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53222"/>
  <mc:AlternateContent xmlns:mc="http://schemas.openxmlformats.org/markup-compatibility/2006">
    <mc:Choice Requires="x15">
      <x15ac:absPath xmlns:x15ac="http://schemas.microsoft.com/office/spreadsheetml/2010/11/ac" url="\\enaapoly3200\OFMWeb\OFM_Dev\budget\facilities\documents\"/>
    </mc:Choice>
  </mc:AlternateContent>
  <bookViews>
    <workbookView xWindow="0" yWindow="0" windowWidth="18915" windowHeight="7695" tabRatio="854"/>
  </bookViews>
  <sheets>
    <sheet name="Project Summary" sheetId="11" r:id="rId1"/>
    <sheet name="Users &amp; Workspaces (1)" sheetId="14" r:id="rId2"/>
    <sheet name="Users &amp; Workspaces (2)" sheetId="15" r:id="rId3"/>
    <sheet name="Meeting &amp; Focus Space" sheetId="5" r:id="rId4"/>
    <sheet name="Office Support" sheetId="7" r:id="rId5"/>
    <sheet name="Storage &amp; Files" sheetId="6" r:id="rId6"/>
    <sheet name="Program Specific" sheetId="8" r:id="rId7"/>
    <sheet name="Warehouse &amp; Special Equipment" sheetId="9" r:id="rId8"/>
    <sheet name="Location &amp; Site" sheetId="16" r:id="rId9"/>
  </sheets>
  <definedNames>
    <definedName name="_xlnm._FilterDatabase" localSheetId="1" hidden="1">'Users &amp; Workspaces (1)'!$B$6:$L$40</definedName>
    <definedName name="_xlnm._FilterDatabase" localSheetId="2" hidden="1">'Users &amp; Workspaces (2)'!$B$6:$L$41</definedName>
    <definedName name="_xlnm.Print_Area" localSheetId="8">'Location &amp; Site'!$B$2:$B$25</definedName>
    <definedName name="_xlnm.Print_Area" localSheetId="3">'Meeting &amp; Focus Space'!$B$2:$J$40</definedName>
    <definedName name="_xlnm.Print_Area" localSheetId="4">'Office Support'!$B$2:$G$38</definedName>
    <definedName name="_xlnm.Print_Area" localSheetId="6">'Program Specific'!$B$2:$G$41</definedName>
    <definedName name="_xlnm.Print_Area" localSheetId="0">'Project Summary'!$B$2:$H$41</definedName>
    <definedName name="_xlnm.Print_Area" localSheetId="5">'Storage &amp; Files'!$B$2:$G$40</definedName>
    <definedName name="_xlnm.Print_Area" localSheetId="1">'Users &amp; Workspaces (1)'!$B$2:$L$53</definedName>
    <definedName name="_xlnm.Print_Area" localSheetId="2">'Users &amp; Workspaces (2)'!$B$2:$L$54</definedName>
    <definedName name="_xlnm.Print_Area" localSheetId="7">'Warehouse &amp; Special Equipment'!$B$2:$H$39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 i="11" l="1"/>
  <c r="G9" i="9" l="1"/>
  <c r="G10" i="9"/>
  <c r="G11" i="9"/>
  <c r="G12" i="9"/>
  <c r="G13" i="9"/>
  <c r="G14" i="9"/>
  <c r="G15" i="9"/>
  <c r="G16" i="9"/>
  <c r="F22" i="8"/>
  <c r="F23" i="8"/>
  <c r="F24" i="8"/>
  <c r="F25" i="8"/>
  <c r="F26" i="8"/>
  <c r="F27" i="8"/>
  <c r="F28" i="8"/>
  <c r="F29" i="8"/>
  <c r="F30" i="8"/>
  <c r="F31" i="8"/>
  <c r="F32" i="8"/>
  <c r="F33" i="8"/>
  <c r="F16" i="8"/>
  <c r="F17" i="8"/>
  <c r="F18" i="8"/>
  <c r="F19" i="8"/>
  <c r="F20" i="8"/>
  <c r="F21" i="8"/>
  <c r="F12" i="6"/>
  <c r="F13" i="6"/>
  <c r="F14" i="6"/>
  <c r="F15" i="6"/>
  <c r="F16" i="6"/>
  <c r="F17" i="6"/>
  <c r="F18" i="6"/>
  <c r="F19" i="6"/>
  <c r="F20" i="6"/>
  <c r="F11" i="7"/>
  <c r="F12" i="7"/>
  <c r="F13" i="7"/>
  <c r="F14" i="7"/>
  <c r="E11" i="5"/>
  <c r="I11" i="5" s="1"/>
  <c r="H11" i="5"/>
  <c r="E12" i="5"/>
  <c r="I12" i="5" s="1"/>
  <c r="H12" i="5"/>
  <c r="E13" i="5"/>
  <c r="I13" i="5" s="1"/>
  <c r="H13" i="5"/>
  <c r="E14" i="5"/>
  <c r="I14" i="5" s="1"/>
  <c r="H14" i="5"/>
  <c r="E15" i="5"/>
  <c r="I15" i="5" s="1"/>
  <c r="H15" i="5"/>
  <c r="E16" i="5"/>
  <c r="I16" i="5" s="1"/>
  <c r="H16" i="5"/>
  <c r="E17" i="5"/>
  <c r="I17" i="5" s="1"/>
  <c r="H17" i="5"/>
  <c r="E18" i="5"/>
  <c r="I18" i="5" s="1"/>
  <c r="H18" i="5"/>
  <c r="E19" i="5"/>
  <c r="I19" i="5" s="1"/>
  <c r="H19" i="5"/>
  <c r="E20" i="5"/>
  <c r="I20" i="5" s="1"/>
  <c r="H20" i="5"/>
  <c r="E21" i="5"/>
  <c r="I21" i="5" s="1"/>
  <c r="H21" i="5"/>
  <c r="E22" i="5"/>
  <c r="I22" i="5" s="1"/>
  <c r="H22" i="5"/>
  <c r="E23" i="5"/>
  <c r="I23" i="5" s="1"/>
  <c r="H23" i="5"/>
  <c r="K19" i="15"/>
  <c r="K20" i="15"/>
  <c r="K21" i="15"/>
  <c r="K22" i="15"/>
  <c r="K23" i="15"/>
  <c r="K24" i="15"/>
  <c r="K24" i="14"/>
  <c r="K25" i="14"/>
  <c r="K26" i="14"/>
  <c r="H2" i="9"/>
  <c r="J40" i="15"/>
  <c r="I40" i="15"/>
  <c r="F40" i="15"/>
  <c r="E40" i="15"/>
  <c r="K39" i="15"/>
  <c r="K38" i="15"/>
  <c r="K37" i="15"/>
  <c r="K36" i="15"/>
  <c r="K35" i="15"/>
  <c r="K34" i="15"/>
  <c r="K33" i="15"/>
  <c r="K32" i="15"/>
  <c r="K31" i="15"/>
  <c r="K30" i="15"/>
  <c r="K29" i="15"/>
  <c r="K28" i="15"/>
  <c r="K27" i="15"/>
  <c r="K26" i="15"/>
  <c r="K25" i="15"/>
  <c r="K18" i="15"/>
  <c r="K17" i="15"/>
  <c r="K16" i="15"/>
  <c r="K15" i="15"/>
  <c r="K14" i="15"/>
  <c r="K13" i="15"/>
  <c r="K12" i="15"/>
  <c r="K11" i="15"/>
  <c r="K10" i="15"/>
  <c r="K9" i="15"/>
  <c r="K8" i="15"/>
  <c r="K7" i="15"/>
  <c r="G2" i="15"/>
  <c r="B2" i="15"/>
  <c r="F40" i="14"/>
  <c r="E40" i="14"/>
  <c r="K40" i="15" l="1"/>
  <c r="H8" i="5"/>
  <c r="H9" i="5"/>
  <c r="H10" i="5"/>
  <c r="H24" i="5"/>
  <c r="H25" i="5"/>
  <c r="H26" i="5"/>
  <c r="H27" i="5"/>
  <c r="H28" i="5"/>
  <c r="H29" i="5"/>
  <c r="H30" i="5"/>
  <c r="H31" i="5"/>
  <c r="H7" i="5"/>
  <c r="K30" i="14"/>
  <c r="B2" i="9"/>
  <c r="B2" i="8"/>
  <c r="B2" i="6"/>
  <c r="B2" i="7"/>
  <c r="B2" i="5"/>
  <c r="B2" i="14"/>
  <c r="H34" i="11"/>
  <c r="H33" i="11"/>
  <c r="G33" i="11"/>
  <c r="G32" i="11"/>
  <c r="H32" i="11"/>
  <c r="H31" i="11"/>
  <c r="G31" i="11"/>
  <c r="G29" i="11"/>
  <c r="H29" i="11"/>
  <c r="H28" i="11"/>
  <c r="G28" i="11"/>
  <c r="H27" i="11"/>
  <c r="G27" i="11"/>
  <c r="H26" i="11"/>
  <c r="G26" i="11"/>
  <c r="H25" i="11"/>
  <c r="G25" i="11"/>
  <c r="G2" i="8"/>
  <c r="G2" i="6"/>
  <c r="G2" i="7"/>
  <c r="H2" i="5"/>
  <c r="G2" i="14"/>
  <c r="F7" i="8"/>
  <c r="F8" i="8"/>
  <c r="F9" i="8"/>
  <c r="F10" i="8"/>
  <c r="F11" i="8"/>
  <c r="F12" i="8"/>
  <c r="F13" i="8"/>
  <c r="F14" i="8"/>
  <c r="F15" i="8"/>
  <c r="F8" i="7"/>
  <c r="F9" i="7"/>
  <c r="F10" i="7"/>
  <c r="F15" i="7"/>
  <c r="F16" i="7"/>
  <c r="F17" i="7"/>
  <c r="F18" i="7"/>
  <c r="F19" i="7"/>
  <c r="F20" i="7"/>
  <c r="F21" i="7"/>
  <c r="F22" i="7"/>
  <c r="F23" i="7"/>
  <c r="F24" i="7"/>
  <c r="F25" i="7"/>
  <c r="F26" i="7"/>
  <c r="F27" i="7"/>
  <c r="F28" i="7"/>
  <c r="F7" i="7"/>
  <c r="J40" i="14"/>
  <c r="I40" i="14"/>
  <c r="K39" i="14"/>
  <c r="K38" i="14"/>
  <c r="K37" i="14"/>
  <c r="K36" i="14"/>
  <c r="K35" i="14"/>
  <c r="K34" i="14"/>
  <c r="K33" i="14"/>
  <c r="K32" i="14"/>
  <c r="K31" i="14"/>
  <c r="K29" i="14"/>
  <c r="K28" i="14"/>
  <c r="K27" i="14"/>
  <c r="K23" i="14"/>
  <c r="K22" i="14"/>
  <c r="K21" i="14"/>
  <c r="K20" i="14"/>
  <c r="K19" i="14"/>
  <c r="K18" i="14"/>
  <c r="K17" i="14"/>
  <c r="K16" i="14"/>
  <c r="K15" i="14"/>
  <c r="K14" i="14"/>
  <c r="K13" i="14"/>
  <c r="K12" i="14"/>
  <c r="K11" i="14"/>
  <c r="K10" i="14"/>
  <c r="K9" i="14"/>
  <c r="K8" i="14"/>
  <c r="K7" i="14"/>
  <c r="H32" i="5" l="1"/>
  <c r="F34" i="8"/>
  <c r="H16" i="11" s="1"/>
  <c r="G35" i="11"/>
  <c r="H35" i="11"/>
  <c r="H30" i="11"/>
  <c r="G30" i="11"/>
  <c r="K40" i="14"/>
  <c r="H12" i="11" s="1"/>
  <c r="H41" i="11" l="1"/>
  <c r="H40" i="11"/>
  <c r="H39" i="11"/>
  <c r="G39" i="11"/>
  <c r="E7" i="5" l="1"/>
  <c r="I7" i="5" s="1"/>
  <c r="E8" i="5"/>
  <c r="E9" i="5"/>
  <c r="I9" i="5" s="1"/>
  <c r="E10" i="5"/>
  <c r="I10" i="5" s="1"/>
  <c r="I8" i="5" l="1"/>
  <c r="G33" i="9" l="1"/>
  <c r="G32" i="9"/>
  <c r="G31" i="9"/>
  <c r="G30" i="9"/>
  <c r="G29" i="9"/>
  <c r="G28" i="9"/>
  <c r="G27" i="9"/>
  <c r="G26" i="9"/>
  <c r="G25" i="9"/>
  <c r="G24" i="9"/>
  <c r="G23" i="9"/>
  <c r="G22" i="9"/>
  <c r="G21" i="9"/>
  <c r="G20" i="9"/>
  <c r="G19" i="9"/>
  <c r="G18" i="9"/>
  <c r="G17" i="9"/>
  <c r="G8" i="9"/>
  <c r="G7" i="9"/>
  <c r="G34" i="9" l="1"/>
  <c r="H22" i="11" s="1"/>
  <c r="F32" i="6"/>
  <c r="F31" i="6"/>
  <c r="F30" i="6"/>
  <c r="F29" i="6"/>
  <c r="F28" i="6"/>
  <c r="F27" i="6"/>
  <c r="F26" i="6"/>
  <c r="F25" i="6"/>
  <c r="F24" i="6"/>
  <c r="F23" i="6"/>
  <c r="F22" i="6"/>
  <c r="F21" i="6"/>
  <c r="F11" i="6"/>
  <c r="F10" i="6"/>
  <c r="F9" i="6"/>
  <c r="F8" i="6"/>
  <c r="F7" i="6"/>
  <c r="E31" i="5"/>
  <c r="E30" i="5"/>
  <c r="E29" i="5"/>
  <c r="E28" i="5"/>
  <c r="I28" i="5" s="1"/>
  <c r="E27" i="5"/>
  <c r="E26" i="5"/>
  <c r="E25" i="5"/>
  <c r="E24" i="5"/>
  <c r="I30" i="5" l="1"/>
  <c r="I26" i="5"/>
  <c r="F33" i="6"/>
  <c r="H15" i="11" s="1"/>
  <c r="F29" i="7"/>
  <c r="H14" i="11" s="1"/>
  <c r="I25" i="5"/>
  <c r="I29" i="5"/>
  <c r="I24" i="5"/>
  <c r="I27" i="5"/>
  <c r="I31" i="5"/>
  <c r="I33" i="5" l="1"/>
  <c r="H13" i="11" s="1"/>
  <c r="G37" i="11" l="1"/>
  <c r="G36" i="11"/>
  <c r="H17" i="11"/>
  <c r="H18" i="11" s="1"/>
  <c r="H19" i="11" s="1"/>
  <c r="H20" i="11" l="1"/>
  <c r="H23" i="11" s="1"/>
  <c r="H21" i="11" l="1"/>
  <c r="H37" i="11" s="1"/>
  <c r="H36" i="11" l="1"/>
</calcChain>
</file>

<file path=xl/sharedStrings.xml><?xml version="1.0" encoding="utf-8"?>
<sst xmlns="http://schemas.openxmlformats.org/spreadsheetml/2006/main" count="282" uniqueCount="180">
  <si>
    <t>Workstation</t>
  </si>
  <si>
    <t xml:space="preserve"> </t>
  </si>
  <si>
    <t>TYPE OF SPACE</t>
  </si>
  <si>
    <t>Touch Down Space</t>
  </si>
  <si>
    <t>Resident</t>
  </si>
  <si>
    <t>Internally Mobile</t>
  </si>
  <si>
    <t>Remote</t>
  </si>
  <si>
    <t>No</t>
  </si>
  <si>
    <t>Yes</t>
  </si>
  <si>
    <t>Other</t>
  </si>
  <si>
    <t>Office</t>
  </si>
  <si>
    <t>Mobile Bench</t>
  </si>
  <si>
    <t>Touchdown Space</t>
  </si>
  <si>
    <t>100-150</t>
  </si>
  <si>
    <t>42-64</t>
  </si>
  <si>
    <t>24-36</t>
  </si>
  <si>
    <t>CURRENT WORK PATTERN TYPE</t>
  </si>
  <si>
    <t>NOTES</t>
  </si>
  <si>
    <t>Vacant</t>
  </si>
  <si>
    <t>SPACE CALCULATION</t>
  </si>
  <si>
    <t>SQUARE FEET PER SPACE</t>
  </si>
  <si>
    <t>Collaboration Space</t>
  </si>
  <si>
    <t>Focus Rooms</t>
  </si>
  <si>
    <t>Focus Points</t>
  </si>
  <si>
    <t>Conference Rooms</t>
  </si>
  <si>
    <t>Training Rooms</t>
  </si>
  <si>
    <t>An enclosed space for meetings.</t>
  </si>
  <si>
    <t>An enclosed space for recurring specialized training.</t>
  </si>
  <si>
    <t>SQUARE 
FEET PER USER</t>
  </si>
  <si>
    <t>TOTAL USERS</t>
  </si>
  <si>
    <t>Project Title:</t>
  </si>
  <si>
    <t>TOTAL SQUARE FEET FOR OTHER OFFICE SUPPORT AREAS</t>
  </si>
  <si>
    <t>Wellness/Lactation</t>
  </si>
  <si>
    <t>Break/Social Hub</t>
  </si>
  <si>
    <t>Shower</t>
  </si>
  <si>
    <t>Staff Lockers</t>
  </si>
  <si>
    <t>Print/Scan</t>
  </si>
  <si>
    <t>Telecom/LAN</t>
  </si>
  <si>
    <t>TOTAL SQUARE FEET FOR STORAGE &amp; FILES</t>
  </si>
  <si>
    <t>Supply-Workroom</t>
  </si>
  <si>
    <t>Storage</t>
  </si>
  <si>
    <t>Files</t>
  </si>
  <si>
    <t>High Density Files</t>
  </si>
  <si>
    <t>PROGRAM SPECIFIC AREAS</t>
  </si>
  <si>
    <t>TOTAL SQUARE FEET FOR PROGRAM SPECIFIC AREAS</t>
  </si>
  <si>
    <t>Laboratory</t>
  </si>
  <si>
    <t>Client Restrooms</t>
  </si>
  <si>
    <t>Emergency Operations Center</t>
  </si>
  <si>
    <t>Service Delivery Lobby</t>
  </si>
  <si>
    <t>Health Care Delivery</t>
  </si>
  <si>
    <t>Hearing &amp; Interview</t>
  </si>
  <si>
    <t>Secure Storage</t>
  </si>
  <si>
    <t>WAREHOUSE AND SPECIAL EQUIPMENT</t>
  </si>
  <si>
    <t>TOTAL SQUARE FEET FOR WAREHOUSES AND SPECIAL EQUIPMENT</t>
  </si>
  <si>
    <t>Shop</t>
  </si>
  <si>
    <t>Secure Vehicle Storage</t>
  </si>
  <si>
    <t>Loading Dock</t>
  </si>
  <si>
    <t xml:space="preserve">Special Equipment Storage </t>
  </si>
  <si>
    <t>Emergency Generator System</t>
  </si>
  <si>
    <t>Vehicle Storage</t>
  </si>
  <si>
    <t>Conditioned</t>
  </si>
  <si>
    <t>Not Conditioned</t>
  </si>
  <si>
    <t>LOCATION AND SITE REQUIREMENTS</t>
  </si>
  <si>
    <t>Instructions: The information in this section will define the geographic location and site requirements for the proposed new space. The information will be used to develop the Request for Proposals  or Market Searches.</t>
  </si>
  <si>
    <t>Provide requested geographic boundaries:</t>
  </si>
  <si>
    <t>Location restrictions, if any:</t>
  </si>
  <si>
    <t>Define the service area using zip codes, cities, counties, or regions:</t>
  </si>
  <si>
    <t>Describe any important adjacencies, such as proximity to a courthouse, a community partner, etc:</t>
  </si>
  <si>
    <t>Define any public transportation requirements:</t>
  </si>
  <si>
    <t>Define any access requirements to major routes of travel:</t>
  </si>
  <si>
    <t>Describe preferences for access and storage for alternative transportation modes (bicycles, motorcycles, vanpools, charging stations for electric vehicles):</t>
  </si>
  <si>
    <t>Describe any special site requirements (access, large turning radius, etc.):</t>
  </si>
  <si>
    <t>Describe any special pedestrian access requirements:</t>
  </si>
  <si>
    <t>Will this facility house public employees that may also serve the general public?</t>
  </si>
  <si>
    <t>Describe any unique parking requirements:</t>
  </si>
  <si>
    <t>Note: Generally, space is acquired with jurisdictional code parking. If the agency requires parking in excess of the jurisdictional code, information can be found on the DES webite. Parking needs above code will be defined using the established DES policies and resulting number of stalls should be included in the request for proposals or market search.</t>
  </si>
  <si>
    <t>High</t>
  </si>
  <si>
    <t>Medium</t>
  </si>
  <si>
    <t>Low</t>
  </si>
  <si>
    <t>None-Confidential</t>
  </si>
  <si>
    <t xml:space="preserve">State of Washington </t>
  </si>
  <si>
    <t>SPACE PLANNING DATA SHEET</t>
  </si>
  <si>
    <t>Existing Facilities Total Square Feet:</t>
  </si>
  <si>
    <t>Occupant Area</t>
  </si>
  <si>
    <t>Base Building Circulation (40% of Total Occupant Area)</t>
  </si>
  <si>
    <t>Usable (Total Occupant Area + Base Building Circulation)</t>
  </si>
  <si>
    <t>Building Service and Amenity Areas (10% of Usable Square Feet)</t>
  </si>
  <si>
    <t>Total Rentable Square Feet</t>
  </si>
  <si>
    <t>Total Project Square Feet</t>
  </si>
  <si>
    <t>Existing</t>
  </si>
  <si>
    <t xml:space="preserve">Percent of Workspaces to Number of Users </t>
  </si>
  <si>
    <t>Square Feet for Meeting &amp; Focus Space</t>
  </si>
  <si>
    <t>Square Feet for Office Support</t>
  </si>
  <si>
    <t>Square Feet for Storage &amp; Files</t>
  </si>
  <si>
    <t>Square Feet for Warehouse and Special Equipment (Not in Circulation Area)</t>
  </si>
  <si>
    <t>Square Feet for Workspaces</t>
  </si>
  <si>
    <t>Rentable Square Feet Per Users</t>
  </si>
  <si>
    <t>Total Users</t>
  </si>
  <si>
    <t>Total Workspaces</t>
  </si>
  <si>
    <t>Rentable Square Feet per Workspaces</t>
  </si>
  <si>
    <t>SQUARE FEET RANGE</t>
  </si>
  <si>
    <t>OFFICE SUPPORT</t>
  </si>
  <si>
    <t>STORAGE &amp; FILES AREAS</t>
  </si>
  <si>
    <t>MEETING &amp; FOCUS AREAS</t>
  </si>
  <si>
    <t>Total Offices</t>
  </si>
  <si>
    <t>Total Workstations</t>
  </si>
  <si>
    <t>Total Touchdown Spaces</t>
  </si>
  <si>
    <t>Date Submitted:</t>
  </si>
  <si>
    <t>Square Feet for Program Special</t>
  </si>
  <si>
    <t>Total Mobile Benches</t>
  </si>
  <si>
    <t>Janitor Closet</t>
  </si>
  <si>
    <t>Entrance Lobby</t>
  </si>
  <si>
    <t>USER INFORMATION</t>
  </si>
  <si>
    <t>WORKSPACE INFORMATION</t>
  </si>
  <si>
    <t>POSITION / USER TYPE</t>
  </si>
  <si>
    <t>PLANNED WORK PATTERN TYPE</t>
  </si>
  <si>
    <t>EXISTING FACILITY USER COUNT</t>
  </si>
  <si>
    <t>PLANNED USER COUNT</t>
  </si>
  <si>
    <t>WORKSPACE TYPE</t>
  </si>
  <si>
    <t xml:space="preserve">SPACE ALLOCATED FOR EACH WORKSPACE </t>
  </si>
  <si>
    <t>EXISTING FACILITY WORK-SPACES</t>
  </si>
  <si>
    <t>PLANNED WORK-SPACES</t>
  </si>
  <si>
    <t>TOTAL PLANNED SQUARE FEET</t>
  </si>
  <si>
    <t>Workstation - Shared</t>
  </si>
  <si>
    <t>Office - Shared</t>
  </si>
  <si>
    <t>Mobile Bench - Shared</t>
  </si>
  <si>
    <t>TOTAL</t>
  </si>
  <si>
    <t>Definitions</t>
  </si>
  <si>
    <t>Planned</t>
  </si>
  <si>
    <t>Focus Point</t>
  </si>
  <si>
    <t>Focus Room</t>
  </si>
  <si>
    <t>Conference Room</t>
  </si>
  <si>
    <t>PLANNED SQUARE FEET</t>
  </si>
  <si>
    <t>PLANNED QUANTITY</t>
  </si>
  <si>
    <t>TOTAL MEETING AND FOCUS SPACE</t>
  </si>
  <si>
    <t>NUMBER OF USERS PER SPACE</t>
  </si>
  <si>
    <t>TOTAL USERS PLANNED</t>
  </si>
  <si>
    <t>CONDITIONED/
NOT CONDITIONED</t>
  </si>
  <si>
    <t>Planned User Growth</t>
  </si>
  <si>
    <t>Planned Workspace Growth</t>
  </si>
  <si>
    <t>The following pages include summary instructions at the top of each page.</t>
  </si>
  <si>
    <r>
      <rPr>
        <b/>
        <sz val="10"/>
        <color theme="1"/>
        <rFont val="Arial"/>
        <family val="2"/>
      </rPr>
      <t>Instructions:</t>
    </r>
    <r>
      <rPr>
        <sz val="10"/>
        <color theme="1"/>
        <rFont val="Arial"/>
        <family val="2"/>
      </rPr>
      <t xml:space="preserve"> This form should accompany the Modified Pre-Design and is to be completed for all new leases, purchases, relocations or expansions over 500 square feet. This tool is designed to provide an estimated rentable square footage. Refer to the State Facilities Workplace Strategies and Space Use Guidelines for more information.</t>
    </r>
  </si>
  <si>
    <t>Data supplied in this document will be used to:
     Evaluate the agency's request for space
     Develop the request for proposal or market search for space
     Evaluate qualifying proposals ability to meet the program needs
     Assist in developing a space plan</t>
  </si>
  <si>
    <t>USERS AND WORKSPACES</t>
  </si>
  <si>
    <t>DEFINITION</t>
  </si>
  <si>
    <t>ADDITIONAL USERS AND WORKSPACES</t>
  </si>
  <si>
    <r>
      <rPr>
        <b/>
        <sz val="9"/>
        <color theme="1"/>
        <rFont val="Arial"/>
        <family val="2"/>
      </rPr>
      <t>User:</t>
    </r>
    <r>
      <rPr>
        <sz val="9"/>
        <color theme="1"/>
        <rFont val="Arial"/>
        <family val="2"/>
      </rPr>
      <t xml:space="preserve"> Any person who routinely works at a facility of any amount of time and may have an assigned workspace.</t>
    </r>
  </si>
  <si>
    <r>
      <rPr>
        <b/>
        <sz val="9"/>
        <color theme="1"/>
        <rFont val="Arial"/>
        <family val="2"/>
      </rPr>
      <t>Resident:</t>
    </r>
    <r>
      <rPr>
        <sz val="9"/>
        <color theme="1"/>
        <rFont val="Arial"/>
        <family val="2"/>
      </rPr>
      <t xml:space="preserve"> A user who typically spends at least 75% of his/her time in the facility (with more time spent at the workspace than away from it).</t>
    </r>
  </si>
  <si>
    <r>
      <rPr>
        <b/>
        <sz val="9"/>
        <color theme="1"/>
        <rFont val="Arial"/>
        <family val="2"/>
      </rPr>
      <t>Internally Mobile</t>
    </r>
    <r>
      <rPr>
        <sz val="9"/>
        <color theme="1"/>
        <rFont val="Arial"/>
        <family val="2"/>
      </rPr>
      <t>: A user who is away from his/her workspace or somewhere else in the facility more than 50 percent of the time.</t>
    </r>
  </si>
  <si>
    <r>
      <rPr>
        <b/>
        <sz val="9"/>
        <color theme="1"/>
        <rFont val="Arial"/>
        <family val="2"/>
      </rPr>
      <t>Externally Mobile</t>
    </r>
    <r>
      <rPr>
        <sz val="9"/>
        <color theme="1"/>
        <rFont val="Arial"/>
        <family val="2"/>
      </rPr>
      <t>: A user who spends at least 50 percent of his/her time outside the facility working in the field, from home or from other external locations.</t>
    </r>
  </si>
  <si>
    <r>
      <rPr>
        <b/>
        <sz val="9"/>
        <color theme="1"/>
        <rFont val="Arial"/>
        <family val="2"/>
      </rPr>
      <t>Remote / Visitor</t>
    </r>
    <r>
      <rPr>
        <sz val="9"/>
        <color theme="1"/>
        <rFont val="Arial"/>
        <family val="2"/>
      </rPr>
      <t>: A user who is occasionally (one-four days per month) in the facility.</t>
    </r>
  </si>
  <si>
    <t>An enclosed unassigned or assigned space used by a resident user with floor-to-ceiling walls.</t>
  </si>
  <si>
    <t>An open or partially enclosed, unassigned or assigned space used by a resident or internally mobile user.</t>
  </si>
  <si>
    <t>A workstation in a bench format, unassigned or assigned, used by an internally or externally mobile user.</t>
  </si>
  <si>
    <t>An unassigned space that provides open seating in varying forms to conduct work on an irregular basis or for short periods of time.</t>
  </si>
  <si>
    <t>SQUARE FEET PER USER</t>
  </si>
  <si>
    <t>25-35</t>
  </si>
  <si>
    <t>A nonreservable space that is open or semi-enclosed for informal meeting.</t>
  </si>
  <si>
    <t>An enclosed space with limited visual and/or acoustical distractions for one to four users.</t>
  </si>
  <si>
    <t>A nonreservable, semi-enclosed space with limited visual and acoustical distractions for a single user.</t>
  </si>
  <si>
    <t>SPACE TYPE</t>
  </si>
  <si>
    <t>A semi-enclosed or enclosed space provided for staff.</t>
  </si>
  <si>
    <t>An enclosed space that is sanitary, safe and private, and not a restroom, that allows for breastfeeding or expressing breast milk.</t>
  </si>
  <si>
    <t>A multipurpose space that is open, semi-enclosed or enclosed that provides opportunities for people to connect with colleagues, perform concentrative or interactive work, and enjoy beverages and food.</t>
  </si>
  <si>
    <t>Wellness</t>
  </si>
  <si>
    <t>Lactation Space</t>
  </si>
  <si>
    <t>NOTES
(Include any floor loading information)</t>
  </si>
  <si>
    <r>
      <rPr>
        <b/>
        <sz val="10"/>
        <color indexed="8"/>
        <rFont val="Arial"/>
        <family val="2"/>
      </rPr>
      <t>Instructions:</t>
    </r>
    <r>
      <rPr>
        <sz val="10"/>
        <color indexed="8"/>
        <rFont val="Arial"/>
        <family val="2"/>
      </rPr>
      <t xml:space="preserve">  Identify the types of space outside of the circulation areas that are necessary for this facility.  See the guide below the table for types of space to consider in this category.</t>
    </r>
  </si>
  <si>
    <r>
      <rPr>
        <b/>
        <sz val="10"/>
        <color indexed="8"/>
        <rFont val="Arial"/>
        <family val="2"/>
      </rPr>
      <t>Instructions:</t>
    </r>
    <r>
      <rPr>
        <sz val="10"/>
        <color indexed="8"/>
        <rFont val="Arial"/>
        <family val="2"/>
      </rPr>
      <t xml:space="preserve">  Identify the types of special areas that are necessary for this facility.  See the guide below the table for types of space to consider in this category.</t>
    </r>
  </si>
  <si>
    <r>
      <rPr>
        <b/>
        <sz val="10"/>
        <color theme="1"/>
        <rFont val="Arial"/>
        <family val="2"/>
      </rPr>
      <t>Instructions:</t>
    </r>
    <r>
      <rPr>
        <sz val="10"/>
        <color theme="1"/>
        <rFont val="Arial"/>
        <family val="2"/>
      </rPr>
      <t xml:space="preserve">  Identify the types of storage and file areas that are necessary for this facility. See the guide below the table for types of space to consider in this category.</t>
    </r>
  </si>
  <si>
    <r>
      <rPr>
        <b/>
        <sz val="10"/>
        <color theme="1"/>
        <rFont val="Arial"/>
        <family val="2"/>
      </rPr>
      <t>Instructions:</t>
    </r>
    <r>
      <rPr>
        <sz val="10"/>
        <color theme="1"/>
        <rFont val="Arial"/>
        <family val="2"/>
      </rPr>
      <t xml:space="preserve"> Identify the types of other office support areas that are necessary for this facility. See the guide below the table for types of space and their definitions to consider in this category.</t>
    </r>
  </si>
  <si>
    <r>
      <rPr>
        <b/>
        <sz val="10"/>
        <color theme="1"/>
        <rFont val="Arial"/>
        <family val="2"/>
      </rPr>
      <t>Instructions:</t>
    </r>
    <r>
      <rPr>
        <sz val="10"/>
        <color theme="1"/>
        <rFont val="Arial"/>
        <family val="2"/>
      </rPr>
      <t xml:space="preserve"> To determine the size of these spaces multiply the number of users by the square feet in the chart below. See the guide below the table for types of space to consider in this category.</t>
    </r>
  </si>
  <si>
    <r>
      <rPr>
        <b/>
        <sz val="10"/>
        <color theme="1"/>
        <rFont val="Arial"/>
        <family val="2"/>
      </rPr>
      <t>Instructions</t>
    </r>
    <r>
      <rPr>
        <sz val="10"/>
        <color theme="1"/>
        <rFont val="Arial"/>
        <family val="2"/>
      </rPr>
      <t>: Identify the position / user type, the current and planned work pattern type, workspace type and the space allocated for each workspace. Include the number of users and the workspace count for each space type.
Definitions are below the table.</t>
    </r>
  </si>
  <si>
    <t>Project Summary Information (compiled from the following tables)</t>
  </si>
  <si>
    <t>User and Workspace Summary</t>
  </si>
  <si>
    <t>Facility Area Summary</t>
  </si>
  <si>
    <t xml:space="preserve">NOTES
If requesting an office(s) please describe the work being performed in the space that meets the space guideline criteria. </t>
  </si>
  <si>
    <t>EXISTING QUANTITY</t>
  </si>
  <si>
    <t>Last updated: June 2017</t>
  </si>
  <si>
    <t>Externally Mobile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</si>
</sst>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24" x14ac:knownFonts="1">
    <font>
      <sz val="11"/>
      <color theme="1"/>
      <name val="Calibri"/>
      <family val="2"/>
      <scheme val="minor"/>
    </font>
    <font>
      <sz val="11"/>
      <color theme="1"/>
      <name val="Calibri"/>
      <family val="2"/>
      <scheme val="minor"/>
    </font>
    <font>
      <b/>
      <sz val="10"/>
      <color theme="1"/>
      <name val="Arial"/>
      <family val="2"/>
    </font>
    <font>
      <sz val="11"/>
      <color theme="1"/>
      <name val="Arial"/>
      <family val="2"/>
    </font>
    <font>
      <sz val="10"/>
      <color theme="1"/>
      <name val="Arial"/>
      <family val="2"/>
    </font>
    <font>
      <sz val="9"/>
      <color theme="1"/>
      <name val="Arial"/>
      <family val="2"/>
    </font>
    <font>
      <b/>
      <sz val="9"/>
      <color theme="1"/>
      <name val="Arial"/>
      <family val="2"/>
    </font>
    <font>
      <sz val="8"/>
      <color theme="1"/>
      <name val="Arial"/>
      <family val="2"/>
    </font>
    <font>
      <sz val="10"/>
      <name val="Arial"/>
      <family val="2"/>
    </font>
    <font>
      <i/>
      <sz val="11"/>
      <color rgb="FF7F7F7F"/>
      <name val="Calibri"/>
      <family val="2"/>
      <scheme val="minor"/>
    </font>
    <font>
      <b/>
      <sz val="10"/>
      <color indexed="8"/>
      <name val="Arial"/>
      <family val="2"/>
    </font>
    <font>
      <sz val="10"/>
      <color indexed="8"/>
      <name val="Arial"/>
      <family val="2"/>
    </font>
    <font>
      <b/>
      <sz val="12"/>
      <color theme="1"/>
      <name val="Arial"/>
      <family val="2"/>
    </font>
    <font>
      <u/>
      <sz val="11"/>
      <color theme="10"/>
      <name val="Calibri"/>
      <family val="2"/>
      <scheme val="minor"/>
    </font>
    <font>
      <b/>
      <sz val="18"/>
      <color theme="1"/>
      <name val="Arial"/>
      <family val="2"/>
    </font>
    <font>
      <b/>
      <sz val="16"/>
      <color theme="1"/>
      <name val="Arial"/>
      <family val="2"/>
    </font>
    <font>
      <b/>
      <sz val="11"/>
      <color rgb="FFFF0000"/>
      <name val="Arial"/>
      <family val="2"/>
    </font>
    <font>
      <b/>
      <u/>
      <sz val="9"/>
      <color theme="1"/>
      <name val="Arial"/>
      <family val="2"/>
    </font>
    <font>
      <sz val="9"/>
      <name val="Arial"/>
      <family val="2"/>
    </font>
    <font>
      <sz val="12"/>
      <color theme="1"/>
      <name val="Arial"/>
      <family val="2"/>
    </font>
    <font>
      <b/>
      <sz val="9"/>
      <color rgb="FFFF0000"/>
      <name val="Arial"/>
      <family val="2"/>
    </font>
    <font>
      <u/>
      <sz val="10"/>
      <color theme="10"/>
      <name val="Arial"/>
      <family val="2"/>
    </font>
    <font>
      <i/>
      <sz val="10"/>
      <color rgb="FF7F7F7F"/>
      <name val="Arial"/>
      <family val="2"/>
    </font>
    <font>
      <i/>
      <sz val="10"/>
      <color theme="1"/>
      <name val="Arial"/>
      <family val="2"/>
    </font>
  </fonts>
  <fills count="6">
    <fill>
      <patternFill patternType="none"/>
    </fill>
    <fill>
      <patternFill patternType="gray125"/>
    </fill>
    <fill>
      <patternFill patternType="solid">
        <fgColor rgb="FFE6E6E6"/>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0" fontId="9" fillId="0" borderId="0" applyNumberFormat="0" applyFill="0" applyBorder="0" applyAlignment="0" applyProtection="0"/>
    <xf numFmtId="0" fontId="13" fillId="0" borderId="0" applyNumberFormat="0" applyFill="0" applyBorder="0" applyAlignment="0" applyProtection="0"/>
  </cellStyleXfs>
  <cellXfs count="270">
    <xf numFmtId="0" fontId="0" fillId="0" borderId="0" xfId="0"/>
    <xf numFmtId="0" fontId="2" fillId="2" borderId="2" xfId="0" applyFont="1" applyFill="1" applyBorder="1" applyAlignment="1">
      <alignment horizontal="right"/>
    </xf>
    <xf numFmtId="0" fontId="3" fillId="0" borderId="0" xfId="0" applyFont="1"/>
    <xf numFmtId="0" fontId="4" fillId="0" borderId="7" xfId="0" applyFont="1" applyBorder="1" applyProtection="1">
      <protection locked="0"/>
    </xf>
    <xf numFmtId="164" fontId="4" fillId="2" borderId="7" xfId="1" applyNumberFormat="1" applyFont="1" applyFill="1" applyBorder="1"/>
    <xf numFmtId="0" fontId="4" fillId="0" borderId="7" xfId="0" applyFont="1" applyBorder="1" applyAlignment="1" applyProtection="1">
      <alignment wrapText="1"/>
      <protection locked="0"/>
    </xf>
    <xf numFmtId="0" fontId="4" fillId="0" borderId="0" xfId="0" applyFont="1"/>
    <xf numFmtId="0" fontId="3" fillId="0" borderId="0" xfId="0" applyFont="1" applyFill="1" applyBorder="1"/>
    <xf numFmtId="0" fontId="7" fillId="0" borderId="7" xfId="0" applyFont="1" applyBorder="1"/>
    <xf numFmtId="0" fontId="4" fillId="0" borderId="7" xfId="0" applyFont="1" applyBorder="1" applyAlignment="1">
      <alignment horizontal="center" wrapText="1"/>
    </xf>
    <xf numFmtId="14" fontId="2" fillId="2" borderId="3" xfId="0" applyNumberFormat="1" applyFont="1" applyFill="1" applyBorder="1" applyAlignment="1">
      <alignment horizontal="left"/>
    </xf>
    <xf numFmtId="0" fontId="2" fillId="2" borderId="1" xfId="0" applyFont="1" applyFill="1" applyBorder="1" applyAlignment="1"/>
    <xf numFmtId="0" fontId="5" fillId="0" borderId="7" xfId="0" applyFont="1" applyBorder="1"/>
    <xf numFmtId="164" fontId="4" fillId="0" borderId="7" xfId="1" applyNumberFormat="1" applyFont="1" applyFill="1" applyBorder="1" applyProtection="1">
      <protection locked="0"/>
    </xf>
    <xf numFmtId="0" fontId="4" fillId="0" borderId="0" xfId="0" applyFont="1" applyAlignment="1">
      <alignment wrapText="1"/>
    </xf>
    <xf numFmtId="0" fontId="7" fillId="0" borderId="7" xfId="0" applyFont="1" applyFill="1" applyBorder="1"/>
    <xf numFmtId="0" fontId="2" fillId="3" borderId="7" xfId="0" applyFont="1" applyFill="1" applyBorder="1" applyAlignment="1" applyProtection="1">
      <alignment horizontal="left"/>
      <protection locked="0"/>
    </xf>
    <xf numFmtId="164" fontId="4" fillId="4" borderId="7" xfId="1" applyNumberFormat="1" applyFont="1" applyFill="1" applyBorder="1" applyProtection="1">
      <protection locked="0"/>
    </xf>
    <xf numFmtId="164" fontId="4" fillId="3" borderId="7" xfId="1" applyNumberFormat="1" applyFont="1" applyFill="1" applyBorder="1" applyProtection="1"/>
    <xf numFmtId="0" fontId="2" fillId="0" borderId="7" xfId="0" applyFont="1" applyFill="1" applyBorder="1" applyAlignment="1">
      <alignment horizontal="left"/>
    </xf>
    <xf numFmtId="164" fontId="4" fillId="0" borderId="7" xfId="1" applyNumberFormat="1" applyFont="1" applyBorder="1" applyProtection="1">
      <protection locked="0"/>
    </xf>
    <xf numFmtId="0" fontId="2" fillId="2" borderId="8" xfId="0" applyFont="1" applyFill="1" applyBorder="1" applyAlignment="1">
      <alignment horizontal="left"/>
    </xf>
    <xf numFmtId="164" fontId="4" fillId="2" borderId="8" xfId="1" applyNumberFormat="1" applyFont="1" applyFill="1" applyBorder="1"/>
    <xf numFmtId="0" fontId="5" fillId="0" borderId="0" xfId="0" applyFont="1" applyFill="1" applyBorder="1"/>
    <xf numFmtId="0" fontId="4" fillId="0" borderId="7" xfId="0" applyFont="1" applyBorder="1"/>
    <xf numFmtId="0" fontId="4" fillId="0" borderId="1" xfId="0" applyFont="1" applyBorder="1"/>
    <xf numFmtId="0" fontId="2" fillId="3" borderId="7" xfId="0" applyFont="1" applyFill="1" applyBorder="1" applyAlignment="1">
      <alignment horizontal="left"/>
    </xf>
    <xf numFmtId="0" fontId="0" fillId="0" borderId="0" xfId="0" applyFont="1"/>
    <xf numFmtId="0" fontId="2" fillId="0" borderId="4" xfId="0" applyFont="1" applyFill="1" applyBorder="1" applyAlignment="1" applyProtection="1">
      <alignment horizontal="left"/>
    </xf>
    <xf numFmtId="49" fontId="2" fillId="0" borderId="5" xfId="0" applyNumberFormat="1" applyFont="1" applyFill="1" applyBorder="1" applyAlignment="1" applyProtection="1">
      <alignment horizontal="left"/>
    </xf>
    <xf numFmtId="0" fontId="2" fillId="0" borderId="5" xfId="0" applyFont="1" applyFill="1" applyBorder="1" applyAlignment="1" applyProtection="1">
      <alignment horizontal="right"/>
    </xf>
    <xf numFmtId="3" fontId="4" fillId="2" borderId="10" xfId="0" applyNumberFormat="1" applyFont="1" applyFill="1" applyBorder="1" applyAlignment="1"/>
    <xf numFmtId="3" fontId="4" fillId="2" borderId="0" xfId="0" applyNumberFormat="1" applyFont="1" applyFill="1" applyBorder="1" applyAlignment="1"/>
    <xf numFmtId="3" fontId="4" fillId="2" borderId="0" xfId="0" applyNumberFormat="1" applyFont="1" applyFill="1" applyBorder="1" applyAlignment="1">
      <alignment horizontal="right"/>
    </xf>
    <xf numFmtId="3" fontId="4" fillId="2" borderId="13" xfId="0" applyNumberFormat="1" applyFont="1" applyFill="1" applyBorder="1" applyAlignment="1">
      <alignment horizontal="right"/>
    </xf>
    <xf numFmtId="3" fontId="2" fillId="2" borderId="0" xfId="0" applyNumberFormat="1" applyFont="1" applyFill="1" applyBorder="1" applyAlignment="1"/>
    <xf numFmtId="3" fontId="2" fillId="2" borderId="0" xfId="0" applyNumberFormat="1" applyFont="1" applyFill="1" applyBorder="1" applyAlignment="1">
      <alignment horizontal="right"/>
    </xf>
    <xf numFmtId="3" fontId="2" fillId="2" borderId="13" xfId="0" applyNumberFormat="1" applyFont="1" applyFill="1" applyBorder="1" applyAlignment="1">
      <alignment horizontal="right"/>
    </xf>
    <xf numFmtId="0" fontId="2" fillId="0" borderId="0" xfId="0" applyFont="1" applyFill="1" applyBorder="1" applyAlignment="1">
      <alignment horizontal="left"/>
    </xf>
    <xf numFmtId="3" fontId="2" fillId="0" borderId="0" xfId="0" applyNumberFormat="1" applyFont="1" applyFill="1" applyBorder="1" applyAlignment="1">
      <alignment horizontal="right"/>
    </xf>
    <xf numFmtId="165" fontId="2" fillId="2" borderId="2" xfId="2" applyNumberFormat="1" applyFont="1" applyFill="1" applyBorder="1" applyAlignment="1">
      <alignment horizontal="right"/>
    </xf>
    <xf numFmtId="0" fontId="16" fillId="0" borderId="0" xfId="0" applyFont="1" applyFill="1" applyBorder="1"/>
    <xf numFmtId="2" fontId="0" fillId="0" borderId="0" xfId="0" applyNumberFormat="1" applyFont="1"/>
    <xf numFmtId="3" fontId="4" fillId="0" borderId="7" xfId="0" applyNumberFormat="1" applyFont="1" applyFill="1" applyBorder="1" applyProtection="1">
      <protection locked="0"/>
    </xf>
    <xf numFmtId="0" fontId="2" fillId="0" borderId="1" xfId="0" applyFont="1" applyFill="1" applyBorder="1" applyAlignment="1">
      <alignment horizontal="left"/>
    </xf>
    <xf numFmtId="0" fontId="4" fillId="0" borderId="7" xfId="0" applyFont="1" applyFill="1" applyBorder="1" applyProtection="1">
      <protection locked="0"/>
    </xf>
    <xf numFmtId="3" fontId="4" fillId="3" borderId="0" xfId="0" applyNumberFormat="1" applyFont="1" applyFill="1" applyBorder="1" applyAlignment="1"/>
    <xf numFmtId="3" fontId="2" fillId="3" borderId="0" xfId="0" applyNumberFormat="1" applyFont="1" applyFill="1" applyBorder="1" applyAlignment="1">
      <alignment horizontal="right"/>
    </xf>
    <xf numFmtId="3" fontId="2" fillId="3" borderId="13" xfId="0" applyNumberFormat="1" applyFont="1" applyFill="1" applyBorder="1" applyAlignment="1">
      <alignment horizontal="right"/>
    </xf>
    <xf numFmtId="3" fontId="2" fillId="3" borderId="5" xfId="0" applyNumberFormat="1" applyFont="1" applyFill="1" applyBorder="1" applyAlignment="1">
      <alignment horizontal="right"/>
    </xf>
    <xf numFmtId="3" fontId="2" fillId="3" borderId="6" xfId="0" applyNumberFormat="1" applyFont="1" applyFill="1" applyBorder="1" applyAlignment="1">
      <alignment horizontal="right"/>
    </xf>
    <xf numFmtId="164" fontId="2" fillId="5" borderId="8" xfId="1" applyNumberFormat="1" applyFont="1" applyFill="1" applyBorder="1" applyAlignment="1" applyProtection="1">
      <alignment horizontal="left"/>
      <protection locked="0"/>
    </xf>
    <xf numFmtId="3" fontId="4" fillId="3" borderId="13" xfId="0" applyNumberFormat="1" applyFont="1" applyFill="1" applyBorder="1" applyAlignment="1"/>
    <xf numFmtId="0" fontId="4" fillId="3" borderId="12" xfId="0" applyFont="1" applyFill="1" applyBorder="1" applyAlignment="1">
      <alignment horizontal="left"/>
    </xf>
    <xf numFmtId="49" fontId="2" fillId="2" borderId="2" xfId="0" applyNumberFormat="1" applyFont="1" applyFill="1" applyBorder="1" applyAlignment="1"/>
    <xf numFmtId="0" fontId="2" fillId="2" borderId="2" xfId="0" applyNumberFormat="1" applyFont="1" applyFill="1" applyBorder="1" applyAlignment="1"/>
    <xf numFmtId="0" fontId="2" fillId="2" borderId="10" xfId="0" applyFont="1" applyFill="1" applyBorder="1" applyAlignment="1">
      <alignment horizontal="right"/>
    </xf>
    <xf numFmtId="14" fontId="2" fillId="5" borderId="7" xfId="0" applyNumberFormat="1" applyFont="1" applyFill="1" applyBorder="1" applyAlignment="1" applyProtection="1">
      <alignment horizontal="center"/>
      <protection locked="0"/>
    </xf>
    <xf numFmtId="0" fontId="4" fillId="2" borderId="0" xfId="0" applyFont="1" applyFill="1" applyBorder="1" applyAlignment="1">
      <alignment horizontal="left"/>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12" xfId="0" applyFont="1" applyFill="1" applyBorder="1" applyAlignment="1">
      <alignment horizontal="left"/>
    </xf>
    <xf numFmtId="0" fontId="2" fillId="2" borderId="0" xfId="0" applyFont="1" applyFill="1" applyBorder="1" applyAlignment="1">
      <alignment horizontal="left"/>
    </xf>
    <xf numFmtId="0" fontId="2" fillId="3" borderId="0" xfId="0" applyFont="1" applyFill="1" applyBorder="1" applyAlignment="1">
      <alignment horizontal="left"/>
    </xf>
    <xf numFmtId="0" fontId="2" fillId="3" borderId="4" xfId="0" applyFont="1" applyFill="1" applyBorder="1" applyAlignment="1">
      <alignment horizontal="left"/>
    </xf>
    <xf numFmtId="0" fontId="2" fillId="3" borderId="5" xfId="0" applyFont="1" applyFill="1" applyBorder="1" applyAlignment="1">
      <alignment horizontal="left"/>
    </xf>
    <xf numFmtId="0" fontId="4" fillId="0" borderId="7" xfId="0" applyFont="1" applyFill="1" applyBorder="1" applyAlignment="1">
      <alignment horizontal="center"/>
    </xf>
    <xf numFmtId="0" fontId="2" fillId="2" borderId="7" xfId="0" applyFont="1" applyFill="1" applyBorder="1" applyAlignment="1">
      <alignment horizontal="left"/>
    </xf>
    <xf numFmtId="49" fontId="2" fillId="2" borderId="2" xfId="0" applyNumberFormat="1" applyFont="1" applyFill="1" applyBorder="1" applyAlignment="1">
      <alignment horizontal="left"/>
    </xf>
    <xf numFmtId="0" fontId="4" fillId="0" borderId="7" xfId="0" applyFont="1" applyFill="1" applyBorder="1" applyAlignment="1" applyProtection="1">
      <alignment horizontal="left" indent="1"/>
      <protection locked="0"/>
    </xf>
    <xf numFmtId="3" fontId="4" fillId="0" borderId="7" xfId="0" applyNumberFormat="1" applyFont="1" applyFill="1" applyBorder="1" applyAlignment="1" applyProtection="1">
      <alignment horizontal="left" indent="1"/>
      <protection locked="0"/>
    </xf>
    <xf numFmtId="3" fontId="4" fillId="0" borderId="7" xfId="0" applyNumberFormat="1" applyFont="1" applyFill="1" applyBorder="1" applyAlignment="1" applyProtection="1">
      <protection locked="0"/>
    </xf>
    <xf numFmtId="3" fontId="4" fillId="0" borderId="1" xfId="0" applyNumberFormat="1" applyFont="1" applyFill="1" applyBorder="1" applyAlignment="1" applyProtection="1">
      <protection locked="0"/>
    </xf>
    <xf numFmtId="3" fontId="4" fillId="0" borderId="15" xfId="0" applyNumberFormat="1" applyFont="1" applyFill="1" applyBorder="1" applyAlignment="1" applyProtection="1">
      <alignment horizontal="left" indent="1"/>
      <protection locked="0"/>
    </xf>
    <xf numFmtId="3" fontId="4" fillId="0" borderId="7" xfId="0" applyNumberFormat="1" applyFont="1" applyBorder="1" applyProtection="1">
      <protection locked="0"/>
    </xf>
    <xf numFmtId="3" fontId="4" fillId="0" borderId="7" xfId="0" applyNumberFormat="1" applyFont="1" applyBorder="1" applyAlignment="1" applyProtection="1">
      <protection locked="0"/>
    </xf>
    <xf numFmtId="3" fontId="4" fillId="0" borderId="1" xfId="0" applyNumberFormat="1" applyFont="1" applyBorder="1" applyAlignment="1" applyProtection="1">
      <protection locked="0"/>
    </xf>
    <xf numFmtId="0" fontId="5" fillId="0" borderId="0" xfId="0" applyFont="1"/>
    <xf numFmtId="0" fontId="4" fillId="3" borderId="0" xfId="0" applyFont="1" applyFill="1" applyBorder="1" applyAlignment="1">
      <alignment horizontal="left"/>
    </xf>
    <xf numFmtId="0" fontId="4" fillId="3" borderId="0" xfId="0" applyFont="1" applyFill="1" applyBorder="1" applyAlignment="1">
      <alignment horizontal="right"/>
    </xf>
    <xf numFmtId="0" fontId="3" fillId="0" borderId="0" xfId="0" applyFont="1" applyProtection="1"/>
    <xf numFmtId="164" fontId="4" fillId="2" borderId="7" xfId="1" applyNumberFormat="1" applyFont="1" applyFill="1" applyBorder="1" applyProtection="1"/>
    <xf numFmtId="164" fontId="2" fillId="2" borderId="7" xfId="1" applyNumberFormat="1" applyFont="1" applyFill="1" applyBorder="1" applyProtection="1"/>
    <xf numFmtId="0" fontId="2" fillId="2" borderId="7" xfId="0" applyFont="1" applyFill="1" applyBorder="1" applyAlignment="1" applyProtection="1">
      <alignment horizontal="left"/>
    </xf>
    <xf numFmtId="0" fontId="4" fillId="0" borderId="0" xfId="0" applyFont="1" applyProtection="1"/>
    <xf numFmtId="0" fontId="5" fillId="0" borderId="0" xfId="0" applyFont="1" applyProtection="1"/>
    <xf numFmtId="0" fontId="5" fillId="0" borderId="7" xfId="0" applyFont="1" applyFill="1" applyBorder="1" applyAlignment="1" applyProtection="1">
      <alignment horizontal="left" indent="1"/>
    </xf>
    <xf numFmtId="0" fontId="5" fillId="0" borderId="7" xfId="0" applyFont="1" applyFill="1" applyBorder="1" applyAlignment="1" applyProtection="1">
      <alignment horizontal="center"/>
    </xf>
    <xf numFmtId="0" fontId="17" fillId="0" borderId="0" xfId="0" applyFont="1" applyProtection="1"/>
    <xf numFmtId="0" fontId="5" fillId="0" borderId="0" xfId="0" applyFont="1" applyAlignment="1" applyProtection="1">
      <alignment horizontal="left" indent="1"/>
    </xf>
    <xf numFmtId="0" fontId="6" fillId="0" borderId="0" xfId="0" applyFont="1" applyProtection="1"/>
    <xf numFmtId="0" fontId="5" fillId="0" borderId="0" xfId="0" applyFont="1" applyFill="1" applyProtection="1"/>
    <xf numFmtId="0" fontId="4" fillId="0" borderId="0" xfId="0" applyFont="1" applyFill="1" applyProtection="1"/>
    <xf numFmtId="0" fontId="3" fillId="0" borderId="0" xfId="0" applyFont="1" applyFill="1" applyProtection="1"/>
    <xf numFmtId="3" fontId="2" fillId="3" borderId="5" xfId="0" applyNumberFormat="1" applyFont="1" applyFill="1" applyBorder="1" applyAlignment="1"/>
    <xf numFmtId="0" fontId="4" fillId="0" borderId="7" xfId="1" applyNumberFormat="1" applyFont="1" applyBorder="1" applyProtection="1">
      <protection locked="0"/>
    </xf>
    <xf numFmtId="0" fontId="4" fillId="0" borderId="7" xfId="0" applyNumberFormat="1" applyFont="1" applyBorder="1" applyProtection="1">
      <protection locked="0"/>
    </xf>
    <xf numFmtId="0" fontId="2" fillId="2" borderId="3" xfId="0" applyFont="1" applyFill="1" applyBorder="1" applyAlignment="1"/>
    <xf numFmtId="0" fontId="5" fillId="0" borderId="7" xfId="0" applyFont="1" applyBorder="1" applyAlignment="1">
      <alignment vertical="top" wrapText="1"/>
    </xf>
    <xf numFmtId="0" fontId="5" fillId="0" borderId="7" xfId="0" applyFont="1" applyFill="1" applyBorder="1" applyAlignment="1">
      <alignment vertical="top" wrapText="1"/>
    </xf>
    <xf numFmtId="0" fontId="18" fillId="0" borderId="7" xfId="3" applyFont="1" applyBorder="1" applyAlignment="1">
      <alignment horizontal="left"/>
    </xf>
    <xf numFmtId="0" fontId="18" fillId="0" borderId="0" xfId="3" applyFont="1" applyBorder="1" applyAlignment="1"/>
    <xf numFmtId="0" fontId="4" fillId="0" borderId="7" xfId="0" applyFont="1" applyBorder="1" applyAlignment="1">
      <alignment horizontal="center"/>
    </xf>
    <xf numFmtId="0" fontId="5" fillId="0" borderId="0" xfId="0" applyFont="1" applyBorder="1"/>
    <xf numFmtId="0" fontId="5" fillId="0" borderId="7" xfId="0" applyFont="1" applyFill="1" applyBorder="1"/>
    <xf numFmtId="0" fontId="5" fillId="0" borderId="7" xfId="0" applyFont="1" applyBorder="1" applyAlignment="1"/>
    <xf numFmtId="49" fontId="2" fillId="2" borderId="10" xfId="0" applyNumberFormat="1" applyFont="1" applyFill="1" applyBorder="1"/>
    <xf numFmtId="14" fontId="2" fillId="2" borderId="11" xfId="0" applyNumberFormat="1" applyFont="1" applyFill="1" applyBorder="1" applyAlignment="1">
      <alignment horizontal="left"/>
    </xf>
    <xf numFmtId="49" fontId="2" fillId="2" borderId="2" xfId="0" applyNumberFormat="1" applyFont="1" applyFill="1" applyBorder="1" applyAlignment="1" applyProtection="1"/>
    <xf numFmtId="0" fontId="2" fillId="2" borderId="2" xfId="0" applyNumberFormat="1" applyFont="1" applyFill="1" applyBorder="1" applyAlignment="1" applyProtection="1"/>
    <xf numFmtId="0" fontId="2" fillId="2" borderId="3" xfId="0" applyNumberFormat="1" applyFont="1" applyFill="1" applyBorder="1" applyAlignment="1" applyProtection="1"/>
    <xf numFmtId="0" fontId="2" fillId="2" borderId="1" xfId="0" applyNumberFormat="1" applyFont="1" applyFill="1" applyBorder="1" applyAlignment="1" applyProtection="1">
      <alignment horizontal="left"/>
    </xf>
    <xf numFmtId="49" fontId="2" fillId="2" borderId="10" xfId="0" applyNumberFormat="1" applyFont="1" applyFill="1" applyBorder="1" applyAlignment="1"/>
    <xf numFmtId="0" fontId="2" fillId="2" borderId="10" xfId="0" applyNumberFormat="1" applyFont="1" applyFill="1" applyBorder="1" applyAlignment="1"/>
    <xf numFmtId="164" fontId="4" fillId="4" borderId="7" xfId="1" applyNumberFormat="1" applyFont="1" applyFill="1" applyBorder="1" applyProtection="1"/>
    <xf numFmtId="3" fontId="4" fillId="2" borderId="5" xfId="0" applyNumberFormat="1" applyFont="1" applyFill="1" applyBorder="1"/>
    <xf numFmtId="165" fontId="2" fillId="2" borderId="3" xfId="2" applyNumberFormat="1" applyFont="1" applyFill="1" applyBorder="1" applyAlignment="1">
      <alignment horizontal="right"/>
    </xf>
    <xf numFmtId="3" fontId="4" fillId="2" borderId="11" xfId="0" applyNumberFormat="1" applyFont="1" applyFill="1" applyBorder="1" applyAlignment="1">
      <alignment horizontal="right"/>
    </xf>
    <xf numFmtId="3" fontId="4" fillId="2" borderId="6" xfId="0" applyNumberFormat="1" applyFont="1" applyFill="1" applyBorder="1"/>
    <xf numFmtId="3" fontId="4" fillId="3" borderId="13" xfId="0" applyNumberFormat="1" applyFont="1" applyFill="1" applyBorder="1" applyAlignment="1">
      <alignment horizontal="right"/>
    </xf>
    <xf numFmtId="3" fontId="2" fillId="3" borderId="6" xfId="0" applyNumberFormat="1" applyFont="1" applyFill="1" applyBorder="1"/>
    <xf numFmtId="3" fontId="2" fillId="3" borderId="6" xfId="0" applyNumberFormat="1" applyFont="1" applyFill="1" applyBorder="1" applyAlignment="1"/>
    <xf numFmtId="3" fontId="2" fillId="2" borderId="2" xfId="0" applyNumberFormat="1" applyFont="1" applyFill="1" applyBorder="1"/>
    <xf numFmtId="3" fontId="2" fillId="2" borderId="3" xfId="0" applyNumberFormat="1" applyFont="1" applyFill="1" applyBorder="1"/>
    <xf numFmtId="0" fontId="2" fillId="0" borderId="5" xfId="0" applyFont="1" applyFill="1" applyBorder="1" applyAlignment="1">
      <alignment horizontal="right" wrapText="1"/>
    </xf>
    <xf numFmtId="0" fontId="2" fillId="0" borderId="6" xfId="0" applyFont="1" applyFill="1" applyBorder="1" applyAlignment="1">
      <alignment horizontal="right"/>
    </xf>
    <xf numFmtId="0" fontId="5" fillId="0" borderId="0" xfId="0" applyFont="1" applyFill="1" applyBorder="1" applyAlignment="1" applyProtection="1"/>
    <xf numFmtId="3" fontId="5" fillId="0" borderId="0" xfId="0" applyNumberFormat="1" applyFont="1" applyProtection="1"/>
    <xf numFmtId="0" fontId="4" fillId="0" borderId="0" xfId="0" applyFont="1" applyAlignment="1" applyProtection="1">
      <alignment vertical="center"/>
    </xf>
    <xf numFmtId="0" fontId="4" fillId="0" borderId="7" xfId="0" applyFont="1" applyBorder="1" applyAlignment="1" applyProtection="1">
      <alignment vertical="center"/>
    </xf>
    <xf numFmtId="0" fontId="19" fillId="0" borderId="0" xfId="0" applyFont="1"/>
    <xf numFmtId="49" fontId="4" fillId="0" borderId="0" xfId="0" applyNumberFormat="1" applyFont="1"/>
    <xf numFmtId="0" fontId="5" fillId="0" borderId="0" xfId="0" applyFont="1" applyAlignment="1">
      <alignment wrapText="1"/>
    </xf>
    <xf numFmtId="0" fontId="4" fillId="2" borderId="10" xfId="0" applyFont="1" applyFill="1" applyBorder="1"/>
    <xf numFmtId="0" fontId="4" fillId="0" borderId="0" xfId="0" applyFont="1" applyAlignment="1">
      <alignment horizontal="left"/>
    </xf>
    <xf numFmtId="0" fontId="18" fillId="0" borderId="0" xfId="3" applyFont="1" applyBorder="1" applyAlignment="1">
      <alignment horizontal="left"/>
    </xf>
    <xf numFmtId="0" fontId="20" fillId="0" borderId="0" xfId="3" applyFont="1" applyFill="1" applyBorder="1" applyAlignment="1">
      <alignment horizontal="left"/>
    </xf>
    <xf numFmtId="0" fontId="12" fillId="4" borderId="7" xfId="0" applyFont="1" applyFill="1" applyBorder="1" applyAlignment="1"/>
    <xf numFmtId="0" fontId="4" fillId="0" borderId="7" xfId="0" applyFont="1" applyFill="1" applyBorder="1" applyAlignment="1">
      <alignment vertical="top" wrapText="1"/>
    </xf>
    <xf numFmtId="0" fontId="4" fillId="0" borderId="7" xfId="0" applyFont="1" applyFill="1" applyBorder="1" applyAlignment="1" applyProtection="1">
      <alignment vertical="top" wrapText="1"/>
      <protection locked="0"/>
    </xf>
    <xf numFmtId="0" fontId="23" fillId="4" borderId="7" xfId="0" applyFont="1" applyFill="1" applyBorder="1" applyAlignment="1">
      <alignment wrapText="1"/>
    </xf>
    <xf numFmtId="0" fontId="4" fillId="0" borderId="0" xfId="0" applyFont="1" applyAlignment="1">
      <alignment horizontal="left" vertical="center"/>
    </xf>
    <xf numFmtId="0" fontId="4" fillId="0" borderId="0" xfId="0" applyFont="1" applyAlignment="1">
      <alignment horizontal="left" vertical="center" wrapText="1"/>
    </xf>
    <xf numFmtId="0" fontId="22" fillId="0" borderId="0" xfId="4" applyFont="1" applyAlignment="1">
      <alignment horizontal="left" vertical="center"/>
    </xf>
    <xf numFmtId="0" fontId="4" fillId="0" borderId="0" xfId="0" applyFont="1" applyAlignment="1">
      <alignment vertical="center"/>
    </xf>
    <xf numFmtId="0" fontId="2" fillId="4" borderId="7" xfId="0" applyFont="1" applyFill="1" applyBorder="1" applyAlignment="1">
      <alignment horizontal="left" vertical="center" wrapText="1"/>
    </xf>
    <xf numFmtId="0" fontId="21" fillId="0" borderId="0" xfId="5" applyFont="1" applyAlignment="1">
      <alignment horizontal="left" vertical="center"/>
    </xf>
    <xf numFmtId="0" fontId="2" fillId="4" borderId="7" xfId="0" applyFont="1" applyFill="1" applyBorder="1" applyAlignment="1" applyProtection="1">
      <alignment horizontal="left" vertical="center" wrapText="1"/>
    </xf>
    <xf numFmtId="14" fontId="2" fillId="0" borderId="6" xfId="0" applyNumberFormat="1" applyFont="1" applyFill="1" applyBorder="1" applyAlignment="1" applyProtection="1">
      <alignment horizontal="center"/>
    </xf>
    <xf numFmtId="164" fontId="2" fillId="2" borderId="3" xfId="1" applyNumberFormat="1" applyFont="1" applyFill="1" applyBorder="1" applyProtection="1"/>
    <xf numFmtId="0" fontId="4" fillId="0" borderId="16" xfId="0" applyFont="1" applyBorder="1" applyProtection="1">
      <protection locked="0"/>
    </xf>
    <xf numFmtId="0" fontId="4" fillId="0" borderId="16" xfId="0" applyFont="1" applyFill="1" applyBorder="1" applyProtection="1">
      <protection locked="0"/>
    </xf>
    <xf numFmtId="3" fontId="4" fillId="0" borderId="16" xfId="0" applyNumberFormat="1" applyFont="1" applyFill="1" applyBorder="1" applyProtection="1">
      <protection locked="0"/>
    </xf>
    <xf numFmtId="0" fontId="2" fillId="2" borderId="1" xfId="0" applyFont="1" applyFill="1" applyBorder="1" applyAlignment="1" applyProtection="1"/>
    <xf numFmtId="0" fontId="2" fillId="2" borderId="2" xfId="0" applyFont="1" applyFill="1" applyBorder="1" applyAlignment="1" applyProtection="1"/>
    <xf numFmtId="0" fontId="2" fillId="2" borderId="3" xfId="0" applyFont="1" applyFill="1" applyBorder="1" applyAlignment="1" applyProtection="1"/>
    <xf numFmtId="164" fontId="2" fillId="2" borderId="1" xfId="1" applyNumberFormat="1" applyFont="1" applyFill="1" applyBorder="1" applyProtection="1"/>
    <xf numFmtId="0" fontId="2" fillId="2" borderId="14" xfId="0" applyFont="1" applyFill="1" applyBorder="1" applyAlignment="1" applyProtection="1"/>
    <xf numFmtId="0" fontId="6" fillId="3" borderId="7" xfId="0" applyFont="1" applyFill="1" applyBorder="1" applyAlignment="1">
      <alignment horizontal="left"/>
    </xf>
    <xf numFmtId="0" fontId="6" fillId="3" borderId="7" xfId="0" applyFont="1" applyFill="1" applyBorder="1" applyAlignment="1" applyProtection="1">
      <alignment horizontal="left"/>
    </xf>
    <xf numFmtId="0" fontId="6" fillId="3" borderId="7" xfId="0" applyFont="1" applyFill="1" applyBorder="1" applyAlignment="1" applyProtection="1">
      <alignment horizontal="center"/>
    </xf>
    <xf numFmtId="0" fontId="6" fillId="0" borderId="0" xfId="0" applyFont="1" applyBorder="1" applyAlignment="1"/>
    <xf numFmtId="0" fontId="6" fillId="3" borderId="7" xfId="0" applyFont="1" applyFill="1" applyBorder="1" applyAlignment="1"/>
    <xf numFmtId="0" fontId="4" fillId="0" borderId="7" xfId="0" applyFont="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7" xfId="0" applyFont="1" applyFill="1" applyBorder="1" applyAlignment="1" applyProtection="1">
      <alignment horizontal="left" vertical="center" wrapText="1" indent="1"/>
    </xf>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4" fillId="0" borderId="7" xfId="0" applyFont="1" applyBorder="1" applyAlignment="1">
      <alignment horizontal="left" vertical="center" wrapText="1" indent="1"/>
    </xf>
    <xf numFmtId="49" fontId="2" fillId="5" borderId="3" xfId="0" applyNumberFormat="1" applyFont="1" applyFill="1" applyBorder="1" applyAlignment="1" applyProtection="1"/>
    <xf numFmtId="0" fontId="2" fillId="0" borderId="3" xfId="0" applyFont="1" applyFill="1" applyBorder="1" applyAlignment="1" applyProtection="1">
      <alignment horizontal="right"/>
    </xf>
    <xf numFmtId="0" fontId="2" fillId="0" borderId="2" xfId="0" applyFont="1" applyFill="1" applyBorder="1" applyAlignment="1" applyProtection="1">
      <alignment horizontal="center" wrapText="1"/>
    </xf>
    <xf numFmtId="0" fontId="2" fillId="2" borderId="2" xfId="0" applyFont="1" applyFill="1" applyBorder="1" applyAlignment="1">
      <alignment horizontal="left"/>
    </xf>
    <xf numFmtId="0" fontId="2" fillId="2" borderId="5" xfId="0" applyFont="1" applyFill="1" applyBorder="1" applyAlignment="1">
      <alignment horizontal="left"/>
    </xf>
    <xf numFmtId="0" fontId="6" fillId="3" borderId="0" xfId="0" applyFont="1" applyFill="1" applyBorder="1" applyAlignment="1">
      <alignment horizontal="left"/>
    </xf>
    <xf numFmtId="0" fontId="5" fillId="0" borderId="0" xfId="0" applyFont="1" applyBorder="1" applyAlignment="1">
      <alignment horizontal="left"/>
    </xf>
    <xf numFmtId="0" fontId="2" fillId="3" borderId="4" xfId="0" applyFont="1" applyFill="1" applyBorder="1" applyAlignment="1">
      <alignment horizontal="left"/>
    </xf>
    <xf numFmtId="0" fontId="2" fillId="3" borderId="5" xfId="0" applyFont="1" applyFill="1" applyBorder="1" applyAlignment="1">
      <alignment horizontal="left"/>
    </xf>
    <xf numFmtId="0" fontId="4" fillId="2" borderId="4" xfId="0" applyFont="1" applyFill="1" applyBorder="1" applyAlignment="1">
      <alignment horizontal="left"/>
    </xf>
    <xf numFmtId="0" fontId="4" fillId="2" borderId="5" xfId="0" applyFont="1" applyFill="1" applyBorder="1" applyAlignment="1">
      <alignment horizontal="left"/>
    </xf>
    <xf numFmtId="0" fontId="2" fillId="2" borderId="1" xfId="0" applyFont="1" applyFill="1" applyBorder="1" applyAlignment="1">
      <alignment horizontal="left"/>
    </xf>
    <xf numFmtId="0" fontId="2" fillId="2" borderId="2" xfId="0" applyFont="1" applyFill="1" applyBorder="1" applyAlignment="1">
      <alignment horizontal="left"/>
    </xf>
    <xf numFmtId="0" fontId="2" fillId="0" borderId="4" xfId="0" applyFont="1" applyFill="1" applyBorder="1" applyAlignment="1">
      <alignment horizontal="left"/>
    </xf>
    <xf numFmtId="0" fontId="2" fillId="0" borderId="5" xfId="0" applyFont="1" applyFill="1" applyBorder="1" applyAlignment="1">
      <alignment horizontal="left"/>
    </xf>
    <xf numFmtId="0" fontId="2" fillId="3" borderId="12" xfId="0" applyFont="1" applyFill="1" applyBorder="1" applyAlignment="1">
      <alignment horizontal="left"/>
    </xf>
    <xf numFmtId="0" fontId="2" fillId="3" borderId="0" xfId="0" applyFont="1" applyFill="1" applyBorder="1" applyAlignment="1">
      <alignment horizontal="left"/>
    </xf>
    <xf numFmtId="0" fontId="4" fillId="2" borderId="12" xfId="0" applyFont="1" applyFill="1" applyBorder="1" applyAlignment="1">
      <alignment horizontal="left"/>
    </xf>
    <xf numFmtId="0" fontId="4" fillId="2" borderId="0" xfId="0" applyFont="1" applyFill="1" applyBorder="1" applyAlignment="1">
      <alignment horizontal="left"/>
    </xf>
    <xf numFmtId="0" fontId="2" fillId="2" borderId="12" xfId="0" applyFont="1" applyFill="1" applyBorder="1" applyAlignment="1">
      <alignment horizontal="left"/>
    </xf>
    <xf numFmtId="0" fontId="2" fillId="2" borderId="0" xfId="0" applyFont="1" applyFill="1" applyBorder="1" applyAlignment="1">
      <alignment horizontal="left"/>
    </xf>
    <xf numFmtId="0" fontId="0" fillId="0" borderId="9" xfId="0" applyFont="1" applyBorder="1" applyAlignment="1">
      <alignment horizontal="center"/>
    </xf>
    <xf numFmtId="0" fontId="0" fillId="0" borderId="12" xfId="0" applyFont="1" applyBorder="1" applyAlignment="1">
      <alignment horizontal="center"/>
    </xf>
    <xf numFmtId="0" fontId="19" fillId="0" borderId="10" xfId="0" applyFont="1" applyBorder="1" applyAlignment="1">
      <alignment horizontal="left" wrapText="1"/>
    </xf>
    <xf numFmtId="0" fontId="19" fillId="0" borderId="11" xfId="0" applyFont="1" applyBorder="1" applyAlignment="1">
      <alignment horizontal="left" wrapText="1"/>
    </xf>
    <xf numFmtId="0" fontId="14" fillId="0" borderId="0" xfId="0" applyFont="1" applyBorder="1" applyAlignment="1">
      <alignment horizontal="left"/>
    </xf>
    <xf numFmtId="0" fontId="15" fillId="0" borderId="0" xfId="0" applyFont="1" applyBorder="1" applyAlignment="1">
      <alignment horizontal="left"/>
    </xf>
    <xf numFmtId="0" fontId="15" fillId="0" borderId="13" xfId="0" applyFont="1" applyBorder="1" applyAlignment="1">
      <alignment horizontal="left"/>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2" fillId="2" borderId="10" xfId="0" applyFont="1" applyFill="1" applyBorder="1" applyAlignment="1">
      <alignment horizontal="left"/>
    </xf>
    <xf numFmtId="0" fontId="2" fillId="2" borderId="3" xfId="0" applyFont="1" applyFill="1" applyBorder="1" applyAlignment="1">
      <alignment horizontal="left"/>
    </xf>
    <xf numFmtId="0" fontId="4" fillId="2" borderId="9" xfId="0" applyFont="1" applyFill="1" applyBorder="1" applyAlignment="1">
      <alignment horizontal="left"/>
    </xf>
    <xf numFmtId="0" fontId="4" fillId="2" borderId="10" xfId="0" applyFont="1" applyFill="1" applyBorder="1" applyAlignment="1">
      <alignment horizontal="left"/>
    </xf>
    <xf numFmtId="0" fontId="4" fillId="0" borderId="12"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4" xfId="0" applyFont="1" applyFill="1" applyBorder="1" applyAlignment="1">
      <alignment horizontal="left" wrapText="1"/>
    </xf>
    <xf numFmtId="0" fontId="4" fillId="0" borderId="5" xfId="0" applyFont="1" applyFill="1" applyBorder="1" applyAlignment="1">
      <alignment horizontal="left" wrapText="1"/>
    </xf>
    <xf numFmtId="0" fontId="4" fillId="0" borderId="6" xfId="0" applyFont="1" applyFill="1" applyBorder="1" applyAlignment="1">
      <alignment horizontal="left" wrapText="1"/>
    </xf>
    <xf numFmtId="0" fontId="2" fillId="0" borderId="1" xfId="0" applyFont="1" applyFill="1" applyBorder="1" applyAlignment="1" applyProtection="1">
      <alignment horizontal="left"/>
    </xf>
    <xf numFmtId="0" fontId="2" fillId="0" borderId="2" xfId="0" applyFont="1" applyFill="1" applyBorder="1" applyAlignment="1" applyProtection="1">
      <alignment horizontal="left"/>
    </xf>
    <xf numFmtId="49" fontId="2" fillId="5" borderId="1" xfId="0" applyNumberFormat="1" applyFont="1" applyFill="1" applyBorder="1" applyAlignment="1" applyProtection="1">
      <alignment horizontal="left"/>
      <protection locked="0"/>
    </xf>
    <xf numFmtId="49" fontId="2" fillId="5" borderId="2" xfId="0" applyNumberFormat="1" applyFont="1" applyFill="1" applyBorder="1" applyAlignment="1" applyProtection="1">
      <alignment horizontal="left"/>
      <protection locked="0"/>
    </xf>
    <xf numFmtId="0" fontId="5" fillId="0" borderId="1" xfId="0" applyFont="1" applyFill="1" applyBorder="1" applyAlignment="1" applyProtection="1">
      <alignment horizontal="left" indent="1"/>
    </xf>
    <xf numFmtId="0" fontId="5" fillId="0" borderId="2" xfId="0" applyFont="1" applyFill="1" applyBorder="1" applyAlignment="1" applyProtection="1">
      <alignment horizontal="left" indent="1"/>
    </xf>
    <xf numFmtId="0" fontId="5" fillId="0" borderId="3" xfId="0" applyFont="1" applyFill="1" applyBorder="1" applyAlignment="1" applyProtection="1">
      <alignment horizontal="left" indent="1"/>
    </xf>
    <xf numFmtId="0" fontId="4" fillId="0" borderId="1"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2" fillId="2" borderId="1" xfId="0" applyFont="1" applyFill="1" applyBorder="1" applyAlignment="1" applyProtection="1">
      <alignment horizontal="left"/>
    </xf>
    <xf numFmtId="0" fontId="2" fillId="2" borderId="2" xfId="0" applyFont="1" applyFill="1" applyBorder="1" applyAlignment="1" applyProtection="1">
      <alignment horizontal="left"/>
    </xf>
    <xf numFmtId="0" fontId="2" fillId="2" borderId="3" xfId="0" applyFont="1" applyFill="1" applyBorder="1" applyAlignment="1" applyProtection="1">
      <alignment horizontal="left"/>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14"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6" fillId="3" borderId="7" xfId="0" applyFont="1" applyFill="1" applyBorder="1" applyAlignment="1" applyProtection="1">
      <alignment horizontal="left" indent="1"/>
    </xf>
    <xf numFmtId="0" fontId="6" fillId="3" borderId="1" xfId="0" applyFont="1" applyFill="1" applyBorder="1" applyAlignment="1">
      <alignment horizontal="center"/>
    </xf>
    <xf numFmtId="0" fontId="6" fillId="3" borderId="3" xfId="0" applyFont="1" applyFill="1" applyBorder="1" applyAlignment="1">
      <alignment horizontal="center"/>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2" fillId="2" borderId="7" xfId="0" applyFont="1" applyFill="1" applyBorder="1" applyAlignment="1">
      <alignment horizontal="left"/>
    </xf>
    <xf numFmtId="0" fontId="4" fillId="0" borderId="7" xfId="0" applyFont="1" applyBorder="1" applyAlignment="1">
      <alignment horizontal="center"/>
    </xf>
    <xf numFmtId="0" fontId="6" fillId="3" borderId="7" xfId="0" applyFont="1" applyFill="1" applyBorder="1" applyAlignment="1">
      <alignment horizontal="left"/>
    </xf>
    <xf numFmtId="0" fontId="5" fillId="0" borderId="7" xfId="0" applyFont="1" applyBorder="1" applyAlignment="1">
      <alignment horizontal="left"/>
    </xf>
    <xf numFmtId="0" fontId="5" fillId="0" borderId="1" xfId="0" applyFont="1" applyFill="1" applyBorder="1" applyAlignment="1">
      <alignment horizontal="left"/>
    </xf>
    <xf numFmtId="0" fontId="5" fillId="0" borderId="3" xfId="0" applyFont="1" applyFill="1" applyBorder="1" applyAlignment="1">
      <alignment horizontal="left"/>
    </xf>
    <xf numFmtId="0" fontId="5" fillId="0" borderId="1" xfId="0" applyFont="1" applyBorder="1" applyAlignment="1">
      <alignment horizontal="left"/>
    </xf>
    <xf numFmtId="0" fontId="5" fillId="0" borderId="3" xfId="0" applyFont="1" applyBorder="1" applyAlignment="1">
      <alignment horizontal="left"/>
    </xf>
    <xf numFmtId="0" fontId="5" fillId="0" borderId="7" xfId="0" applyFont="1" applyBorder="1" applyAlignment="1">
      <alignment horizontal="left" wrapText="1"/>
    </xf>
    <xf numFmtId="0" fontId="5" fillId="0" borderId="7" xfId="0" applyFont="1" applyFill="1" applyBorder="1" applyAlignment="1">
      <alignment horizontal="left"/>
    </xf>
    <xf numFmtId="0" fontId="5" fillId="0" borderId="7" xfId="0" applyFont="1" applyBorder="1" applyAlignment="1">
      <alignment horizontal="left" vertical="top"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2" fillId="0" borderId="7" xfId="0" applyFont="1" applyBorder="1" applyAlignment="1">
      <alignment horizontal="center"/>
    </xf>
    <xf numFmtId="0" fontId="5" fillId="0" borderId="7" xfId="0" applyFont="1" applyFill="1" applyBorder="1" applyAlignment="1">
      <alignment horizontal="left" vertical="top" wrapText="1"/>
    </xf>
    <xf numFmtId="0" fontId="4" fillId="0" borderId="7" xfId="0" applyFont="1" applyFill="1" applyBorder="1" applyAlignment="1">
      <alignment horizontal="center"/>
    </xf>
    <xf numFmtId="0" fontId="18" fillId="0" borderId="7" xfId="3" applyFont="1" applyBorder="1" applyAlignment="1">
      <alignment horizontal="left"/>
    </xf>
    <xf numFmtId="0" fontId="11"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6" fillId="3" borderId="1" xfId="0" applyFont="1" applyFill="1" applyBorder="1" applyAlignment="1">
      <alignment horizontal="left"/>
    </xf>
    <xf numFmtId="0" fontId="6" fillId="3" borderId="2" xfId="0" applyFont="1" applyFill="1" applyBorder="1" applyAlignment="1">
      <alignment horizontal="left"/>
    </xf>
    <xf numFmtId="0" fontId="6" fillId="3" borderId="3" xfId="0" applyFont="1" applyFill="1" applyBorder="1" applyAlignment="1">
      <alignment horizontal="left"/>
    </xf>
    <xf numFmtId="49" fontId="2" fillId="2" borderId="2" xfId="0" applyNumberFormat="1" applyFont="1" applyFill="1" applyBorder="1" applyAlignment="1">
      <alignment horizontal="left"/>
    </xf>
    <xf numFmtId="0" fontId="11" fillId="0" borderId="5" xfId="0" applyFont="1" applyBorder="1" applyAlignment="1">
      <alignment horizontal="left" vertical="top" wrapText="1"/>
    </xf>
  </cellXfs>
  <cellStyles count="6">
    <cellStyle name="Comma" xfId="1" builtinId="3"/>
    <cellStyle name="Explanatory Text" xfId="4" builtinId="53"/>
    <cellStyle name="Hyperlink" xfId="5" builtinId="8"/>
    <cellStyle name="Normal" xfId="0" builtinId="0"/>
    <cellStyle name="Normal 2" xfId="3"/>
    <cellStyle name="Percent" xfId="2" builtinId="5"/>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171450</xdr:colOff>
          <xdr:row>1</xdr:row>
          <xdr:rowOff>123825</xdr:rowOff>
        </xdr:from>
        <xdr:to>
          <xdr:col>1</xdr:col>
          <xdr:colOff>742950</xdr:colOff>
          <xdr:row>3</xdr:row>
          <xdr:rowOff>114300</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4981575</xdr:colOff>
          <xdr:row>21</xdr:row>
          <xdr:rowOff>66675</xdr:rowOff>
        </xdr:from>
        <xdr:to>
          <xdr:col>1</xdr:col>
          <xdr:colOff>5286375</xdr:colOff>
          <xdr:row>21</xdr:row>
          <xdr:rowOff>295275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5486400</xdr:colOff>
          <xdr:row>21</xdr:row>
          <xdr:rowOff>66675</xdr:rowOff>
        </xdr:from>
        <xdr:to>
          <xdr:col>1</xdr:col>
          <xdr:colOff>5791200</xdr:colOff>
          <xdr:row>21</xdr:row>
          <xdr:rowOff>285750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5111074</xdr:colOff>
      <xdr:row>21</xdr:row>
      <xdr:rowOff>40532</xdr:rowOff>
    </xdr:from>
    <xdr:to>
      <xdr:col>1</xdr:col>
      <xdr:colOff>5528553</xdr:colOff>
      <xdr:row>21</xdr:row>
      <xdr:rowOff>279671</xdr:rowOff>
    </xdr:to>
    <xdr:sp macro="" textlink="">
      <xdr:nvSpPr>
        <xdr:cNvPr id="2" name="TextBox 1"/>
        <xdr:cNvSpPr txBox="1"/>
      </xdr:nvSpPr>
      <xdr:spPr>
        <a:xfrm>
          <a:off x="5719053" y="13991617"/>
          <a:ext cx="417479" cy="239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Yes</a:t>
          </a:r>
        </a:p>
      </xdr:txBody>
    </xdr:sp>
    <xdr:clientData/>
  </xdr:twoCellAnchor>
  <xdr:twoCellAnchor>
    <xdr:from>
      <xdr:col>1</xdr:col>
      <xdr:colOff>5629883</xdr:colOff>
      <xdr:row>21</xdr:row>
      <xdr:rowOff>32426</xdr:rowOff>
    </xdr:from>
    <xdr:to>
      <xdr:col>1</xdr:col>
      <xdr:colOff>6047362</xdr:colOff>
      <xdr:row>21</xdr:row>
      <xdr:rowOff>271565</xdr:rowOff>
    </xdr:to>
    <xdr:sp macro="" textlink="">
      <xdr:nvSpPr>
        <xdr:cNvPr id="8" name="TextBox 7"/>
        <xdr:cNvSpPr txBox="1"/>
      </xdr:nvSpPr>
      <xdr:spPr>
        <a:xfrm>
          <a:off x="6237862" y="13983511"/>
          <a:ext cx="417479" cy="239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rIns="91440" rtlCol="0" anchor="t"/>
        <a:lstStyle/>
        <a:p>
          <a:r>
            <a:rPr lang="en-US" sz="1200"/>
            <a:t>No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9.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L46"/>
  <sheetViews>
    <sheetView showGridLines="0" tabSelected="1" zoomScaleNormal="100" zoomScaleSheetLayoutView="98" workbookViewId="0">
      <selection activeCell="E10" sqref="E10"/>
    </sheetView>
  </sheetViews>
  <sheetFormatPr defaultColWidth="9.140625" defaultRowHeight="15" x14ac:dyDescent="0.25"/>
  <cols>
    <col min="1" max="1" width="3.28515625" style="27" customWidth="1"/>
    <col min="2" max="2" width="12.42578125" style="27" customWidth="1"/>
    <col min="3" max="3" width="10" style="27" customWidth="1"/>
    <col min="4" max="4" width="13.7109375" style="27" customWidth="1"/>
    <col min="5" max="5" width="14.7109375" style="27" customWidth="1"/>
    <col min="6" max="6" width="16" style="27" customWidth="1"/>
    <col min="7" max="7" width="12.5703125" style="27" customWidth="1"/>
    <col min="8" max="8" width="10.7109375" style="27" customWidth="1"/>
    <col min="9" max="16384" width="9.140625" style="27"/>
  </cols>
  <sheetData>
    <row r="2" spans="2:12" ht="24" customHeight="1" x14ac:dyDescent="0.25">
      <c r="B2" s="192"/>
      <c r="C2" s="194" t="s">
        <v>80</v>
      </c>
      <c r="D2" s="194"/>
      <c r="E2" s="194"/>
      <c r="F2" s="194"/>
      <c r="G2" s="194"/>
      <c r="H2" s="195"/>
    </row>
    <row r="3" spans="2:12" ht="23.25" x14ac:dyDescent="0.35">
      <c r="B3" s="193"/>
      <c r="C3" s="196" t="s">
        <v>81</v>
      </c>
      <c r="D3" s="197"/>
      <c r="E3" s="197"/>
      <c r="F3" s="197"/>
      <c r="G3" s="197"/>
      <c r="H3" s="198"/>
    </row>
    <row r="4" spans="2:12" ht="18.75" customHeight="1" x14ac:dyDescent="0.25">
      <c r="B4" s="193"/>
      <c r="C4" s="199" t="s">
        <v>178</v>
      </c>
      <c r="D4" s="199"/>
      <c r="E4" s="199"/>
      <c r="F4" s="199"/>
      <c r="G4" s="199"/>
      <c r="H4" s="200"/>
    </row>
    <row r="5" spans="2:12" ht="54" customHeight="1" x14ac:dyDescent="0.25">
      <c r="B5" s="201" t="s">
        <v>141</v>
      </c>
      <c r="C5" s="202"/>
      <c r="D5" s="202"/>
      <c r="E5" s="202"/>
      <c r="F5" s="202"/>
      <c r="G5" s="202"/>
      <c r="H5" s="203"/>
      <c r="L5"/>
    </row>
    <row r="6" spans="2:12" ht="68.25" customHeight="1" x14ac:dyDescent="0.25">
      <c r="B6" s="208" t="s">
        <v>142</v>
      </c>
      <c r="C6" s="209"/>
      <c r="D6" s="209"/>
      <c r="E6" s="209"/>
      <c r="F6" s="209"/>
      <c r="G6" s="209"/>
      <c r="H6" s="210"/>
      <c r="L6"/>
    </row>
    <row r="7" spans="2:12" ht="12.75" customHeight="1" x14ac:dyDescent="0.25">
      <c r="B7" s="211" t="s">
        <v>140</v>
      </c>
      <c r="C7" s="212"/>
      <c r="D7" s="212"/>
      <c r="E7" s="212"/>
      <c r="F7" s="212"/>
      <c r="G7" s="212"/>
      <c r="H7" s="213"/>
      <c r="L7"/>
    </row>
    <row r="8" spans="2:12" s="2" customFormat="1" ht="14.25" x14ac:dyDescent="0.2">
      <c r="B8" s="182" t="s">
        <v>173</v>
      </c>
      <c r="C8" s="204"/>
      <c r="D8" s="204"/>
      <c r="E8" s="204"/>
      <c r="F8" s="204"/>
      <c r="G8" s="183"/>
      <c r="H8" s="205"/>
    </row>
    <row r="9" spans="2:12" s="2" customFormat="1" ht="14.25" x14ac:dyDescent="0.2">
      <c r="B9" s="44" t="s">
        <v>30</v>
      </c>
      <c r="C9" s="216"/>
      <c r="D9" s="217"/>
      <c r="E9" s="217"/>
      <c r="F9" s="171"/>
      <c r="G9" s="172" t="s">
        <v>107</v>
      </c>
      <c r="H9" s="57"/>
    </row>
    <row r="10" spans="2:12" s="2" customFormat="1" ht="14.25" x14ac:dyDescent="0.2">
      <c r="B10" s="28" t="s">
        <v>82</v>
      </c>
      <c r="C10" s="29"/>
      <c r="D10" s="29"/>
      <c r="E10" s="51"/>
      <c r="F10" s="29"/>
      <c r="G10" s="30"/>
      <c r="H10" s="148"/>
    </row>
    <row r="11" spans="2:12" s="2" customFormat="1" ht="18" customHeight="1" x14ac:dyDescent="0.2">
      <c r="B11" s="214" t="s">
        <v>175</v>
      </c>
      <c r="C11" s="215"/>
      <c r="D11" s="215"/>
      <c r="E11" s="215"/>
      <c r="F11" s="215"/>
      <c r="G11" s="173"/>
      <c r="H11" s="172" t="s">
        <v>128</v>
      </c>
    </row>
    <row r="12" spans="2:12" s="2" customFormat="1" ht="14.25" x14ac:dyDescent="0.2">
      <c r="B12" s="206" t="s">
        <v>95</v>
      </c>
      <c r="C12" s="207"/>
      <c r="D12" s="207"/>
      <c r="E12" s="207"/>
      <c r="F12" s="207"/>
      <c r="G12" s="31"/>
      <c r="H12" s="117">
        <f>'Users &amp; Workspaces (1)'!K40+'Users &amp; Workspaces (2)'!K40</f>
        <v>0</v>
      </c>
    </row>
    <row r="13" spans="2:12" s="2" customFormat="1" ht="14.25" x14ac:dyDescent="0.2">
      <c r="B13" s="188" t="s">
        <v>91</v>
      </c>
      <c r="C13" s="189"/>
      <c r="D13" s="189"/>
      <c r="E13" s="189"/>
      <c r="F13" s="189"/>
      <c r="G13" s="32"/>
      <c r="H13" s="34">
        <f>'Meeting &amp; Focus Space'!I33</f>
        <v>0</v>
      </c>
    </row>
    <row r="14" spans="2:12" s="2" customFormat="1" ht="14.25" x14ac:dyDescent="0.2">
      <c r="B14" s="188" t="s">
        <v>92</v>
      </c>
      <c r="C14" s="189"/>
      <c r="D14" s="189"/>
      <c r="E14" s="189"/>
      <c r="F14" s="189"/>
      <c r="G14" s="32"/>
      <c r="H14" s="34">
        <f>'Office Support'!F29</f>
        <v>0</v>
      </c>
    </row>
    <row r="15" spans="2:12" s="2" customFormat="1" ht="14.25" x14ac:dyDescent="0.2">
      <c r="B15" s="188" t="s">
        <v>93</v>
      </c>
      <c r="C15" s="189"/>
      <c r="D15" s="189"/>
      <c r="E15" s="189"/>
      <c r="F15" s="189"/>
      <c r="G15" s="32"/>
      <c r="H15" s="34">
        <f>'Storage &amp; Files'!F33</f>
        <v>0</v>
      </c>
    </row>
    <row r="16" spans="2:12" s="2" customFormat="1" ht="14.25" x14ac:dyDescent="0.2">
      <c r="B16" s="188" t="s">
        <v>108</v>
      </c>
      <c r="C16" s="189"/>
      <c r="D16" s="189"/>
      <c r="E16" s="189"/>
      <c r="F16" s="189"/>
      <c r="G16" s="32"/>
      <c r="H16" s="34">
        <f>'Program Specific'!F34</f>
        <v>0</v>
      </c>
    </row>
    <row r="17" spans="2:8" s="2" customFormat="1" ht="14.25" x14ac:dyDescent="0.2">
      <c r="B17" s="190" t="s">
        <v>83</v>
      </c>
      <c r="C17" s="191"/>
      <c r="D17" s="191"/>
      <c r="E17" s="191"/>
      <c r="F17" s="191"/>
      <c r="G17" s="35"/>
      <c r="H17" s="37">
        <f t="shared" ref="H17" si="0">SUM(H12:H16)</f>
        <v>0</v>
      </c>
    </row>
    <row r="18" spans="2:8" s="2" customFormat="1" ht="14.25" x14ac:dyDescent="0.2">
      <c r="B18" s="188" t="s">
        <v>84</v>
      </c>
      <c r="C18" s="189"/>
      <c r="D18" s="189"/>
      <c r="E18" s="189"/>
      <c r="F18" s="189"/>
      <c r="G18" s="33"/>
      <c r="H18" s="34">
        <f>H17*0.4</f>
        <v>0</v>
      </c>
    </row>
    <row r="19" spans="2:8" s="2" customFormat="1" ht="14.25" x14ac:dyDescent="0.2">
      <c r="B19" s="190" t="s">
        <v>85</v>
      </c>
      <c r="C19" s="191"/>
      <c r="D19" s="191"/>
      <c r="E19" s="191"/>
      <c r="F19" s="191"/>
      <c r="G19" s="36"/>
      <c r="H19" s="37">
        <f>H17+H18</f>
        <v>0</v>
      </c>
    </row>
    <row r="20" spans="2:8" s="2" customFormat="1" ht="14.25" x14ac:dyDescent="0.2">
      <c r="B20" s="188" t="s">
        <v>86</v>
      </c>
      <c r="C20" s="189"/>
      <c r="D20" s="189"/>
      <c r="E20" s="189"/>
      <c r="F20" s="189"/>
      <c r="G20" s="33"/>
      <c r="H20" s="34">
        <f t="shared" ref="H20" si="1">H19*0.1</f>
        <v>0</v>
      </c>
    </row>
    <row r="21" spans="2:8" s="2" customFormat="1" ht="14.25" x14ac:dyDescent="0.2">
      <c r="B21" s="61" t="s">
        <v>87</v>
      </c>
      <c r="C21" s="62"/>
      <c r="D21" s="62"/>
      <c r="E21" s="58"/>
      <c r="F21" s="58"/>
      <c r="G21" s="36"/>
      <c r="H21" s="37">
        <f t="shared" ref="H21" si="2">H19+H20</f>
        <v>0</v>
      </c>
    </row>
    <row r="22" spans="2:8" s="2" customFormat="1" ht="14.25" x14ac:dyDescent="0.2">
      <c r="B22" s="180" t="s">
        <v>94</v>
      </c>
      <c r="C22" s="181"/>
      <c r="D22" s="181"/>
      <c r="E22" s="181"/>
      <c r="F22" s="181"/>
      <c r="G22" s="115"/>
      <c r="H22" s="118">
        <f>'Warehouse &amp; Special Equipment'!G34</f>
        <v>0</v>
      </c>
    </row>
    <row r="23" spans="2:8" s="2" customFormat="1" ht="14.25" x14ac:dyDescent="0.2">
      <c r="B23" s="182" t="s">
        <v>88</v>
      </c>
      <c r="C23" s="183"/>
      <c r="D23" s="183"/>
      <c r="E23" s="183"/>
      <c r="F23" s="183"/>
      <c r="G23" s="122"/>
      <c r="H23" s="123">
        <f t="shared" ref="H23" si="3">H19+H20+H22</f>
        <v>0</v>
      </c>
    </row>
    <row r="24" spans="2:8" s="2" customFormat="1" ht="23.25" customHeight="1" x14ac:dyDescent="0.2">
      <c r="B24" s="184" t="s">
        <v>174</v>
      </c>
      <c r="C24" s="185"/>
      <c r="D24" s="185"/>
      <c r="E24" s="185"/>
      <c r="F24" s="185"/>
      <c r="G24" s="124" t="s">
        <v>89</v>
      </c>
      <c r="H24" s="125" t="s">
        <v>128</v>
      </c>
    </row>
    <row r="25" spans="2:8" s="2" customFormat="1" ht="14.25" x14ac:dyDescent="0.2">
      <c r="B25" s="53" t="s">
        <v>4</v>
      </c>
      <c r="C25" s="78"/>
      <c r="D25" s="78"/>
      <c r="E25" s="78"/>
      <c r="F25" s="78"/>
      <c r="G25" s="79">
        <f>SUMIF('Users &amp; Workspaces (1)'!C7:C39,'Project Summary'!B25,'Users &amp; Workspaces (1)'!E7:E39)+SUMIF('Users &amp; Workspaces (2)'!C7:C39,'Project Summary'!B25,'Users &amp; Workspaces (2)'!E7:E39)</f>
        <v>0</v>
      </c>
      <c r="H25" s="119">
        <f>SUMIF('Users &amp; Workspaces (1)'!$D$7:$D$39,'Project Summary'!B25,'Users &amp; Workspaces (1)'!$F$7:$F$39)+SUMIF('Users &amp; Workspaces (2)'!$D$7:$D$39,'Project Summary'!B25,'Users &amp; Workspaces (2)'!$F$7:$F$39)</f>
        <v>0</v>
      </c>
    </row>
    <row r="26" spans="2:8" s="2" customFormat="1" ht="14.25" x14ac:dyDescent="0.2">
      <c r="B26" s="53" t="s">
        <v>5</v>
      </c>
      <c r="C26" s="78"/>
      <c r="D26" s="78"/>
      <c r="E26" s="78"/>
      <c r="F26" s="78"/>
      <c r="G26" s="79">
        <f>SUMIF('Users &amp; Workspaces (1)'!C8:C40,'Project Summary'!B26,'Users &amp; Workspaces (1)'!E8:E40)+SUMIF('Users &amp; Workspaces (2)'!C8:C40,'Project Summary'!B26,'Users &amp; Workspaces (2)'!E8:E40)</f>
        <v>0</v>
      </c>
      <c r="H26" s="119">
        <f>SUMIF('Users &amp; Workspaces (1)'!$D$7:$D$39,'Project Summary'!B26,'Users &amp; Workspaces (1)'!$F$7:$F$39)+SUMIF('Users &amp; Workspaces (2)'!$D$7:$D$39,'Project Summary'!B26,'Users &amp; Workspaces (2)'!$F$7:$F$39)</f>
        <v>0</v>
      </c>
    </row>
    <row r="27" spans="2:8" s="2" customFormat="1" ht="14.25" x14ac:dyDescent="0.2">
      <c r="B27" s="53" t="s">
        <v>179</v>
      </c>
      <c r="C27" s="78"/>
      <c r="D27" s="78"/>
      <c r="E27" s="78"/>
      <c r="F27" s="78"/>
      <c r="G27" s="79">
        <f>SUMIF('Users &amp; Workspaces (1)'!C9:C40,'Project Summary'!B27,'Users &amp; Workspaces (1)'!E9:E40)+SUMIF('Users &amp; Workspaces (2)'!C9:C41,'Project Summary'!B27,'Users &amp; Workspaces (2)'!E9:E41)</f>
        <v>0</v>
      </c>
      <c r="H27" s="119">
        <f>SUMIF('Users &amp; Workspaces (1)'!$D$7:$D$39,'Project Summary'!B27,'Users &amp; Workspaces (1)'!$F$7:$F$39)+SUMIF('Users &amp; Workspaces (2)'!$D$7:$D$39,'Project Summary'!B27,'Users &amp; Workspaces (2)'!$F$7:$F$39)</f>
        <v>0</v>
      </c>
    </row>
    <row r="28" spans="2:8" s="2" customFormat="1" ht="14.25" x14ac:dyDescent="0.2">
      <c r="B28" s="53" t="s">
        <v>6</v>
      </c>
      <c r="C28" s="78"/>
      <c r="D28" s="78"/>
      <c r="E28" s="78"/>
      <c r="F28" s="78"/>
      <c r="G28" s="79">
        <f>SUMIF('Users &amp; Workspaces (1)'!C10:C41,'Project Summary'!B28,'Users &amp; Workspaces (1)'!E10:E41)+SUMIF('Users &amp; Workspaces (2)'!C10:C42,'Project Summary'!B28,'Users &amp; Workspaces (2)'!E10:E42)</f>
        <v>0</v>
      </c>
      <c r="H28" s="119">
        <f>SUMIF('Users &amp; Workspaces (1)'!$D$7:$D$39,'Project Summary'!B28,'Users &amp; Workspaces (1)'!$F$7:$F$39)+SUMIF('Users &amp; Workspaces (2)'!$D$7:$D$39,'Project Summary'!B28,'Users &amp; Workspaces (2)'!$F$7:$F$39)</f>
        <v>0</v>
      </c>
    </row>
    <row r="29" spans="2:8" s="2" customFormat="1" ht="14.25" x14ac:dyDescent="0.2">
      <c r="B29" s="53" t="s">
        <v>18</v>
      </c>
      <c r="C29" s="78"/>
      <c r="D29" s="78"/>
      <c r="E29" s="78"/>
      <c r="F29" s="78"/>
      <c r="G29" s="79">
        <f>SUMIF('Users &amp; Workspaces (1)'!C11:C42,'Project Summary'!B29,'Users &amp; Workspaces (1)'!E11:E42)+SUMIF('Users &amp; Workspaces (2)'!C11:C43,'Project Summary'!B29,'Users &amp; Workspaces (2)'!E11:E43)</f>
        <v>0</v>
      </c>
      <c r="H29" s="119">
        <f>SUMIF('Users &amp; Workspaces (1)'!$D$7:$D$39,'Project Summary'!B29,'Users &amp; Workspaces (1)'!$F$7:$F$39)+SUMIF('Users &amp; Workspaces (2)'!$D$7:$D$39,'Project Summary'!B29,'Users &amp; Workspaces (2)'!$F$7:$F$39)</f>
        <v>0</v>
      </c>
    </row>
    <row r="30" spans="2:8" s="2" customFormat="1" ht="14.25" x14ac:dyDescent="0.2">
      <c r="B30" s="178" t="s">
        <v>97</v>
      </c>
      <c r="C30" s="179"/>
      <c r="D30" s="179"/>
      <c r="E30" s="179"/>
      <c r="F30" s="179"/>
      <c r="G30" s="94">
        <f>SUM(G25:G29)</f>
        <v>0</v>
      </c>
      <c r="H30" s="120">
        <f>SUM(H25:H29)</f>
        <v>0</v>
      </c>
    </row>
    <row r="31" spans="2:8" s="2" customFormat="1" ht="14.25" x14ac:dyDescent="0.2">
      <c r="B31" s="53" t="s">
        <v>104</v>
      </c>
      <c r="C31" s="63"/>
      <c r="D31" s="63"/>
      <c r="E31" s="63"/>
      <c r="F31" s="63"/>
      <c r="G31" s="46">
        <f>SUMIF('Users &amp; Workspaces (1)'!$G$7:$G$39,"Office*",'Users &amp; Workspaces (1)'!$I$7:$I$39)+SUMIF('Users &amp; Workspaces (2)'!$G$7:$G$39,"Office*",'Users &amp; Workspaces (2)'!$I$7:$I$39)</f>
        <v>0</v>
      </c>
      <c r="H31" s="52">
        <f>SUMIF('Users &amp; Workspaces (1)'!$G$7:$G$39,"Office*",'Users &amp; Workspaces (1)'!$J$7:$J$39)+SUMIF('Users &amp; Workspaces (2)'!$G$7:$G$39,"Office*",'Users &amp; Workspaces (2)'!$J$7:$J$39)</f>
        <v>0</v>
      </c>
    </row>
    <row r="32" spans="2:8" s="2" customFormat="1" ht="14.25" x14ac:dyDescent="0.2">
      <c r="B32" s="53" t="s">
        <v>105</v>
      </c>
      <c r="C32" s="63"/>
      <c r="D32" s="63"/>
      <c r="E32" s="63"/>
      <c r="F32" s="63"/>
      <c r="G32" s="46">
        <f>SUMIF('Users &amp; Workspaces (1)'!$G$7:$G$39,"Work*",'Users &amp; Workspaces (1)'!$I$7:$I$39)+SUMIF('Users &amp; Workspaces (2)'!$G$7:$G$39,"Work*",'Users &amp; Workspaces (2)'!$I$7:$I$39)</f>
        <v>0</v>
      </c>
      <c r="H32" s="52">
        <f>SUMIF('Users &amp; Workspaces (1)'!$G$7:$G$39,"Work*",'Users &amp; Workspaces (1)'!$J$7:$J$39)+SUMIF('Users &amp; Workspaces (2)'!$G$7:$G$39,"Work*",'Users &amp; Workspaces (2)'!$J$7:$J$39)</f>
        <v>0</v>
      </c>
    </row>
    <row r="33" spans="2:12" s="2" customFormat="1" ht="14.25" x14ac:dyDescent="0.2">
      <c r="B33" s="53" t="s">
        <v>109</v>
      </c>
      <c r="C33" s="63"/>
      <c r="D33" s="63"/>
      <c r="E33" s="63"/>
      <c r="F33" s="63"/>
      <c r="G33" s="46">
        <f>SUMIF('Users &amp; Workspaces (1)'!$G$7:$G$39,"Mob*",'Users &amp; Workspaces (1)'!$I$7:$I$39)+SUMIF('Users &amp; Workspaces (2)'!$G$7:$G$39,"Mob*",'Users &amp; Workspaces (2)'!$I$7:$I$39)</f>
        <v>0</v>
      </c>
      <c r="H33" s="52">
        <f>SUMIF('Users &amp; Workspaces (1)'!$G$7:$G$39,"Mob*",'Users &amp; Workspaces (1)'!$J$7:$J$39)+SUMIF('Users &amp; Workspaces (2)'!$G$7:$G$39,"Mob*",'Users &amp; Workspaces (2)'!$J$7:$J$39)</f>
        <v>0</v>
      </c>
    </row>
    <row r="34" spans="2:12" s="2" customFormat="1" ht="14.25" x14ac:dyDescent="0.2">
      <c r="B34" s="53" t="s">
        <v>106</v>
      </c>
      <c r="C34" s="63"/>
      <c r="D34" s="63"/>
      <c r="E34" s="63"/>
      <c r="F34" s="63"/>
      <c r="G34" s="46">
        <f>SUMIF('Users &amp; Workspaces (1)'!$G$7:$G$39,"Touch*",'Users &amp; Workspaces (1)'!$I$7:$I$39)+SUMIF('Users &amp; Workspaces (2)'!$G$7:$G$39,"Touch*",'Users &amp; Workspaces (2)'!$I$7:$I$39)</f>
        <v>0</v>
      </c>
      <c r="H34" s="52">
        <f>SUMIF('Users &amp; Workspaces (1)'!$G$7:$G$39,"Touch*",'Users &amp; Workspaces (1)'!$J$7:$J$39)+SUMIF('Users &amp; Workspaces (2)'!$G$7:$G$39,"Touch*",'Users &amp; Workspaces (2)'!$J$7:$J$39)</f>
        <v>0</v>
      </c>
    </row>
    <row r="35" spans="2:12" s="2" customFormat="1" ht="14.25" x14ac:dyDescent="0.2">
      <c r="B35" s="64" t="s">
        <v>98</v>
      </c>
      <c r="C35" s="65"/>
      <c r="D35" s="65"/>
      <c r="E35" s="65"/>
      <c r="F35" s="65"/>
      <c r="G35" s="94">
        <f>SUM(G31:G34)</f>
        <v>0</v>
      </c>
      <c r="H35" s="121">
        <f>SUM(H31:H34)</f>
        <v>0</v>
      </c>
    </row>
    <row r="36" spans="2:12" s="2" customFormat="1" ht="14.25" x14ac:dyDescent="0.2">
      <c r="B36" s="186" t="s">
        <v>96</v>
      </c>
      <c r="C36" s="187"/>
      <c r="D36" s="187"/>
      <c r="E36" s="187"/>
      <c r="F36" s="187"/>
      <c r="G36" s="47">
        <f>IF(G30&gt;0,E10/G30,0)</f>
        <v>0</v>
      </c>
      <c r="H36" s="48">
        <f>IF(H30&gt;0,H21/H30,0)</f>
        <v>0</v>
      </c>
    </row>
    <row r="37" spans="2:12" s="2" customFormat="1" ht="14.25" x14ac:dyDescent="0.2">
      <c r="B37" s="178" t="s">
        <v>99</v>
      </c>
      <c r="C37" s="179"/>
      <c r="D37" s="179"/>
      <c r="E37" s="179"/>
      <c r="F37" s="179"/>
      <c r="G37" s="49">
        <f>IF(G35&gt;0,E10/G35,0)</f>
        <v>0</v>
      </c>
      <c r="H37" s="50">
        <f>IF(H35&gt;0,H21/H35,0)</f>
        <v>0</v>
      </c>
    </row>
    <row r="38" spans="2:12" s="2" customFormat="1" ht="14.25" x14ac:dyDescent="0.2">
      <c r="B38" s="38"/>
      <c r="C38" s="38"/>
      <c r="D38" s="38"/>
      <c r="E38" s="38"/>
      <c r="F38" s="38"/>
      <c r="G38" s="39"/>
      <c r="H38" s="39"/>
    </row>
    <row r="39" spans="2:12" s="7" customFormat="1" x14ac:dyDescent="0.25">
      <c r="B39" s="59" t="s">
        <v>90</v>
      </c>
      <c r="C39" s="60"/>
      <c r="D39" s="60"/>
      <c r="E39" s="60"/>
      <c r="F39" s="60"/>
      <c r="G39" s="40">
        <f>(IF(G30&gt;0,G35/G30,0))</f>
        <v>0</v>
      </c>
      <c r="H39" s="116">
        <f>(IF(H30&gt;0,H35/H30,0))</f>
        <v>0</v>
      </c>
      <c r="I39" s="41"/>
      <c r="J39" s="41"/>
      <c r="K39" s="41"/>
      <c r="L39" s="41"/>
    </row>
    <row r="40" spans="2:12" s="7" customFormat="1" x14ac:dyDescent="0.25">
      <c r="B40" s="59" t="s">
        <v>138</v>
      </c>
      <c r="C40" s="60"/>
      <c r="D40" s="60"/>
      <c r="E40" s="60"/>
      <c r="F40" s="60"/>
      <c r="G40" s="40"/>
      <c r="H40" s="116" t="e">
        <f>(H30/G30)-1</f>
        <v>#DIV/0!</v>
      </c>
      <c r="I40" s="41"/>
      <c r="J40" s="41"/>
      <c r="K40" s="41"/>
      <c r="L40" s="41"/>
    </row>
    <row r="41" spans="2:12" s="7" customFormat="1" x14ac:dyDescent="0.25">
      <c r="B41" s="59" t="s">
        <v>139</v>
      </c>
      <c r="C41" s="60"/>
      <c r="D41" s="60"/>
      <c r="E41" s="60"/>
      <c r="F41" s="60"/>
      <c r="G41" s="40"/>
      <c r="H41" s="116" t="e">
        <f>(H35/G35)-1</f>
        <v>#DIV/0!</v>
      </c>
      <c r="I41" s="41"/>
      <c r="J41" s="41"/>
      <c r="K41" s="41"/>
      <c r="L41" s="41"/>
    </row>
    <row r="42" spans="2:12" x14ac:dyDescent="0.25">
      <c r="H42" s="27" t="s">
        <v>1</v>
      </c>
    </row>
    <row r="46" spans="2:12" x14ac:dyDescent="0.25">
      <c r="H46" s="42"/>
    </row>
  </sheetData>
  <sheetProtection algorithmName="SHA-512" hashValue="btrmwn4zRYiNhjMPvRDPEw3j62DyhLOTA0KS4sQyF2bp9xIZtBxDvBuPJkqj4vo62HL4oOTH8Qe8XgiGKjx+VQ==" saltValue="kjxH6Z2LrFp1/792Y4vsLA==" spinCount="100000" sheet="1" objects="1" scenarios="1"/>
  <protectedRanges>
    <protectedRange sqref="C9:C10 E9:F10" name="Range1"/>
    <protectedRange sqref="H9:H10" name="Range2"/>
  </protectedRanges>
  <mergeCells count="25">
    <mergeCell ref="B15:F15"/>
    <mergeCell ref="B2:B4"/>
    <mergeCell ref="C2:H2"/>
    <mergeCell ref="C3:H3"/>
    <mergeCell ref="C4:H4"/>
    <mergeCell ref="B5:H5"/>
    <mergeCell ref="B8:H8"/>
    <mergeCell ref="B12:F12"/>
    <mergeCell ref="B13:F13"/>
    <mergeCell ref="B14:F14"/>
    <mergeCell ref="B6:H6"/>
    <mergeCell ref="B7:H7"/>
    <mergeCell ref="B11:F11"/>
    <mergeCell ref="C9:E9"/>
    <mergeCell ref="B16:F16"/>
    <mergeCell ref="B17:F17"/>
    <mergeCell ref="B18:F18"/>
    <mergeCell ref="B19:F19"/>
    <mergeCell ref="B20:F20"/>
    <mergeCell ref="B37:F37"/>
    <mergeCell ref="B22:F22"/>
    <mergeCell ref="B23:F23"/>
    <mergeCell ref="B24:F24"/>
    <mergeCell ref="B30:F30"/>
    <mergeCell ref="B36:F36"/>
  </mergeCells>
  <pageMargins left="0.7" right="0.7" top="0.75" bottom="0.75" header="0.3" footer="0.3"/>
  <pageSetup orientation="portrait" r:id="rId1"/>
  <headerFooter>
    <oddFooter>&amp;L&amp;P&amp;R&amp;A</oddFooter>
  </headerFooter>
  <drawing r:id="rId2"/>
  <legacyDrawing r:id="rId3"/>
  <oleObjects>
    <mc:AlternateContent xmlns:mc="http://schemas.openxmlformats.org/markup-compatibility/2006">
      <mc:Choice Requires="x14">
        <oleObject progId="MSDraw" shapeId="8193" r:id="rId4">
          <objectPr defaultSize="0" autoPict="0" r:id="rId5">
            <anchor moveWithCells="1" sizeWithCells="1">
              <from>
                <xdr:col>1</xdr:col>
                <xdr:colOff>171450</xdr:colOff>
                <xdr:row>1</xdr:row>
                <xdr:rowOff>123825</xdr:rowOff>
              </from>
              <to>
                <xdr:col>1</xdr:col>
                <xdr:colOff>742950</xdr:colOff>
                <xdr:row>3</xdr:row>
                <xdr:rowOff>114300</xdr:rowOff>
              </to>
            </anchor>
          </objectPr>
        </oleObject>
      </mc:Choice>
      <mc:Fallback>
        <oleObject progId="MSDraw" shapeId="819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83"/>
  <sheetViews>
    <sheetView zoomScaleNormal="100" workbookViewId="0">
      <selection activeCell="B7" sqref="B7"/>
    </sheetView>
  </sheetViews>
  <sheetFormatPr defaultRowHeight="14.25" x14ac:dyDescent="0.2"/>
  <cols>
    <col min="1" max="1" width="2.85546875" style="80" customWidth="1"/>
    <col min="2" max="2" width="30.7109375" style="80" customWidth="1"/>
    <col min="3" max="4" width="17.7109375" style="93" customWidth="1"/>
    <col min="5" max="6" width="9.7109375" style="80" customWidth="1"/>
    <col min="7" max="7" width="20.7109375" style="80" customWidth="1"/>
    <col min="8" max="8" width="13.7109375" style="80" customWidth="1"/>
    <col min="9" max="11" width="9.7109375" style="80" customWidth="1"/>
    <col min="12" max="12" width="50.7109375" style="80" customWidth="1"/>
    <col min="13" max="13" width="9.140625" style="80"/>
    <col min="14" max="14" width="9.42578125" style="80" bestFit="1" customWidth="1"/>
    <col min="15" max="16384" width="9.140625" style="80"/>
  </cols>
  <sheetData>
    <row r="2" spans="2:12" s="84" customFormat="1" ht="12.75" x14ac:dyDescent="0.2">
      <c r="B2" s="111" t="str">
        <f>CONCATENATE("PROJECT TITLE: ",'Project Summary'!$C$9)</f>
        <v xml:space="preserve">PROJECT TITLE: </v>
      </c>
      <c r="C2" s="108"/>
      <c r="D2" s="109"/>
      <c r="E2" s="109"/>
      <c r="F2" s="109"/>
      <c r="G2" s="109" t="str">
        <f>CONCATENATE("Date: ",TEXT('Project Summary'!H9,"mm/dd/yyyy"))</f>
        <v>Date: 01/01/1904</v>
      </c>
      <c r="H2" s="109"/>
      <c r="I2" s="109"/>
      <c r="J2" s="109"/>
      <c r="K2" s="109"/>
      <c r="L2" s="110"/>
    </row>
    <row r="3" spans="2:12" s="128" customFormat="1" ht="30" customHeight="1" x14ac:dyDescent="0.25">
      <c r="B3" s="221" t="s">
        <v>172</v>
      </c>
      <c r="C3" s="222"/>
      <c r="D3" s="222"/>
      <c r="E3" s="222"/>
      <c r="F3" s="222"/>
      <c r="G3" s="222"/>
      <c r="H3" s="222"/>
      <c r="I3" s="222"/>
      <c r="J3" s="222"/>
      <c r="K3" s="222"/>
      <c r="L3" s="223"/>
    </row>
    <row r="4" spans="2:12" s="84" customFormat="1" ht="12.75" x14ac:dyDescent="0.2">
      <c r="B4" s="224" t="s">
        <v>143</v>
      </c>
      <c r="C4" s="225"/>
      <c r="D4" s="225"/>
      <c r="E4" s="225"/>
      <c r="F4" s="225"/>
      <c r="G4" s="225"/>
      <c r="H4" s="225"/>
      <c r="I4" s="225"/>
      <c r="J4" s="225"/>
      <c r="K4" s="225"/>
      <c r="L4" s="226"/>
    </row>
    <row r="5" spans="2:12" s="128" customFormat="1" ht="12.75" x14ac:dyDescent="0.25">
      <c r="B5" s="227" t="s">
        <v>112</v>
      </c>
      <c r="C5" s="228"/>
      <c r="D5" s="228"/>
      <c r="E5" s="228"/>
      <c r="F5" s="228"/>
      <c r="G5" s="229" t="s">
        <v>113</v>
      </c>
      <c r="H5" s="230"/>
      <c r="I5" s="230"/>
      <c r="J5" s="230"/>
      <c r="K5" s="231"/>
      <c r="L5" s="129"/>
    </row>
    <row r="6" spans="2:12" s="128" customFormat="1" ht="51" x14ac:dyDescent="0.25">
      <c r="B6" s="163" t="s">
        <v>114</v>
      </c>
      <c r="C6" s="164" t="s">
        <v>16</v>
      </c>
      <c r="D6" s="164" t="s">
        <v>115</v>
      </c>
      <c r="E6" s="163" t="s">
        <v>116</v>
      </c>
      <c r="F6" s="165" t="s">
        <v>117</v>
      </c>
      <c r="G6" s="166" t="s">
        <v>118</v>
      </c>
      <c r="H6" s="163" t="s">
        <v>119</v>
      </c>
      <c r="I6" s="163" t="s">
        <v>120</v>
      </c>
      <c r="J6" s="163" t="s">
        <v>121</v>
      </c>
      <c r="K6" s="163" t="s">
        <v>122</v>
      </c>
      <c r="L6" s="167" t="s">
        <v>176</v>
      </c>
    </row>
    <row r="7" spans="2:12" s="84" customFormat="1" ht="12.75" x14ac:dyDescent="0.2">
      <c r="B7" s="45"/>
      <c r="C7" s="69"/>
      <c r="D7" s="70"/>
      <c r="E7" s="71"/>
      <c r="F7" s="72"/>
      <c r="G7" s="73"/>
      <c r="H7" s="43"/>
      <c r="I7" s="43"/>
      <c r="J7" s="43"/>
      <c r="K7" s="81">
        <f t="shared" ref="K7:K39" si="0">H7*J7</f>
        <v>0</v>
      </c>
      <c r="L7" s="5"/>
    </row>
    <row r="8" spans="2:12" s="84" customFormat="1" ht="12.75" x14ac:dyDescent="0.2">
      <c r="B8" s="45"/>
      <c r="C8" s="69"/>
      <c r="D8" s="70"/>
      <c r="E8" s="71"/>
      <c r="F8" s="72"/>
      <c r="G8" s="73"/>
      <c r="H8" s="43"/>
      <c r="I8" s="43"/>
      <c r="J8" s="43"/>
      <c r="K8" s="81">
        <f t="shared" si="0"/>
        <v>0</v>
      </c>
      <c r="L8" s="5"/>
    </row>
    <row r="9" spans="2:12" s="84" customFormat="1" ht="12.75" x14ac:dyDescent="0.2">
      <c r="B9" s="45"/>
      <c r="C9" s="69"/>
      <c r="D9" s="70"/>
      <c r="E9" s="71"/>
      <c r="F9" s="72"/>
      <c r="G9" s="73"/>
      <c r="H9" s="43"/>
      <c r="I9" s="43"/>
      <c r="J9" s="43"/>
      <c r="K9" s="81">
        <f t="shared" si="0"/>
        <v>0</v>
      </c>
      <c r="L9" s="5"/>
    </row>
    <row r="10" spans="2:12" s="84" customFormat="1" ht="12.75" x14ac:dyDescent="0.2">
      <c r="B10" s="45"/>
      <c r="C10" s="69"/>
      <c r="D10" s="70"/>
      <c r="E10" s="71"/>
      <c r="F10" s="72"/>
      <c r="G10" s="73"/>
      <c r="H10" s="43"/>
      <c r="I10" s="43"/>
      <c r="J10" s="43"/>
      <c r="K10" s="81">
        <f t="shared" si="0"/>
        <v>0</v>
      </c>
      <c r="L10" s="5"/>
    </row>
    <row r="11" spans="2:12" s="84" customFormat="1" ht="12.75" x14ac:dyDescent="0.2">
      <c r="B11" s="45"/>
      <c r="C11" s="69"/>
      <c r="D11" s="70"/>
      <c r="E11" s="71"/>
      <c r="F11" s="72"/>
      <c r="G11" s="73"/>
      <c r="H11" s="43"/>
      <c r="I11" s="43"/>
      <c r="J11" s="43"/>
      <c r="K11" s="81">
        <f t="shared" si="0"/>
        <v>0</v>
      </c>
      <c r="L11" s="5"/>
    </row>
    <row r="12" spans="2:12" s="84" customFormat="1" ht="12.75" x14ac:dyDescent="0.2">
      <c r="B12" s="45"/>
      <c r="C12" s="69"/>
      <c r="D12" s="70"/>
      <c r="E12" s="71"/>
      <c r="F12" s="72"/>
      <c r="G12" s="73"/>
      <c r="H12" s="43"/>
      <c r="I12" s="43"/>
      <c r="J12" s="43"/>
      <c r="K12" s="81">
        <f t="shared" si="0"/>
        <v>0</v>
      </c>
      <c r="L12" s="5"/>
    </row>
    <row r="13" spans="2:12" s="84" customFormat="1" ht="12.75" x14ac:dyDescent="0.2">
      <c r="B13" s="45"/>
      <c r="C13" s="69"/>
      <c r="D13" s="70"/>
      <c r="E13" s="71"/>
      <c r="F13" s="72"/>
      <c r="G13" s="73"/>
      <c r="H13" s="3"/>
      <c r="I13" s="43"/>
      <c r="J13" s="43"/>
      <c r="K13" s="81">
        <f t="shared" si="0"/>
        <v>0</v>
      </c>
      <c r="L13" s="5"/>
    </row>
    <row r="14" spans="2:12" s="84" customFormat="1" ht="12.75" x14ac:dyDescent="0.2">
      <c r="B14" s="45"/>
      <c r="C14" s="69"/>
      <c r="D14" s="70"/>
      <c r="E14" s="71"/>
      <c r="F14" s="72"/>
      <c r="G14" s="73"/>
      <c r="H14" s="3"/>
      <c r="I14" s="43"/>
      <c r="J14" s="43"/>
      <c r="K14" s="81">
        <f t="shared" si="0"/>
        <v>0</v>
      </c>
      <c r="L14" s="5"/>
    </row>
    <row r="15" spans="2:12" s="84" customFormat="1" ht="12.75" x14ac:dyDescent="0.2">
      <c r="B15" s="45"/>
      <c r="C15" s="69"/>
      <c r="D15" s="70"/>
      <c r="E15" s="71"/>
      <c r="F15" s="72"/>
      <c r="G15" s="73"/>
      <c r="H15" s="3"/>
      <c r="I15" s="43"/>
      <c r="J15" s="43"/>
      <c r="K15" s="81">
        <f t="shared" si="0"/>
        <v>0</v>
      </c>
      <c r="L15" s="5"/>
    </row>
    <row r="16" spans="2:12" s="84" customFormat="1" ht="12.75" x14ac:dyDescent="0.2">
      <c r="B16" s="45"/>
      <c r="C16" s="69"/>
      <c r="D16" s="70"/>
      <c r="E16" s="71"/>
      <c r="F16" s="72"/>
      <c r="G16" s="73"/>
      <c r="H16" s="3"/>
      <c r="I16" s="43"/>
      <c r="J16" s="43"/>
      <c r="K16" s="81">
        <f t="shared" si="0"/>
        <v>0</v>
      </c>
      <c r="L16" s="5"/>
    </row>
    <row r="17" spans="2:12" s="84" customFormat="1" ht="12.75" x14ac:dyDescent="0.2">
      <c r="B17" s="45"/>
      <c r="C17" s="69"/>
      <c r="D17" s="70"/>
      <c r="E17" s="71"/>
      <c r="F17" s="72"/>
      <c r="G17" s="73"/>
      <c r="H17" s="3"/>
      <c r="I17" s="43"/>
      <c r="J17" s="43"/>
      <c r="K17" s="81">
        <f t="shared" si="0"/>
        <v>0</v>
      </c>
      <c r="L17" s="5"/>
    </row>
    <row r="18" spans="2:12" s="84" customFormat="1" ht="12.75" x14ac:dyDescent="0.2">
      <c r="B18" s="45"/>
      <c r="C18" s="69"/>
      <c r="D18" s="69"/>
      <c r="E18" s="71"/>
      <c r="F18" s="72"/>
      <c r="G18" s="73"/>
      <c r="H18" s="3"/>
      <c r="I18" s="43"/>
      <c r="J18" s="43"/>
      <c r="K18" s="81">
        <f t="shared" si="0"/>
        <v>0</v>
      </c>
      <c r="L18" s="5"/>
    </row>
    <row r="19" spans="2:12" s="84" customFormat="1" ht="12.75" x14ac:dyDescent="0.2">
      <c r="B19" s="45"/>
      <c r="C19" s="69"/>
      <c r="D19" s="69"/>
      <c r="E19" s="71"/>
      <c r="F19" s="72"/>
      <c r="G19" s="73"/>
      <c r="H19" s="3"/>
      <c r="I19" s="43"/>
      <c r="J19" s="43"/>
      <c r="K19" s="81">
        <f t="shared" si="0"/>
        <v>0</v>
      </c>
      <c r="L19" s="5"/>
    </row>
    <row r="20" spans="2:12" s="84" customFormat="1" ht="12.75" x14ac:dyDescent="0.2">
      <c r="B20" s="45"/>
      <c r="C20" s="69"/>
      <c r="D20" s="70"/>
      <c r="E20" s="71"/>
      <c r="F20" s="72"/>
      <c r="G20" s="73"/>
      <c r="H20" s="3"/>
      <c r="I20" s="43"/>
      <c r="J20" s="43"/>
      <c r="K20" s="81">
        <f t="shared" si="0"/>
        <v>0</v>
      </c>
      <c r="L20" s="5"/>
    </row>
    <row r="21" spans="2:12" s="84" customFormat="1" ht="12.75" x14ac:dyDescent="0.2">
      <c r="B21" s="45"/>
      <c r="C21" s="69"/>
      <c r="D21" s="70"/>
      <c r="E21" s="71"/>
      <c r="F21" s="72"/>
      <c r="G21" s="73"/>
      <c r="H21" s="3"/>
      <c r="I21" s="43"/>
      <c r="J21" s="43"/>
      <c r="K21" s="81">
        <f t="shared" si="0"/>
        <v>0</v>
      </c>
      <c r="L21" s="5"/>
    </row>
    <row r="22" spans="2:12" s="84" customFormat="1" ht="12.75" x14ac:dyDescent="0.2">
      <c r="B22" s="45"/>
      <c r="C22" s="69"/>
      <c r="D22" s="70"/>
      <c r="E22" s="71"/>
      <c r="F22" s="72"/>
      <c r="G22" s="73"/>
      <c r="H22" s="3"/>
      <c r="I22" s="74"/>
      <c r="J22" s="74"/>
      <c r="K22" s="81">
        <f t="shared" si="0"/>
        <v>0</v>
      </c>
      <c r="L22" s="5"/>
    </row>
    <row r="23" spans="2:12" s="84" customFormat="1" ht="12.75" x14ac:dyDescent="0.2">
      <c r="B23" s="3"/>
      <c r="C23" s="69"/>
      <c r="D23" s="70"/>
      <c r="E23" s="75"/>
      <c r="F23" s="76"/>
      <c r="G23" s="73"/>
      <c r="H23" s="3"/>
      <c r="I23" s="74"/>
      <c r="J23" s="74"/>
      <c r="K23" s="81">
        <f t="shared" si="0"/>
        <v>0</v>
      </c>
      <c r="L23" s="5"/>
    </row>
    <row r="24" spans="2:12" s="84" customFormat="1" ht="12.75" x14ac:dyDescent="0.2">
      <c r="B24" s="3"/>
      <c r="C24" s="69"/>
      <c r="D24" s="70"/>
      <c r="E24" s="75"/>
      <c r="F24" s="76"/>
      <c r="G24" s="73"/>
      <c r="H24" s="3"/>
      <c r="I24" s="74"/>
      <c r="J24" s="74"/>
      <c r="K24" s="81">
        <f t="shared" si="0"/>
        <v>0</v>
      </c>
      <c r="L24" s="5"/>
    </row>
    <row r="25" spans="2:12" s="84" customFormat="1" ht="12.75" x14ac:dyDescent="0.2">
      <c r="B25" s="3"/>
      <c r="C25" s="69"/>
      <c r="D25" s="70"/>
      <c r="E25" s="75"/>
      <c r="F25" s="76"/>
      <c r="G25" s="73"/>
      <c r="H25" s="3"/>
      <c r="I25" s="74"/>
      <c r="J25" s="74"/>
      <c r="K25" s="81">
        <f t="shared" si="0"/>
        <v>0</v>
      </c>
      <c r="L25" s="5"/>
    </row>
    <row r="26" spans="2:12" s="84" customFormat="1" ht="12.75" x14ac:dyDescent="0.2">
      <c r="B26" s="3"/>
      <c r="C26" s="69"/>
      <c r="D26" s="70"/>
      <c r="E26" s="75"/>
      <c r="F26" s="76"/>
      <c r="G26" s="73"/>
      <c r="H26" s="3"/>
      <c r="I26" s="74"/>
      <c r="J26" s="74"/>
      <c r="K26" s="81">
        <f t="shared" si="0"/>
        <v>0</v>
      </c>
      <c r="L26" s="5"/>
    </row>
    <row r="27" spans="2:12" s="84" customFormat="1" ht="12.75" x14ac:dyDescent="0.2">
      <c r="B27" s="3"/>
      <c r="C27" s="69"/>
      <c r="D27" s="70"/>
      <c r="E27" s="75"/>
      <c r="F27" s="76"/>
      <c r="G27" s="73"/>
      <c r="H27" s="3"/>
      <c r="I27" s="74"/>
      <c r="J27" s="74"/>
      <c r="K27" s="81">
        <f t="shared" si="0"/>
        <v>0</v>
      </c>
      <c r="L27" s="5"/>
    </row>
    <row r="28" spans="2:12" s="84" customFormat="1" ht="12.75" x14ac:dyDescent="0.2">
      <c r="B28" s="3"/>
      <c r="C28" s="69"/>
      <c r="D28" s="70"/>
      <c r="E28" s="75"/>
      <c r="F28" s="76"/>
      <c r="G28" s="73"/>
      <c r="H28" s="3"/>
      <c r="I28" s="74"/>
      <c r="J28" s="74"/>
      <c r="K28" s="81">
        <f t="shared" si="0"/>
        <v>0</v>
      </c>
      <c r="L28" s="5"/>
    </row>
    <row r="29" spans="2:12" s="84" customFormat="1" ht="12.75" x14ac:dyDescent="0.2">
      <c r="B29" s="3"/>
      <c r="C29" s="69"/>
      <c r="D29" s="70"/>
      <c r="E29" s="75"/>
      <c r="F29" s="76"/>
      <c r="G29" s="73"/>
      <c r="H29" s="3"/>
      <c r="I29" s="74"/>
      <c r="J29" s="74"/>
      <c r="K29" s="81">
        <f t="shared" si="0"/>
        <v>0</v>
      </c>
      <c r="L29" s="5"/>
    </row>
    <row r="30" spans="2:12" s="84" customFormat="1" ht="12.75" x14ac:dyDescent="0.2">
      <c r="B30" s="3"/>
      <c r="C30" s="69"/>
      <c r="D30" s="70"/>
      <c r="E30" s="75"/>
      <c r="F30" s="76"/>
      <c r="G30" s="73"/>
      <c r="H30" s="3"/>
      <c r="I30" s="74"/>
      <c r="J30" s="74"/>
      <c r="K30" s="81">
        <f t="shared" si="0"/>
        <v>0</v>
      </c>
      <c r="L30" s="5"/>
    </row>
    <row r="31" spans="2:12" s="84" customFormat="1" ht="12.75" x14ac:dyDescent="0.2">
      <c r="B31" s="3"/>
      <c r="C31" s="69"/>
      <c r="D31" s="70"/>
      <c r="E31" s="75"/>
      <c r="F31" s="76"/>
      <c r="G31" s="73"/>
      <c r="H31" s="3"/>
      <c r="I31" s="74"/>
      <c r="J31" s="74"/>
      <c r="K31" s="81">
        <f t="shared" si="0"/>
        <v>0</v>
      </c>
      <c r="L31" s="5"/>
    </row>
    <row r="32" spans="2:12" s="84" customFormat="1" ht="12.75" x14ac:dyDescent="0.2">
      <c r="B32" s="3"/>
      <c r="C32" s="69"/>
      <c r="D32" s="70"/>
      <c r="E32" s="75"/>
      <c r="F32" s="76"/>
      <c r="G32" s="73"/>
      <c r="H32" s="3"/>
      <c r="I32" s="74"/>
      <c r="J32" s="74"/>
      <c r="K32" s="81">
        <f t="shared" si="0"/>
        <v>0</v>
      </c>
      <c r="L32" s="5"/>
    </row>
    <row r="33" spans="2:12" s="84" customFormat="1" ht="12.75" x14ac:dyDescent="0.2">
      <c r="B33" s="3"/>
      <c r="C33" s="69"/>
      <c r="D33" s="70"/>
      <c r="E33" s="75"/>
      <c r="F33" s="76"/>
      <c r="G33" s="73"/>
      <c r="H33" s="3"/>
      <c r="I33" s="74"/>
      <c r="J33" s="74"/>
      <c r="K33" s="81">
        <f t="shared" si="0"/>
        <v>0</v>
      </c>
      <c r="L33" s="5"/>
    </row>
    <row r="34" spans="2:12" s="84" customFormat="1" ht="12.75" x14ac:dyDescent="0.2">
      <c r="B34" s="3"/>
      <c r="C34" s="69"/>
      <c r="D34" s="70"/>
      <c r="E34" s="75"/>
      <c r="F34" s="76"/>
      <c r="G34" s="73"/>
      <c r="H34" s="3"/>
      <c r="I34" s="74"/>
      <c r="J34" s="74"/>
      <c r="K34" s="81">
        <f t="shared" si="0"/>
        <v>0</v>
      </c>
      <c r="L34" s="5"/>
    </row>
    <row r="35" spans="2:12" s="84" customFormat="1" ht="12.75" x14ac:dyDescent="0.2">
      <c r="B35" s="3"/>
      <c r="C35" s="69"/>
      <c r="D35" s="70"/>
      <c r="E35" s="75"/>
      <c r="F35" s="76"/>
      <c r="G35" s="73"/>
      <c r="H35" s="3"/>
      <c r="I35" s="74"/>
      <c r="J35" s="74"/>
      <c r="K35" s="81">
        <f t="shared" si="0"/>
        <v>0</v>
      </c>
      <c r="L35" s="5"/>
    </row>
    <row r="36" spans="2:12" s="84" customFormat="1" ht="12.75" x14ac:dyDescent="0.2">
      <c r="B36" s="3"/>
      <c r="C36" s="69"/>
      <c r="D36" s="70"/>
      <c r="E36" s="75"/>
      <c r="F36" s="76"/>
      <c r="G36" s="73"/>
      <c r="H36" s="3"/>
      <c r="I36" s="74"/>
      <c r="J36" s="74"/>
      <c r="K36" s="81">
        <f t="shared" si="0"/>
        <v>0</v>
      </c>
      <c r="L36" s="5"/>
    </row>
    <row r="37" spans="2:12" s="84" customFormat="1" ht="12.75" x14ac:dyDescent="0.2">
      <c r="B37" s="3"/>
      <c r="C37" s="69"/>
      <c r="D37" s="70"/>
      <c r="E37" s="75"/>
      <c r="F37" s="76"/>
      <c r="G37" s="73"/>
      <c r="H37" s="3"/>
      <c r="I37" s="74"/>
      <c r="J37" s="74"/>
      <c r="K37" s="81">
        <f t="shared" si="0"/>
        <v>0</v>
      </c>
      <c r="L37" s="5"/>
    </row>
    <row r="38" spans="2:12" s="84" customFormat="1" ht="12.75" x14ac:dyDescent="0.2">
      <c r="B38" s="3"/>
      <c r="C38" s="69"/>
      <c r="D38" s="70"/>
      <c r="E38" s="75"/>
      <c r="F38" s="76"/>
      <c r="G38" s="73"/>
      <c r="H38" s="3"/>
      <c r="I38" s="74"/>
      <c r="J38" s="74"/>
      <c r="K38" s="81">
        <f t="shared" si="0"/>
        <v>0</v>
      </c>
      <c r="L38" s="5"/>
    </row>
    <row r="39" spans="2:12" s="84" customFormat="1" ht="12.75" x14ac:dyDescent="0.2">
      <c r="B39" s="3"/>
      <c r="C39" s="69"/>
      <c r="D39" s="70"/>
      <c r="E39" s="75"/>
      <c r="F39" s="76"/>
      <c r="G39" s="73"/>
      <c r="H39" s="3"/>
      <c r="I39" s="74"/>
      <c r="J39" s="74"/>
      <c r="K39" s="81">
        <f t="shared" si="0"/>
        <v>0</v>
      </c>
      <c r="L39" s="5"/>
    </row>
    <row r="40" spans="2:12" s="84" customFormat="1" ht="12.75" x14ac:dyDescent="0.2">
      <c r="B40" s="153" t="s">
        <v>126</v>
      </c>
      <c r="C40" s="154"/>
      <c r="D40" s="155"/>
      <c r="E40" s="149">
        <f>SUM(E7:E39)</f>
        <v>0</v>
      </c>
      <c r="F40" s="156">
        <f>SUM(F7:F39)</f>
        <v>0</v>
      </c>
      <c r="G40" s="157"/>
      <c r="H40" s="155"/>
      <c r="I40" s="149">
        <f>SUM(I7:I39)</f>
        <v>0</v>
      </c>
      <c r="J40" s="82">
        <f>SUM(J7:J39)</f>
        <v>0</v>
      </c>
      <c r="K40" s="82">
        <f>SUM(K7:K39)</f>
        <v>0</v>
      </c>
      <c r="L40" s="83"/>
    </row>
    <row r="41" spans="2:12" s="84" customFormat="1" ht="15" customHeight="1" x14ac:dyDescent="0.2">
      <c r="B41" s="85"/>
      <c r="C41" s="126"/>
      <c r="D41" s="126"/>
      <c r="E41" s="127"/>
      <c r="F41" s="127"/>
      <c r="G41" s="85"/>
      <c r="H41" s="85"/>
      <c r="I41" s="127"/>
      <c r="J41" s="127"/>
      <c r="K41" s="127"/>
      <c r="L41" s="85"/>
    </row>
    <row r="42" spans="2:12" s="85" customFormat="1" ht="15" customHeight="1" x14ac:dyDescent="0.2">
      <c r="B42" s="159" t="s">
        <v>118</v>
      </c>
      <c r="C42" s="160" t="s">
        <v>100</v>
      </c>
      <c r="D42" s="232" t="s">
        <v>144</v>
      </c>
      <c r="E42" s="232"/>
      <c r="F42" s="232"/>
      <c r="G42" s="232"/>
      <c r="H42" s="232"/>
      <c r="I42" s="232"/>
      <c r="J42" s="232"/>
      <c r="K42" s="232"/>
      <c r="L42" s="232"/>
    </row>
    <row r="43" spans="2:12" s="85" customFormat="1" ht="12" x14ac:dyDescent="0.2">
      <c r="B43" s="86" t="s">
        <v>10</v>
      </c>
      <c r="C43" s="87" t="s">
        <v>13</v>
      </c>
      <c r="D43" s="218" t="s">
        <v>151</v>
      </c>
      <c r="E43" s="219"/>
      <c r="F43" s="219"/>
      <c r="G43" s="219"/>
      <c r="H43" s="219"/>
      <c r="I43" s="219"/>
      <c r="J43" s="219"/>
      <c r="K43" s="219"/>
      <c r="L43" s="220"/>
    </row>
    <row r="44" spans="2:12" s="85" customFormat="1" ht="12" x14ac:dyDescent="0.2">
      <c r="B44" s="86" t="s">
        <v>0</v>
      </c>
      <c r="C44" s="87" t="s">
        <v>14</v>
      </c>
      <c r="D44" s="218" t="s">
        <v>152</v>
      </c>
      <c r="E44" s="219"/>
      <c r="F44" s="219"/>
      <c r="G44" s="219"/>
      <c r="H44" s="219"/>
      <c r="I44" s="219"/>
      <c r="J44" s="219"/>
      <c r="K44" s="219"/>
      <c r="L44" s="220"/>
    </row>
    <row r="45" spans="2:12" s="85" customFormat="1" ht="12" x14ac:dyDescent="0.2">
      <c r="B45" s="86" t="s">
        <v>11</v>
      </c>
      <c r="C45" s="87" t="s">
        <v>15</v>
      </c>
      <c r="D45" s="218" t="s">
        <v>153</v>
      </c>
      <c r="E45" s="219"/>
      <c r="F45" s="219"/>
      <c r="G45" s="219"/>
      <c r="H45" s="219"/>
      <c r="I45" s="219"/>
      <c r="J45" s="219"/>
      <c r="K45" s="219"/>
      <c r="L45" s="220"/>
    </row>
    <row r="46" spans="2:12" s="85" customFormat="1" ht="12" x14ac:dyDescent="0.2">
      <c r="B46" s="86" t="s">
        <v>12</v>
      </c>
      <c r="C46" s="87">
        <v>24</v>
      </c>
      <c r="D46" s="218" t="s">
        <v>154</v>
      </c>
      <c r="E46" s="219"/>
      <c r="F46" s="219"/>
      <c r="G46" s="219"/>
      <c r="H46" s="219"/>
      <c r="I46" s="219"/>
      <c r="J46" s="219"/>
      <c r="K46" s="219"/>
      <c r="L46" s="220"/>
    </row>
    <row r="47" spans="2:12" s="85" customFormat="1" ht="12" x14ac:dyDescent="0.2"/>
    <row r="48" spans="2:12" s="85" customFormat="1" ht="12" x14ac:dyDescent="0.2">
      <c r="B48" s="88" t="s">
        <v>127</v>
      </c>
    </row>
    <row r="49" spans="2:4" s="85" customFormat="1" ht="12" x14ac:dyDescent="0.2">
      <c r="B49" s="89" t="s">
        <v>146</v>
      </c>
    </row>
    <row r="50" spans="2:4" s="85" customFormat="1" ht="14.25" customHeight="1" x14ac:dyDescent="0.2">
      <c r="B50" s="89" t="s">
        <v>147</v>
      </c>
    </row>
    <row r="51" spans="2:4" s="85" customFormat="1" ht="14.25" customHeight="1" x14ac:dyDescent="0.2">
      <c r="B51" s="89" t="s">
        <v>148</v>
      </c>
    </row>
    <row r="52" spans="2:4" s="85" customFormat="1" ht="14.25" customHeight="1" x14ac:dyDescent="0.2">
      <c r="B52" s="89" t="s">
        <v>149</v>
      </c>
    </row>
    <row r="53" spans="2:4" s="85" customFormat="1" ht="14.25" customHeight="1" x14ac:dyDescent="0.2">
      <c r="B53" s="89" t="s">
        <v>150</v>
      </c>
    </row>
    <row r="54" spans="2:4" s="85" customFormat="1" ht="14.25" customHeight="1" x14ac:dyDescent="0.2">
      <c r="B54" s="90"/>
    </row>
    <row r="55" spans="2:4" s="85" customFormat="1" ht="14.25" customHeight="1" x14ac:dyDescent="0.2">
      <c r="B55" s="90"/>
    </row>
    <row r="56" spans="2:4" s="85" customFormat="1" ht="15" customHeight="1" x14ac:dyDescent="0.2">
      <c r="C56" s="91"/>
      <c r="D56" s="91"/>
    </row>
    <row r="57" spans="2:4" s="85" customFormat="1" ht="15" hidden="1" customHeight="1" x14ac:dyDescent="0.2">
      <c r="C57" s="91"/>
      <c r="D57" s="91"/>
    </row>
    <row r="58" spans="2:4" s="85" customFormat="1" ht="15" hidden="1" customHeight="1" x14ac:dyDescent="0.2">
      <c r="B58" s="85" t="s">
        <v>10</v>
      </c>
      <c r="C58" s="91"/>
      <c r="D58" s="91"/>
    </row>
    <row r="59" spans="2:4" s="85" customFormat="1" ht="15" hidden="1" customHeight="1" x14ac:dyDescent="0.2">
      <c r="B59" s="85" t="s">
        <v>124</v>
      </c>
      <c r="C59" s="91"/>
      <c r="D59" s="91"/>
    </row>
    <row r="60" spans="2:4" s="85" customFormat="1" ht="15" hidden="1" customHeight="1" x14ac:dyDescent="0.2">
      <c r="B60" s="85" t="s">
        <v>0</v>
      </c>
      <c r="C60" s="91"/>
      <c r="D60" s="91"/>
    </row>
    <row r="61" spans="2:4" s="85" customFormat="1" ht="15" hidden="1" customHeight="1" x14ac:dyDescent="0.2">
      <c r="B61" s="85" t="s">
        <v>123</v>
      </c>
      <c r="C61" s="91"/>
      <c r="D61" s="91"/>
    </row>
    <row r="62" spans="2:4" s="85" customFormat="1" ht="15" hidden="1" customHeight="1" x14ac:dyDescent="0.2">
      <c r="B62" s="85" t="s">
        <v>11</v>
      </c>
      <c r="C62" s="91"/>
      <c r="D62" s="91"/>
    </row>
    <row r="63" spans="2:4" s="85" customFormat="1" ht="15" hidden="1" customHeight="1" x14ac:dyDescent="0.2">
      <c r="B63" s="85" t="s">
        <v>125</v>
      </c>
      <c r="C63" s="91"/>
      <c r="D63" s="91"/>
    </row>
    <row r="64" spans="2:4" s="85" customFormat="1" ht="15" hidden="1" customHeight="1" x14ac:dyDescent="0.2">
      <c r="B64" s="85" t="s">
        <v>3</v>
      </c>
      <c r="C64" s="91"/>
      <c r="D64" s="91"/>
    </row>
    <row r="65" spans="2:12" s="85" customFormat="1" ht="15" hidden="1" customHeight="1" x14ac:dyDescent="0.2">
      <c r="C65" s="91"/>
      <c r="D65" s="91"/>
    </row>
    <row r="66" spans="2:12" s="85" customFormat="1" ht="15" hidden="1" customHeight="1" x14ac:dyDescent="0.2">
      <c r="B66" s="91" t="s">
        <v>4</v>
      </c>
      <c r="C66" s="91"/>
      <c r="D66" s="91"/>
    </row>
    <row r="67" spans="2:12" s="85" customFormat="1" ht="15" hidden="1" customHeight="1" x14ac:dyDescent="0.2">
      <c r="B67" s="91" t="s">
        <v>5</v>
      </c>
      <c r="C67" s="91"/>
      <c r="D67" s="91"/>
    </row>
    <row r="68" spans="2:12" s="84" customFormat="1" ht="15" hidden="1" customHeight="1" x14ac:dyDescent="0.2">
      <c r="B68" s="91" t="s">
        <v>179</v>
      </c>
      <c r="C68" s="91"/>
      <c r="D68" s="91"/>
      <c r="E68" s="85"/>
      <c r="F68" s="85"/>
      <c r="G68" s="85"/>
      <c r="H68" s="85"/>
      <c r="I68" s="85"/>
      <c r="J68" s="85"/>
      <c r="K68" s="85"/>
      <c r="L68" s="85"/>
    </row>
    <row r="69" spans="2:12" s="84" customFormat="1" ht="15" hidden="1" customHeight="1" x14ac:dyDescent="0.2">
      <c r="B69" s="91" t="s">
        <v>6</v>
      </c>
      <c r="C69" s="91"/>
      <c r="D69" s="91"/>
      <c r="E69" s="85"/>
      <c r="F69" s="85"/>
      <c r="G69" s="85"/>
      <c r="H69" s="85"/>
      <c r="I69" s="85"/>
      <c r="J69" s="85"/>
      <c r="K69" s="85"/>
      <c r="L69" s="85"/>
    </row>
    <row r="70" spans="2:12" s="84" customFormat="1" ht="15" hidden="1" customHeight="1" x14ac:dyDescent="0.2">
      <c r="B70" s="91" t="s">
        <v>18</v>
      </c>
      <c r="C70" s="91"/>
      <c r="D70" s="91"/>
      <c r="E70" s="85"/>
      <c r="F70" s="85"/>
      <c r="G70" s="85"/>
      <c r="H70" s="85"/>
      <c r="I70" s="85"/>
      <c r="J70" s="85"/>
      <c r="K70" s="85"/>
      <c r="L70" s="85"/>
    </row>
    <row r="71" spans="2:12" s="84" customFormat="1" ht="12.75" x14ac:dyDescent="0.2">
      <c r="B71" s="85"/>
      <c r="C71" s="91"/>
      <c r="D71" s="91"/>
      <c r="E71" s="85"/>
      <c r="F71" s="85"/>
      <c r="G71" s="85"/>
      <c r="H71" s="85"/>
      <c r="I71" s="85"/>
      <c r="J71" s="85"/>
      <c r="K71" s="85"/>
      <c r="L71" s="85"/>
    </row>
    <row r="72" spans="2:12" s="84" customFormat="1" ht="12.75" x14ac:dyDescent="0.2">
      <c r="B72" s="85"/>
      <c r="C72" s="91"/>
      <c r="D72" s="91"/>
      <c r="E72" s="85"/>
      <c r="F72" s="85"/>
      <c r="G72" s="85"/>
      <c r="H72" s="85"/>
      <c r="I72" s="85"/>
      <c r="J72" s="85"/>
      <c r="K72" s="85"/>
      <c r="L72" s="85"/>
    </row>
    <row r="73" spans="2:12" s="84" customFormat="1" ht="12.75" x14ac:dyDescent="0.2">
      <c r="B73" s="85"/>
      <c r="C73" s="91"/>
      <c r="D73" s="91"/>
      <c r="E73" s="85"/>
      <c r="F73" s="85"/>
      <c r="G73" s="85"/>
      <c r="H73" s="85"/>
      <c r="I73" s="85"/>
      <c r="J73" s="85"/>
      <c r="K73" s="85"/>
      <c r="L73" s="85"/>
    </row>
    <row r="74" spans="2:12" s="84" customFormat="1" ht="12.75" x14ac:dyDescent="0.2">
      <c r="B74" s="85"/>
      <c r="C74" s="91"/>
      <c r="D74" s="91"/>
      <c r="E74" s="85"/>
      <c r="F74" s="85"/>
      <c r="G74" s="85"/>
      <c r="H74" s="85"/>
      <c r="I74" s="85"/>
      <c r="J74" s="85"/>
      <c r="K74" s="85"/>
      <c r="L74" s="85"/>
    </row>
    <row r="75" spans="2:12" s="84" customFormat="1" ht="12.75" x14ac:dyDescent="0.2">
      <c r="B75" s="85"/>
      <c r="C75" s="91"/>
      <c r="D75" s="91"/>
      <c r="E75" s="85"/>
      <c r="F75" s="85"/>
      <c r="G75" s="85"/>
      <c r="H75" s="85"/>
      <c r="I75" s="85"/>
      <c r="J75" s="85"/>
      <c r="K75" s="85"/>
      <c r="L75" s="85"/>
    </row>
    <row r="76" spans="2:12" s="84" customFormat="1" ht="12.75" x14ac:dyDescent="0.2">
      <c r="C76" s="92"/>
      <c r="D76" s="92"/>
    </row>
    <row r="77" spans="2:12" s="84" customFormat="1" ht="12.75" x14ac:dyDescent="0.2">
      <c r="C77" s="92"/>
      <c r="D77" s="92"/>
    </row>
    <row r="78" spans="2:12" s="84" customFormat="1" ht="12.75" x14ac:dyDescent="0.2">
      <c r="C78" s="92"/>
      <c r="D78" s="92"/>
    </row>
    <row r="79" spans="2:12" s="84" customFormat="1" ht="12.75" x14ac:dyDescent="0.2">
      <c r="D79" s="92"/>
    </row>
    <row r="80" spans="2:12" s="84" customFormat="1" ht="12.75" x14ac:dyDescent="0.2">
      <c r="D80" s="92"/>
    </row>
    <row r="81" spans="3:3" s="93" customFormat="1" x14ac:dyDescent="0.2">
      <c r="C81" s="80"/>
    </row>
    <row r="82" spans="3:3" s="93" customFormat="1" x14ac:dyDescent="0.2">
      <c r="C82" s="80"/>
    </row>
    <row r="83" spans="3:3" s="93" customFormat="1" x14ac:dyDescent="0.2">
      <c r="C83" s="80"/>
    </row>
  </sheetData>
  <sheetProtection algorithmName="SHA-512" hashValue="JmxpzwDCFVhklJx6cz2vl/rqPE7k+Lf+7+OPV1dgjzQ5eocvytaLdWv9pquWCeN5IR8pNSA1GlgxVdXEZw5RXg==" saltValue="0pj7+xo7g9INHH5WVX8VaA==" spinCount="100000" sheet="1" objects="1" scenarios="1" selectLockedCells="1"/>
  <mergeCells count="9">
    <mergeCell ref="D46:L46"/>
    <mergeCell ref="B3:L3"/>
    <mergeCell ref="B4:L4"/>
    <mergeCell ref="B5:F5"/>
    <mergeCell ref="G5:K5"/>
    <mergeCell ref="D42:L42"/>
    <mergeCell ref="D43:L43"/>
    <mergeCell ref="D44:L44"/>
    <mergeCell ref="D45:L45"/>
  </mergeCells>
  <conditionalFormatting sqref="G7:G39">
    <cfRule type="expression" dxfId="2" priority="1">
      <formula>AND(H7&gt;0,G7="")</formula>
    </cfRule>
  </conditionalFormatting>
  <dataValidations disablePrompts="1" count="3">
    <dataValidation type="list" allowBlank="1" showInputMessage="1" showErrorMessage="1" sqref="C40:D40">
      <formula1>$D$79:$D$83</formula1>
    </dataValidation>
    <dataValidation type="list" allowBlank="1" showInputMessage="1" showErrorMessage="1" sqref="C7:D39">
      <formula1>$B$66:$B$70</formula1>
    </dataValidation>
    <dataValidation type="list" allowBlank="1" showInputMessage="1" showErrorMessage="1" sqref="G7:G39">
      <formula1>$B$58:$B$64</formula1>
    </dataValidation>
  </dataValidations>
  <pageMargins left="0.25" right="0.25" top="0.75" bottom="0.75" header="0.3" footer="0.3"/>
  <pageSetup scale="66" orientation="landscape" r:id="rId1"/>
  <headerFooter>
    <oddFooter>&amp;LPage 2&amp;R&amp;A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83"/>
  <sheetViews>
    <sheetView topLeftCell="A7" zoomScaleNormal="100" workbookViewId="0">
      <selection activeCell="B7" sqref="B7"/>
    </sheetView>
  </sheetViews>
  <sheetFormatPr defaultRowHeight="14.25" x14ac:dyDescent="0.2"/>
  <cols>
    <col min="1" max="1" width="2.85546875" style="80" customWidth="1"/>
    <col min="2" max="2" width="30.7109375" style="80" customWidth="1"/>
    <col min="3" max="4" width="17.7109375" style="93" customWidth="1"/>
    <col min="5" max="6" width="9.7109375" style="80" customWidth="1"/>
    <col min="7" max="7" width="20.7109375" style="80" customWidth="1"/>
    <col min="8" max="8" width="13.7109375" style="80" customWidth="1"/>
    <col min="9" max="11" width="9.7109375" style="80" customWidth="1"/>
    <col min="12" max="12" width="50.7109375" style="80" customWidth="1"/>
    <col min="13" max="13" width="9.140625" style="80"/>
    <col min="14" max="14" width="9.42578125" style="80" bestFit="1" customWidth="1"/>
    <col min="15" max="16384" width="9.140625" style="80"/>
  </cols>
  <sheetData>
    <row r="2" spans="2:12" s="84" customFormat="1" ht="12.75" x14ac:dyDescent="0.2">
      <c r="B2" s="111" t="str">
        <f>CONCATENATE("PROJECT TITLE: ",'Project Summary'!$C$9)</f>
        <v xml:space="preserve">PROJECT TITLE: </v>
      </c>
      <c r="C2" s="108"/>
      <c r="D2" s="109"/>
      <c r="E2" s="109"/>
      <c r="F2" s="109"/>
      <c r="G2" s="109" t="str">
        <f>CONCATENATE("Date: ",TEXT('Project Summary'!H9,"mm/dd/yyyy"))</f>
        <v>Date: 01/01/1904</v>
      </c>
      <c r="H2" s="109"/>
      <c r="I2" s="109"/>
      <c r="J2" s="109"/>
      <c r="K2" s="109"/>
      <c r="L2" s="110"/>
    </row>
    <row r="3" spans="2:12" s="128" customFormat="1" ht="30" customHeight="1" x14ac:dyDescent="0.25">
      <c r="B3" s="221" t="s">
        <v>172</v>
      </c>
      <c r="C3" s="222"/>
      <c r="D3" s="222"/>
      <c r="E3" s="222"/>
      <c r="F3" s="222"/>
      <c r="G3" s="222"/>
      <c r="H3" s="222"/>
      <c r="I3" s="222"/>
      <c r="J3" s="222"/>
      <c r="K3" s="222"/>
      <c r="L3" s="223"/>
    </row>
    <row r="4" spans="2:12" s="84" customFormat="1" ht="12.75" x14ac:dyDescent="0.2">
      <c r="B4" s="224" t="s">
        <v>145</v>
      </c>
      <c r="C4" s="225"/>
      <c r="D4" s="225"/>
      <c r="E4" s="225"/>
      <c r="F4" s="225"/>
      <c r="G4" s="225"/>
      <c r="H4" s="225"/>
      <c r="I4" s="225"/>
      <c r="J4" s="225"/>
      <c r="K4" s="225"/>
      <c r="L4" s="226"/>
    </row>
    <row r="5" spans="2:12" s="128" customFormat="1" ht="12.75" x14ac:dyDescent="0.25">
      <c r="B5" s="227" t="s">
        <v>112</v>
      </c>
      <c r="C5" s="228"/>
      <c r="D5" s="228"/>
      <c r="E5" s="228"/>
      <c r="F5" s="228"/>
      <c r="G5" s="229" t="s">
        <v>113</v>
      </c>
      <c r="H5" s="230"/>
      <c r="I5" s="230"/>
      <c r="J5" s="230"/>
      <c r="K5" s="231"/>
      <c r="L5" s="129"/>
    </row>
    <row r="6" spans="2:12" s="128" customFormat="1" ht="51" x14ac:dyDescent="0.25">
      <c r="B6" s="163" t="s">
        <v>114</v>
      </c>
      <c r="C6" s="164" t="s">
        <v>16</v>
      </c>
      <c r="D6" s="164" t="s">
        <v>115</v>
      </c>
      <c r="E6" s="163" t="s">
        <v>116</v>
      </c>
      <c r="F6" s="165" t="s">
        <v>117</v>
      </c>
      <c r="G6" s="166" t="s">
        <v>118</v>
      </c>
      <c r="H6" s="163" t="s">
        <v>119</v>
      </c>
      <c r="I6" s="163" t="s">
        <v>120</v>
      </c>
      <c r="J6" s="163" t="s">
        <v>121</v>
      </c>
      <c r="K6" s="163" t="s">
        <v>122</v>
      </c>
      <c r="L6" s="167" t="s">
        <v>176</v>
      </c>
    </row>
    <row r="7" spans="2:12" s="84" customFormat="1" ht="12.75" x14ac:dyDescent="0.2">
      <c r="B7" s="45"/>
      <c r="C7" s="69"/>
      <c r="D7" s="70"/>
      <c r="E7" s="71"/>
      <c r="F7" s="72"/>
      <c r="G7" s="73"/>
      <c r="H7" s="43"/>
      <c r="I7" s="43"/>
      <c r="J7" s="43"/>
      <c r="K7" s="81">
        <f t="shared" ref="K7:K39" si="0">H7*J7</f>
        <v>0</v>
      </c>
      <c r="L7" s="5"/>
    </row>
    <row r="8" spans="2:12" s="84" customFormat="1" ht="12.75" x14ac:dyDescent="0.2">
      <c r="B8" s="45"/>
      <c r="C8" s="69"/>
      <c r="D8" s="70"/>
      <c r="E8" s="71"/>
      <c r="F8" s="72"/>
      <c r="G8" s="73"/>
      <c r="H8" s="43"/>
      <c r="I8" s="43"/>
      <c r="J8" s="43"/>
      <c r="K8" s="81">
        <f t="shared" si="0"/>
        <v>0</v>
      </c>
      <c r="L8" s="5"/>
    </row>
    <row r="9" spans="2:12" s="84" customFormat="1" ht="12.75" x14ac:dyDescent="0.2">
      <c r="B9" s="45"/>
      <c r="C9" s="69"/>
      <c r="D9" s="70"/>
      <c r="E9" s="71"/>
      <c r="F9" s="72"/>
      <c r="G9" s="73"/>
      <c r="H9" s="43"/>
      <c r="I9" s="43"/>
      <c r="J9" s="43"/>
      <c r="K9" s="81">
        <f t="shared" si="0"/>
        <v>0</v>
      </c>
      <c r="L9" s="5"/>
    </row>
    <row r="10" spans="2:12" s="84" customFormat="1" ht="12.75" x14ac:dyDescent="0.2">
      <c r="B10" s="45"/>
      <c r="C10" s="69"/>
      <c r="D10" s="70"/>
      <c r="E10" s="71"/>
      <c r="F10" s="72"/>
      <c r="G10" s="73"/>
      <c r="H10" s="43"/>
      <c r="I10" s="43"/>
      <c r="J10" s="43"/>
      <c r="K10" s="81">
        <f t="shared" si="0"/>
        <v>0</v>
      </c>
      <c r="L10" s="5"/>
    </row>
    <row r="11" spans="2:12" s="84" customFormat="1" ht="12.75" x14ac:dyDescent="0.2">
      <c r="B11" s="45"/>
      <c r="C11" s="69"/>
      <c r="D11" s="70"/>
      <c r="E11" s="71"/>
      <c r="F11" s="72"/>
      <c r="G11" s="73"/>
      <c r="H11" s="43"/>
      <c r="I11" s="43"/>
      <c r="J11" s="43"/>
      <c r="K11" s="81">
        <f t="shared" si="0"/>
        <v>0</v>
      </c>
      <c r="L11" s="5"/>
    </row>
    <row r="12" spans="2:12" s="84" customFormat="1" ht="12.75" x14ac:dyDescent="0.2">
      <c r="B12" s="45"/>
      <c r="C12" s="69"/>
      <c r="D12" s="70"/>
      <c r="E12" s="71"/>
      <c r="F12" s="72"/>
      <c r="G12" s="73"/>
      <c r="H12" s="43"/>
      <c r="I12" s="43"/>
      <c r="J12" s="43"/>
      <c r="K12" s="81">
        <f t="shared" si="0"/>
        <v>0</v>
      </c>
      <c r="L12" s="5"/>
    </row>
    <row r="13" spans="2:12" s="84" customFormat="1" ht="12.75" x14ac:dyDescent="0.2">
      <c r="B13" s="45"/>
      <c r="C13" s="69"/>
      <c r="D13" s="70"/>
      <c r="E13" s="71"/>
      <c r="F13" s="72"/>
      <c r="G13" s="73"/>
      <c r="H13" s="3"/>
      <c r="I13" s="43"/>
      <c r="J13" s="43"/>
      <c r="K13" s="81">
        <f t="shared" si="0"/>
        <v>0</v>
      </c>
      <c r="L13" s="5"/>
    </row>
    <row r="14" spans="2:12" s="84" customFormat="1" ht="12.75" x14ac:dyDescent="0.2">
      <c r="B14" s="45"/>
      <c r="C14" s="69"/>
      <c r="D14" s="70"/>
      <c r="E14" s="71"/>
      <c r="F14" s="72"/>
      <c r="G14" s="73"/>
      <c r="H14" s="3"/>
      <c r="I14" s="43"/>
      <c r="J14" s="43"/>
      <c r="K14" s="81">
        <f t="shared" si="0"/>
        <v>0</v>
      </c>
      <c r="L14" s="5"/>
    </row>
    <row r="15" spans="2:12" s="84" customFormat="1" ht="12.75" x14ac:dyDescent="0.2">
      <c r="B15" s="45"/>
      <c r="C15" s="69"/>
      <c r="D15" s="70"/>
      <c r="E15" s="71"/>
      <c r="F15" s="72"/>
      <c r="G15" s="73"/>
      <c r="H15" s="3"/>
      <c r="I15" s="43"/>
      <c r="J15" s="43"/>
      <c r="K15" s="81">
        <f t="shared" si="0"/>
        <v>0</v>
      </c>
      <c r="L15" s="5"/>
    </row>
    <row r="16" spans="2:12" s="84" customFormat="1" ht="12.75" x14ac:dyDescent="0.2">
      <c r="B16" s="45"/>
      <c r="C16" s="69"/>
      <c r="D16" s="69"/>
      <c r="E16" s="71"/>
      <c r="F16" s="72"/>
      <c r="G16" s="73"/>
      <c r="H16" s="3"/>
      <c r="I16" s="43"/>
      <c r="J16" s="43"/>
      <c r="K16" s="81">
        <f t="shared" si="0"/>
        <v>0</v>
      </c>
      <c r="L16" s="5"/>
    </row>
    <row r="17" spans="2:12" s="84" customFormat="1" ht="12.75" x14ac:dyDescent="0.2">
      <c r="B17" s="45"/>
      <c r="C17" s="69"/>
      <c r="D17" s="69"/>
      <c r="E17" s="71"/>
      <c r="F17" s="72"/>
      <c r="G17" s="73"/>
      <c r="H17" s="3"/>
      <c r="I17" s="43"/>
      <c r="J17" s="43"/>
      <c r="K17" s="81">
        <f t="shared" si="0"/>
        <v>0</v>
      </c>
      <c r="L17" s="5"/>
    </row>
    <row r="18" spans="2:12" s="84" customFormat="1" ht="12.75" x14ac:dyDescent="0.2">
      <c r="B18" s="45"/>
      <c r="C18" s="69"/>
      <c r="D18" s="70"/>
      <c r="E18" s="71"/>
      <c r="F18" s="72"/>
      <c r="G18" s="73"/>
      <c r="H18" s="3"/>
      <c r="I18" s="43"/>
      <c r="J18" s="43"/>
      <c r="K18" s="81">
        <f t="shared" si="0"/>
        <v>0</v>
      </c>
      <c r="L18" s="5"/>
    </row>
    <row r="19" spans="2:12" s="84" customFormat="1" ht="12.75" x14ac:dyDescent="0.2">
      <c r="B19" s="45"/>
      <c r="C19" s="69"/>
      <c r="D19" s="70"/>
      <c r="E19" s="71"/>
      <c r="F19" s="72"/>
      <c r="G19" s="73"/>
      <c r="H19" s="3"/>
      <c r="I19" s="43"/>
      <c r="J19" s="43"/>
      <c r="K19" s="81">
        <f t="shared" si="0"/>
        <v>0</v>
      </c>
      <c r="L19" s="5"/>
    </row>
    <row r="20" spans="2:12" s="84" customFormat="1" ht="12.75" x14ac:dyDescent="0.2">
      <c r="B20" s="45"/>
      <c r="C20" s="69"/>
      <c r="D20" s="70"/>
      <c r="E20" s="71"/>
      <c r="F20" s="72"/>
      <c r="G20" s="73"/>
      <c r="H20" s="3"/>
      <c r="I20" s="43"/>
      <c r="J20" s="43"/>
      <c r="K20" s="81">
        <f t="shared" si="0"/>
        <v>0</v>
      </c>
      <c r="L20" s="5"/>
    </row>
    <row r="21" spans="2:12" s="84" customFormat="1" ht="12.75" x14ac:dyDescent="0.2">
      <c r="B21" s="45"/>
      <c r="C21" s="69"/>
      <c r="D21" s="70"/>
      <c r="E21" s="71"/>
      <c r="F21" s="72"/>
      <c r="G21" s="73"/>
      <c r="H21" s="3"/>
      <c r="I21" s="43"/>
      <c r="J21" s="43"/>
      <c r="K21" s="81">
        <f t="shared" si="0"/>
        <v>0</v>
      </c>
      <c r="L21" s="5"/>
    </row>
    <row r="22" spans="2:12" s="84" customFormat="1" ht="12.75" x14ac:dyDescent="0.2">
      <c r="B22" s="45"/>
      <c r="C22" s="69"/>
      <c r="D22" s="70"/>
      <c r="E22" s="71"/>
      <c r="F22" s="72"/>
      <c r="G22" s="73"/>
      <c r="H22" s="3"/>
      <c r="I22" s="43"/>
      <c r="J22" s="43"/>
      <c r="K22" s="81">
        <f t="shared" si="0"/>
        <v>0</v>
      </c>
      <c r="L22" s="5"/>
    </row>
    <row r="23" spans="2:12" s="84" customFormat="1" ht="12.75" x14ac:dyDescent="0.2">
      <c r="B23" s="45"/>
      <c r="C23" s="69"/>
      <c r="D23" s="70"/>
      <c r="E23" s="71"/>
      <c r="F23" s="72"/>
      <c r="G23" s="73"/>
      <c r="H23" s="3"/>
      <c r="I23" s="43"/>
      <c r="J23" s="43"/>
      <c r="K23" s="81">
        <f t="shared" si="0"/>
        <v>0</v>
      </c>
      <c r="L23" s="5"/>
    </row>
    <row r="24" spans="2:12" s="84" customFormat="1" ht="12.75" x14ac:dyDescent="0.2">
      <c r="B24" s="45"/>
      <c r="C24" s="69"/>
      <c r="D24" s="70"/>
      <c r="E24" s="71"/>
      <c r="F24" s="72"/>
      <c r="G24" s="73"/>
      <c r="H24" s="3"/>
      <c r="I24" s="43"/>
      <c r="J24" s="43"/>
      <c r="K24" s="81">
        <f t="shared" si="0"/>
        <v>0</v>
      </c>
      <c r="L24" s="5"/>
    </row>
    <row r="25" spans="2:12" s="84" customFormat="1" ht="12.75" x14ac:dyDescent="0.2">
      <c r="B25" s="3"/>
      <c r="C25" s="45"/>
      <c r="D25" s="43"/>
      <c r="E25" s="75"/>
      <c r="F25" s="76"/>
      <c r="G25" s="73"/>
      <c r="H25" s="3"/>
      <c r="I25" s="74"/>
      <c r="J25" s="74"/>
      <c r="K25" s="81">
        <f t="shared" si="0"/>
        <v>0</v>
      </c>
      <c r="L25" s="5"/>
    </row>
    <row r="26" spans="2:12" s="84" customFormat="1" ht="12.75" x14ac:dyDescent="0.2">
      <c r="B26" s="3"/>
      <c r="C26" s="45"/>
      <c r="D26" s="43"/>
      <c r="E26" s="75"/>
      <c r="F26" s="76"/>
      <c r="G26" s="73"/>
      <c r="H26" s="3"/>
      <c r="I26" s="74"/>
      <c r="J26" s="74"/>
      <c r="K26" s="81">
        <f t="shared" si="0"/>
        <v>0</v>
      </c>
      <c r="L26" s="5"/>
    </row>
    <row r="27" spans="2:12" s="84" customFormat="1" ht="12.75" x14ac:dyDescent="0.2">
      <c r="B27" s="3"/>
      <c r="C27" s="45"/>
      <c r="D27" s="43"/>
      <c r="E27" s="75"/>
      <c r="F27" s="76"/>
      <c r="G27" s="73"/>
      <c r="H27" s="3"/>
      <c r="I27" s="74"/>
      <c r="J27" s="74"/>
      <c r="K27" s="81">
        <f t="shared" si="0"/>
        <v>0</v>
      </c>
      <c r="L27" s="5"/>
    </row>
    <row r="28" spans="2:12" s="84" customFormat="1" ht="12.75" x14ac:dyDescent="0.2">
      <c r="B28" s="3"/>
      <c r="C28" s="45"/>
      <c r="D28" s="43"/>
      <c r="E28" s="75"/>
      <c r="F28" s="76"/>
      <c r="G28" s="73"/>
      <c r="H28" s="3"/>
      <c r="I28" s="74"/>
      <c r="J28" s="74"/>
      <c r="K28" s="81">
        <f t="shared" si="0"/>
        <v>0</v>
      </c>
      <c r="L28" s="5"/>
    </row>
    <row r="29" spans="2:12" s="84" customFormat="1" ht="12.75" x14ac:dyDescent="0.2">
      <c r="B29" s="3"/>
      <c r="C29" s="45"/>
      <c r="D29" s="43"/>
      <c r="E29" s="75"/>
      <c r="F29" s="76"/>
      <c r="G29" s="73"/>
      <c r="H29" s="3"/>
      <c r="I29" s="74"/>
      <c r="J29" s="74"/>
      <c r="K29" s="81">
        <f t="shared" si="0"/>
        <v>0</v>
      </c>
      <c r="L29" s="5"/>
    </row>
    <row r="30" spans="2:12" s="84" customFormat="1" ht="12.75" x14ac:dyDescent="0.2">
      <c r="B30" s="3"/>
      <c r="C30" s="45"/>
      <c r="D30" s="43"/>
      <c r="E30" s="75"/>
      <c r="F30" s="76"/>
      <c r="G30" s="73"/>
      <c r="H30" s="3"/>
      <c r="I30" s="74"/>
      <c r="J30" s="74"/>
      <c r="K30" s="81">
        <f t="shared" si="0"/>
        <v>0</v>
      </c>
      <c r="L30" s="5"/>
    </row>
    <row r="31" spans="2:12" s="84" customFormat="1" ht="12.75" x14ac:dyDescent="0.2">
      <c r="B31" s="3"/>
      <c r="C31" s="45"/>
      <c r="D31" s="43"/>
      <c r="E31" s="75"/>
      <c r="F31" s="76"/>
      <c r="G31" s="73"/>
      <c r="H31" s="3"/>
      <c r="I31" s="74"/>
      <c r="J31" s="74"/>
      <c r="K31" s="81">
        <f t="shared" si="0"/>
        <v>0</v>
      </c>
      <c r="L31" s="5"/>
    </row>
    <row r="32" spans="2:12" s="84" customFormat="1" ht="12.75" x14ac:dyDescent="0.2">
      <c r="B32" s="3"/>
      <c r="C32" s="45"/>
      <c r="D32" s="43"/>
      <c r="E32" s="75"/>
      <c r="F32" s="76"/>
      <c r="G32" s="73"/>
      <c r="H32" s="3"/>
      <c r="I32" s="74"/>
      <c r="J32" s="74"/>
      <c r="K32" s="81">
        <f t="shared" si="0"/>
        <v>0</v>
      </c>
      <c r="L32" s="5"/>
    </row>
    <row r="33" spans="2:12" s="84" customFormat="1" ht="12.75" x14ac:dyDescent="0.2">
      <c r="B33" s="3"/>
      <c r="C33" s="45"/>
      <c r="D33" s="43"/>
      <c r="E33" s="75"/>
      <c r="F33" s="76"/>
      <c r="G33" s="73"/>
      <c r="H33" s="3"/>
      <c r="I33" s="74"/>
      <c r="J33" s="74"/>
      <c r="K33" s="81">
        <f t="shared" si="0"/>
        <v>0</v>
      </c>
      <c r="L33" s="5"/>
    </row>
    <row r="34" spans="2:12" s="84" customFormat="1" ht="12.75" x14ac:dyDescent="0.2">
      <c r="B34" s="3"/>
      <c r="C34" s="45"/>
      <c r="D34" s="43"/>
      <c r="E34" s="75"/>
      <c r="F34" s="76"/>
      <c r="G34" s="73"/>
      <c r="H34" s="3"/>
      <c r="I34" s="74"/>
      <c r="J34" s="74"/>
      <c r="K34" s="81">
        <f t="shared" si="0"/>
        <v>0</v>
      </c>
      <c r="L34" s="5"/>
    </row>
    <row r="35" spans="2:12" s="84" customFormat="1" ht="12.75" x14ac:dyDescent="0.2">
      <c r="B35" s="3"/>
      <c r="C35" s="45"/>
      <c r="D35" s="43"/>
      <c r="E35" s="75"/>
      <c r="F35" s="76"/>
      <c r="G35" s="73"/>
      <c r="H35" s="3"/>
      <c r="I35" s="74"/>
      <c r="J35" s="74"/>
      <c r="K35" s="81">
        <f t="shared" si="0"/>
        <v>0</v>
      </c>
      <c r="L35" s="5"/>
    </row>
    <row r="36" spans="2:12" s="84" customFormat="1" ht="12.75" x14ac:dyDescent="0.2">
      <c r="B36" s="3"/>
      <c r="C36" s="45"/>
      <c r="D36" s="43"/>
      <c r="E36" s="75"/>
      <c r="F36" s="76"/>
      <c r="G36" s="73"/>
      <c r="H36" s="3"/>
      <c r="I36" s="74"/>
      <c r="J36" s="74"/>
      <c r="K36" s="81">
        <f t="shared" si="0"/>
        <v>0</v>
      </c>
      <c r="L36" s="5"/>
    </row>
    <row r="37" spans="2:12" s="84" customFormat="1" ht="12.75" x14ac:dyDescent="0.2">
      <c r="B37" s="3"/>
      <c r="C37" s="45"/>
      <c r="D37" s="43"/>
      <c r="E37" s="75"/>
      <c r="F37" s="76"/>
      <c r="G37" s="73"/>
      <c r="H37" s="3"/>
      <c r="I37" s="74"/>
      <c r="J37" s="74"/>
      <c r="K37" s="81">
        <f t="shared" si="0"/>
        <v>0</v>
      </c>
      <c r="L37" s="5"/>
    </row>
    <row r="38" spans="2:12" s="84" customFormat="1" ht="12.75" x14ac:dyDescent="0.2">
      <c r="B38" s="3"/>
      <c r="C38" s="45"/>
      <c r="D38" s="43"/>
      <c r="E38" s="75"/>
      <c r="F38" s="76"/>
      <c r="G38" s="73"/>
      <c r="H38" s="3"/>
      <c r="I38" s="74"/>
      <c r="J38" s="74"/>
      <c r="K38" s="81">
        <f t="shared" si="0"/>
        <v>0</v>
      </c>
      <c r="L38" s="5"/>
    </row>
    <row r="39" spans="2:12" s="84" customFormat="1" ht="12.75" x14ac:dyDescent="0.2">
      <c r="B39" s="150"/>
      <c r="C39" s="151"/>
      <c r="D39" s="152"/>
      <c r="E39" s="75"/>
      <c r="F39" s="76"/>
      <c r="G39" s="73"/>
      <c r="H39" s="150"/>
      <c r="I39" s="74"/>
      <c r="J39" s="74"/>
      <c r="K39" s="81">
        <f t="shared" si="0"/>
        <v>0</v>
      </c>
      <c r="L39" s="5"/>
    </row>
    <row r="40" spans="2:12" s="84" customFormat="1" ht="12.75" x14ac:dyDescent="0.2">
      <c r="B40" s="153" t="s">
        <v>126</v>
      </c>
      <c r="C40" s="154"/>
      <c r="D40" s="155"/>
      <c r="E40" s="149">
        <f>SUM(E7:E39)</f>
        <v>0</v>
      </c>
      <c r="F40" s="156">
        <f>SUM(F7:F39)</f>
        <v>0</v>
      </c>
      <c r="G40" s="157"/>
      <c r="H40" s="155"/>
      <c r="I40" s="149">
        <f>SUM(I7:I39)</f>
        <v>0</v>
      </c>
      <c r="J40" s="82">
        <f>SUM(J7:J39)</f>
        <v>0</v>
      </c>
      <c r="K40" s="82">
        <f>SUM(K7:K39)</f>
        <v>0</v>
      </c>
      <c r="L40" s="5"/>
    </row>
    <row r="41" spans="2:12" s="84" customFormat="1" ht="15" customHeight="1" x14ac:dyDescent="0.2">
      <c r="B41" s="85"/>
      <c r="C41" s="126"/>
      <c r="D41" s="126"/>
      <c r="E41" s="127"/>
      <c r="F41" s="127"/>
      <c r="G41" s="85"/>
      <c r="H41" s="85"/>
      <c r="I41" s="127"/>
      <c r="J41" s="127"/>
      <c r="K41" s="127"/>
      <c r="L41" s="85"/>
    </row>
    <row r="42" spans="2:12" s="85" customFormat="1" ht="15" customHeight="1" x14ac:dyDescent="0.2">
      <c r="B42" s="159" t="s">
        <v>118</v>
      </c>
      <c r="C42" s="160" t="s">
        <v>100</v>
      </c>
      <c r="D42" s="232" t="s">
        <v>144</v>
      </c>
      <c r="E42" s="232"/>
      <c r="F42" s="232"/>
      <c r="G42" s="232"/>
      <c r="H42" s="232"/>
      <c r="I42" s="232"/>
      <c r="J42" s="232"/>
      <c r="K42" s="232"/>
      <c r="L42" s="232"/>
    </row>
    <row r="43" spans="2:12" s="85" customFormat="1" ht="12" x14ac:dyDescent="0.2">
      <c r="B43" s="86" t="s">
        <v>10</v>
      </c>
      <c r="C43" s="87" t="s">
        <v>13</v>
      </c>
      <c r="D43" s="218" t="s">
        <v>151</v>
      </c>
      <c r="E43" s="219"/>
      <c r="F43" s="219"/>
      <c r="G43" s="219"/>
      <c r="H43" s="219"/>
      <c r="I43" s="219"/>
      <c r="J43" s="219"/>
      <c r="K43" s="219"/>
      <c r="L43" s="220"/>
    </row>
    <row r="44" spans="2:12" s="85" customFormat="1" ht="12" x14ac:dyDescent="0.2">
      <c r="B44" s="86" t="s">
        <v>0</v>
      </c>
      <c r="C44" s="87" t="s">
        <v>14</v>
      </c>
      <c r="D44" s="218" t="s">
        <v>152</v>
      </c>
      <c r="E44" s="219"/>
      <c r="F44" s="219"/>
      <c r="G44" s="219"/>
      <c r="H44" s="219"/>
      <c r="I44" s="219"/>
      <c r="J44" s="219"/>
      <c r="K44" s="219"/>
      <c r="L44" s="220"/>
    </row>
    <row r="45" spans="2:12" s="85" customFormat="1" ht="12" x14ac:dyDescent="0.2">
      <c r="B45" s="86" t="s">
        <v>11</v>
      </c>
      <c r="C45" s="87" t="s">
        <v>15</v>
      </c>
      <c r="D45" s="218" t="s">
        <v>153</v>
      </c>
      <c r="E45" s="219"/>
      <c r="F45" s="219"/>
      <c r="G45" s="219"/>
      <c r="H45" s="219"/>
      <c r="I45" s="219"/>
      <c r="J45" s="219"/>
      <c r="K45" s="219"/>
      <c r="L45" s="220"/>
    </row>
    <row r="46" spans="2:12" s="85" customFormat="1" ht="12" x14ac:dyDescent="0.2">
      <c r="B46" s="86" t="s">
        <v>12</v>
      </c>
      <c r="C46" s="87">
        <v>24</v>
      </c>
      <c r="D46" s="218" t="s">
        <v>154</v>
      </c>
      <c r="E46" s="219"/>
      <c r="F46" s="219"/>
      <c r="G46" s="219"/>
      <c r="H46" s="219"/>
      <c r="I46" s="219"/>
      <c r="J46" s="219"/>
      <c r="K46" s="219"/>
      <c r="L46" s="220"/>
    </row>
    <row r="47" spans="2:12" s="85" customFormat="1" ht="12" x14ac:dyDescent="0.2"/>
    <row r="48" spans="2:12" s="85" customFormat="1" ht="12" x14ac:dyDescent="0.2">
      <c r="B48" s="88" t="s">
        <v>127</v>
      </c>
    </row>
    <row r="49" spans="2:4" s="85" customFormat="1" ht="12" x14ac:dyDescent="0.2">
      <c r="B49" s="89" t="s">
        <v>146</v>
      </c>
    </row>
    <row r="50" spans="2:4" s="85" customFormat="1" ht="14.25" customHeight="1" x14ac:dyDescent="0.2">
      <c r="B50" s="89" t="s">
        <v>147</v>
      </c>
    </row>
    <row r="51" spans="2:4" s="85" customFormat="1" ht="14.25" customHeight="1" x14ac:dyDescent="0.2">
      <c r="B51" s="89" t="s">
        <v>148</v>
      </c>
    </row>
    <row r="52" spans="2:4" s="85" customFormat="1" ht="14.25" customHeight="1" x14ac:dyDescent="0.2">
      <c r="B52" s="89" t="s">
        <v>149</v>
      </c>
    </row>
    <row r="53" spans="2:4" s="85" customFormat="1" ht="14.25" customHeight="1" x14ac:dyDescent="0.2">
      <c r="B53" s="89" t="s">
        <v>150</v>
      </c>
    </row>
    <row r="54" spans="2:4" s="85" customFormat="1" ht="14.25" customHeight="1" x14ac:dyDescent="0.2">
      <c r="B54" s="89"/>
    </row>
    <row r="55" spans="2:4" s="85" customFormat="1" ht="14.25" customHeight="1" x14ac:dyDescent="0.2">
      <c r="B55" s="90"/>
    </row>
    <row r="56" spans="2:4" s="85" customFormat="1" ht="15" customHeight="1" x14ac:dyDescent="0.2">
      <c r="C56" s="91"/>
      <c r="D56" s="91"/>
    </row>
    <row r="57" spans="2:4" s="85" customFormat="1" ht="15" hidden="1" customHeight="1" x14ac:dyDescent="0.2">
      <c r="C57" s="91"/>
      <c r="D57" s="91"/>
    </row>
    <row r="58" spans="2:4" s="85" customFormat="1" ht="15" hidden="1" customHeight="1" x14ac:dyDescent="0.2">
      <c r="B58" s="85" t="s">
        <v>10</v>
      </c>
      <c r="C58" s="91"/>
      <c r="D58" s="91"/>
    </row>
    <row r="59" spans="2:4" s="85" customFormat="1" ht="15" hidden="1" customHeight="1" x14ac:dyDescent="0.2">
      <c r="B59" s="85" t="s">
        <v>124</v>
      </c>
      <c r="C59" s="91"/>
      <c r="D59" s="91"/>
    </row>
    <row r="60" spans="2:4" s="85" customFormat="1" ht="15" hidden="1" customHeight="1" x14ac:dyDescent="0.2">
      <c r="B60" s="85" t="s">
        <v>0</v>
      </c>
      <c r="C60" s="91"/>
      <c r="D60" s="91"/>
    </row>
    <row r="61" spans="2:4" s="85" customFormat="1" ht="15" hidden="1" customHeight="1" x14ac:dyDescent="0.2">
      <c r="B61" s="85" t="s">
        <v>123</v>
      </c>
      <c r="C61" s="91"/>
      <c r="D61" s="91"/>
    </row>
    <row r="62" spans="2:4" s="85" customFormat="1" ht="15" hidden="1" customHeight="1" x14ac:dyDescent="0.2">
      <c r="B62" s="85" t="s">
        <v>11</v>
      </c>
      <c r="C62" s="91"/>
      <c r="D62" s="91"/>
    </row>
    <row r="63" spans="2:4" s="85" customFormat="1" ht="15" hidden="1" customHeight="1" x14ac:dyDescent="0.2">
      <c r="B63" s="85" t="s">
        <v>125</v>
      </c>
      <c r="C63" s="91"/>
      <c r="D63" s="91"/>
    </row>
    <row r="64" spans="2:4" s="85" customFormat="1" ht="15" hidden="1" customHeight="1" x14ac:dyDescent="0.2">
      <c r="B64" s="85" t="s">
        <v>3</v>
      </c>
      <c r="C64" s="91"/>
      <c r="D64" s="91"/>
    </row>
    <row r="65" spans="2:4" s="85" customFormat="1" ht="15" hidden="1" customHeight="1" x14ac:dyDescent="0.2">
      <c r="C65" s="91"/>
      <c r="D65" s="91"/>
    </row>
    <row r="66" spans="2:4" s="85" customFormat="1" ht="15" hidden="1" customHeight="1" x14ac:dyDescent="0.2">
      <c r="B66" s="91" t="s">
        <v>4</v>
      </c>
      <c r="C66" s="91"/>
      <c r="D66" s="91"/>
    </row>
    <row r="67" spans="2:4" s="85" customFormat="1" ht="15" hidden="1" customHeight="1" x14ac:dyDescent="0.2">
      <c r="B67" s="91" t="s">
        <v>5</v>
      </c>
      <c r="C67" s="91"/>
      <c r="D67" s="91"/>
    </row>
    <row r="68" spans="2:4" s="85" customFormat="1" ht="15" hidden="1" customHeight="1" x14ac:dyDescent="0.2">
      <c r="B68" s="91" t="s">
        <v>179</v>
      </c>
      <c r="C68" s="91"/>
      <c r="D68" s="91"/>
    </row>
    <row r="69" spans="2:4" s="85" customFormat="1" ht="15" hidden="1" customHeight="1" x14ac:dyDescent="0.2">
      <c r="B69" s="91" t="s">
        <v>6</v>
      </c>
      <c r="C69" s="91"/>
      <c r="D69" s="91"/>
    </row>
    <row r="70" spans="2:4" s="85" customFormat="1" ht="15" hidden="1" customHeight="1" x14ac:dyDescent="0.2">
      <c r="B70" s="91" t="s">
        <v>18</v>
      </c>
      <c r="C70" s="91"/>
      <c r="D70" s="91"/>
    </row>
    <row r="71" spans="2:4" s="85" customFormat="1" ht="12" x14ac:dyDescent="0.2">
      <c r="C71" s="91"/>
      <c r="D71" s="91"/>
    </row>
    <row r="72" spans="2:4" s="85" customFormat="1" ht="12" x14ac:dyDescent="0.2">
      <c r="C72" s="91"/>
      <c r="D72" s="91"/>
    </row>
    <row r="73" spans="2:4" s="85" customFormat="1" ht="12" x14ac:dyDescent="0.2">
      <c r="C73" s="91"/>
      <c r="D73" s="91"/>
    </row>
    <row r="74" spans="2:4" s="85" customFormat="1" ht="12" x14ac:dyDescent="0.2">
      <c r="C74" s="91"/>
      <c r="D74" s="91"/>
    </row>
    <row r="75" spans="2:4" s="85" customFormat="1" ht="12" x14ac:dyDescent="0.2">
      <c r="C75" s="91"/>
      <c r="D75" s="91"/>
    </row>
    <row r="76" spans="2:4" s="85" customFormat="1" ht="12" x14ac:dyDescent="0.2">
      <c r="C76" s="91"/>
      <c r="D76" s="91"/>
    </row>
    <row r="77" spans="2:4" s="85" customFormat="1" ht="12" x14ac:dyDescent="0.2">
      <c r="C77" s="91"/>
      <c r="D77" s="91"/>
    </row>
    <row r="78" spans="2:4" s="85" customFormat="1" ht="12" x14ac:dyDescent="0.2">
      <c r="C78" s="91"/>
      <c r="D78" s="91"/>
    </row>
    <row r="79" spans="2:4" s="85" customFormat="1" ht="12" x14ac:dyDescent="0.2">
      <c r="D79" s="91"/>
    </row>
    <row r="80" spans="2:4" s="85" customFormat="1" ht="12" x14ac:dyDescent="0.2">
      <c r="D80" s="91"/>
    </row>
    <row r="81" spans="3:3" s="91" customFormat="1" ht="12" x14ac:dyDescent="0.2">
      <c r="C81" s="85"/>
    </row>
    <row r="82" spans="3:3" s="93" customFormat="1" x14ac:dyDescent="0.2">
      <c r="C82" s="80"/>
    </row>
    <row r="83" spans="3:3" s="93" customFormat="1" x14ac:dyDescent="0.2">
      <c r="C83" s="80"/>
    </row>
  </sheetData>
  <sheetProtection algorithmName="SHA-512" hashValue="sUauxUsL88ORJiS840iDk/QLGd/ZipQAT1mMHI2lT20zFzgBeB7ckqDQyQ/aUrUR2ftFQ4nVkpnooCgXd0Zizw==" saltValue="SWWDcb93+7z3E1EBnduBKQ==" spinCount="100000" sheet="1" objects="1" scenarios="1" selectLockedCells="1"/>
  <mergeCells count="9">
    <mergeCell ref="D44:L44"/>
    <mergeCell ref="D45:L45"/>
    <mergeCell ref="D46:L46"/>
    <mergeCell ref="D42:L42"/>
    <mergeCell ref="B3:L3"/>
    <mergeCell ref="B4:L4"/>
    <mergeCell ref="B5:F5"/>
    <mergeCell ref="G5:K5"/>
    <mergeCell ref="D43:L43"/>
  </mergeCells>
  <conditionalFormatting sqref="G12:G39">
    <cfRule type="expression" dxfId="1" priority="2">
      <formula>AND(H12&gt;0,G12="")</formula>
    </cfRule>
  </conditionalFormatting>
  <conditionalFormatting sqref="G7:G11">
    <cfRule type="expression" dxfId="0" priority="1">
      <formula>AND(H7&gt;0,G7="")</formula>
    </cfRule>
  </conditionalFormatting>
  <dataValidations count="3">
    <dataValidation type="list" allowBlank="1" showInputMessage="1" showErrorMessage="1" sqref="C40:D40">
      <formula1>$D$78:$D$82</formula1>
    </dataValidation>
    <dataValidation type="list" allowBlank="1" showInputMessage="1" showErrorMessage="1" sqref="G7:G39">
      <formula1>$B$58:$B$64</formula1>
    </dataValidation>
    <dataValidation type="list" allowBlank="1" showInputMessage="1" showErrorMessage="1" sqref="C7:D39">
      <formula1>$B$66:$B$70</formula1>
    </dataValidation>
  </dataValidations>
  <pageMargins left="0.25" right="0.25" top="0.75" bottom="0.75" header="0.3" footer="0.3"/>
  <pageSetup scale="66" orientation="landscape" r:id="rId1"/>
  <headerFooter>
    <oddFooter>&amp;LPage 3&amp;R&amp;A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60"/>
  <sheetViews>
    <sheetView zoomScaleNormal="100" workbookViewId="0">
      <selection activeCell="B7" sqref="B7"/>
    </sheetView>
  </sheetViews>
  <sheetFormatPr defaultColWidth="9.140625" defaultRowHeight="14.25" x14ac:dyDescent="0.2"/>
  <cols>
    <col min="1" max="1" width="2.85546875" style="2" customWidth="1"/>
    <col min="2" max="2" width="28.7109375" style="2" customWidth="1"/>
    <col min="3" max="9" width="10.7109375" style="2" customWidth="1"/>
    <col min="10" max="10" width="47.7109375" style="2" customWidth="1"/>
    <col min="11" max="12" width="9.140625" style="2" customWidth="1"/>
    <col min="13" max="14" width="9.140625" style="2"/>
    <col min="15" max="15" width="9.42578125" style="2" bestFit="1" customWidth="1"/>
    <col min="16" max="16384" width="9.140625" style="2"/>
  </cols>
  <sheetData>
    <row r="2" spans="2:10" s="6" customFormat="1" ht="12.75" x14ac:dyDescent="0.2">
      <c r="B2" s="111" t="str">
        <f>CONCATENATE("PROJECT TITLE: ",'Project Summary'!$C$9)</f>
        <v xml:space="preserve">PROJECT TITLE: </v>
      </c>
      <c r="C2" s="54"/>
      <c r="D2" s="55"/>
      <c r="E2" s="55"/>
      <c r="F2" s="55"/>
      <c r="G2" s="55"/>
      <c r="H2" s="60" t="str">
        <f>CONCATENATE("Date: ",TEXT('Project Summary'!H9,"mm/dd/yyyy"))</f>
        <v>Date: 01/01/1904</v>
      </c>
      <c r="I2" s="1"/>
      <c r="J2" s="1"/>
    </row>
    <row r="3" spans="2:10" s="6" customFormat="1" ht="30" customHeight="1" x14ac:dyDescent="0.2">
      <c r="B3" s="235" t="s">
        <v>171</v>
      </c>
      <c r="C3" s="236"/>
      <c r="D3" s="236"/>
      <c r="E3" s="236"/>
      <c r="F3" s="236"/>
      <c r="G3" s="236"/>
      <c r="H3" s="236"/>
      <c r="I3" s="236"/>
      <c r="J3" s="237"/>
    </row>
    <row r="4" spans="2:10" s="6" customFormat="1" ht="12.75" x14ac:dyDescent="0.2">
      <c r="B4" s="238" t="s">
        <v>103</v>
      </c>
      <c r="C4" s="238"/>
      <c r="D4" s="238"/>
      <c r="E4" s="238"/>
      <c r="F4" s="238"/>
      <c r="G4" s="238"/>
      <c r="H4" s="238"/>
      <c r="I4" s="238"/>
      <c r="J4" s="238"/>
    </row>
    <row r="5" spans="2:10" s="6" customFormat="1" ht="12.75" x14ac:dyDescent="0.2">
      <c r="B5" s="24"/>
      <c r="C5" s="239" t="s">
        <v>19</v>
      </c>
      <c r="D5" s="239"/>
      <c r="E5" s="239"/>
      <c r="F5" s="239"/>
      <c r="G5" s="239"/>
      <c r="H5" s="239"/>
      <c r="I5" s="239"/>
      <c r="J5" s="102"/>
    </row>
    <row r="6" spans="2:10" s="144" customFormat="1" ht="51" x14ac:dyDescent="0.25">
      <c r="B6" s="168" t="s">
        <v>2</v>
      </c>
      <c r="C6" s="169" t="s">
        <v>135</v>
      </c>
      <c r="D6" s="169" t="s">
        <v>28</v>
      </c>
      <c r="E6" s="169" t="s">
        <v>20</v>
      </c>
      <c r="F6" s="169" t="s">
        <v>177</v>
      </c>
      <c r="G6" s="169" t="s">
        <v>133</v>
      </c>
      <c r="H6" s="169" t="s">
        <v>136</v>
      </c>
      <c r="I6" s="169" t="s">
        <v>132</v>
      </c>
      <c r="J6" s="170" t="s">
        <v>17</v>
      </c>
    </row>
    <row r="7" spans="2:10" s="6" customFormat="1" ht="12.75" x14ac:dyDescent="0.2">
      <c r="B7" s="3"/>
      <c r="C7" s="13"/>
      <c r="D7" s="13"/>
      <c r="E7" s="4">
        <f>C7*D7</f>
        <v>0</v>
      </c>
      <c r="F7" s="20"/>
      <c r="G7" s="20"/>
      <c r="H7" s="81">
        <f>C7*G7</f>
        <v>0</v>
      </c>
      <c r="I7" s="4">
        <f t="shared" ref="I7:I31" si="0">E7*G7</f>
        <v>0</v>
      </c>
      <c r="J7" s="5"/>
    </row>
    <row r="8" spans="2:10" s="6" customFormat="1" ht="12.75" x14ac:dyDescent="0.2">
      <c r="B8" s="3"/>
      <c r="C8" s="13"/>
      <c r="D8" s="13"/>
      <c r="E8" s="4">
        <f>C8*D8</f>
        <v>0</v>
      </c>
      <c r="F8" s="20"/>
      <c r="G8" s="20"/>
      <c r="H8" s="81">
        <f t="shared" ref="H8:H31" si="1">C8*G8</f>
        <v>0</v>
      </c>
      <c r="I8" s="4">
        <f t="shared" si="0"/>
        <v>0</v>
      </c>
      <c r="J8" s="5"/>
    </row>
    <row r="9" spans="2:10" s="6" customFormat="1" ht="12.75" x14ac:dyDescent="0.2">
      <c r="B9" s="3"/>
      <c r="C9" s="13"/>
      <c r="D9" s="13"/>
      <c r="E9" s="4">
        <f>C9*D9</f>
        <v>0</v>
      </c>
      <c r="F9" s="20"/>
      <c r="G9" s="20"/>
      <c r="H9" s="81">
        <f t="shared" si="1"/>
        <v>0</v>
      </c>
      <c r="I9" s="4">
        <f t="shared" si="0"/>
        <v>0</v>
      </c>
      <c r="J9" s="5"/>
    </row>
    <row r="10" spans="2:10" s="6" customFormat="1" ht="12.75" x14ac:dyDescent="0.2">
      <c r="B10" s="3"/>
      <c r="C10" s="13"/>
      <c r="D10" s="13"/>
      <c r="E10" s="4">
        <f>C10*D10</f>
        <v>0</v>
      </c>
      <c r="F10" s="20"/>
      <c r="G10" s="20"/>
      <c r="H10" s="81">
        <f t="shared" si="1"/>
        <v>0</v>
      </c>
      <c r="I10" s="4">
        <f t="shared" si="0"/>
        <v>0</v>
      </c>
      <c r="J10" s="5"/>
    </row>
    <row r="11" spans="2:10" s="6" customFormat="1" ht="12.75" x14ac:dyDescent="0.2">
      <c r="B11" s="3"/>
      <c r="C11" s="13"/>
      <c r="D11" s="13"/>
      <c r="E11" s="4">
        <f t="shared" ref="E11:E23" si="2">C11*D11</f>
        <v>0</v>
      </c>
      <c r="F11" s="20"/>
      <c r="G11" s="20"/>
      <c r="H11" s="81">
        <f t="shared" ref="H11:H23" si="3">C11*G11</f>
        <v>0</v>
      </c>
      <c r="I11" s="4">
        <f t="shared" ref="I11:I23" si="4">E11*G11</f>
        <v>0</v>
      </c>
      <c r="J11" s="5"/>
    </row>
    <row r="12" spans="2:10" s="6" customFormat="1" ht="12.75" x14ac:dyDescent="0.2">
      <c r="B12" s="3"/>
      <c r="C12" s="13"/>
      <c r="D12" s="13"/>
      <c r="E12" s="4">
        <f t="shared" si="2"/>
        <v>0</v>
      </c>
      <c r="F12" s="20"/>
      <c r="G12" s="20"/>
      <c r="H12" s="81">
        <f t="shared" si="3"/>
        <v>0</v>
      </c>
      <c r="I12" s="4">
        <f t="shared" si="4"/>
        <v>0</v>
      </c>
      <c r="J12" s="5"/>
    </row>
    <row r="13" spans="2:10" s="6" customFormat="1" ht="12.75" x14ac:dyDescent="0.2">
      <c r="B13" s="3"/>
      <c r="C13" s="13"/>
      <c r="D13" s="13"/>
      <c r="E13" s="4">
        <f t="shared" si="2"/>
        <v>0</v>
      </c>
      <c r="F13" s="20"/>
      <c r="G13" s="20"/>
      <c r="H13" s="81">
        <f t="shared" si="3"/>
        <v>0</v>
      </c>
      <c r="I13" s="4">
        <f t="shared" si="4"/>
        <v>0</v>
      </c>
      <c r="J13" s="5"/>
    </row>
    <row r="14" spans="2:10" s="6" customFormat="1" ht="12.75" x14ac:dyDescent="0.2">
      <c r="B14" s="3"/>
      <c r="C14" s="13"/>
      <c r="D14" s="13"/>
      <c r="E14" s="4">
        <f t="shared" si="2"/>
        <v>0</v>
      </c>
      <c r="F14" s="20"/>
      <c r="G14" s="20"/>
      <c r="H14" s="81">
        <f t="shared" si="3"/>
        <v>0</v>
      </c>
      <c r="I14" s="4">
        <f t="shared" si="4"/>
        <v>0</v>
      </c>
      <c r="J14" s="5"/>
    </row>
    <row r="15" spans="2:10" s="6" customFormat="1" ht="12.75" x14ac:dyDescent="0.2">
      <c r="B15" s="3"/>
      <c r="C15" s="13"/>
      <c r="D15" s="13"/>
      <c r="E15" s="4">
        <f t="shared" si="2"/>
        <v>0</v>
      </c>
      <c r="F15" s="20"/>
      <c r="G15" s="20"/>
      <c r="H15" s="81">
        <f t="shared" si="3"/>
        <v>0</v>
      </c>
      <c r="I15" s="4">
        <f t="shared" si="4"/>
        <v>0</v>
      </c>
      <c r="J15" s="5"/>
    </row>
    <row r="16" spans="2:10" s="6" customFormat="1" ht="12.75" x14ac:dyDescent="0.2">
      <c r="B16" s="3"/>
      <c r="C16" s="13"/>
      <c r="D16" s="13"/>
      <c r="E16" s="4">
        <f t="shared" si="2"/>
        <v>0</v>
      </c>
      <c r="F16" s="20"/>
      <c r="G16" s="20"/>
      <c r="H16" s="81">
        <f t="shared" si="3"/>
        <v>0</v>
      </c>
      <c r="I16" s="4">
        <f t="shared" si="4"/>
        <v>0</v>
      </c>
      <c r="J16" s="5"/>
    </row>
    <row r="17" spans="2:15" s="6" customFormat="1" ht="12.75" x14ac:dyDescent="0.2">
      <c r="B17" s="3"/>
      <c r="C17" s="13"/>
      <c r="D17" s="13"/>
      <c r="E17" s="4">
        <f t="shared" si="2"/>
        <v>0</v>
      </c>
      <c r="F17" s="20"/>
      <c r="G17" s="20"/>
      <c r="H17" s="81">
        <f t="shared" si="3"/>
        <v>0</v>
      </c>
      <c r="I17" s="4">
        <f t="shared" si="4"/>
        <v>0</v>
      </c>
      <c r="J17" s="5"/>
    </row>
    <row r="18" spans="2:15" s="6" customFormat="1" ht="12.75" x14ac:dyDescent="0.2">
      <c r="B18" s="3"/>
      <c r="C18" s="13"/>
      <c r="D18" s="13"/>
      <c r="E18" s="4">
        <f t="shared" si="2"/>
        <v>0</v>
      </c>
      <c r="F18" s="20"/>
      <c r="G18" s="20"/>
      <c r="H18" s="81">
        <f t="shared" si="3"/>
        <v>0</v>
      </c>
      <c r="I18" s="4">
        <f t="shared" si="4"/>
        <v>0</v>
      </c>
      <c r="J18" s="5"/>
    </row>
    <row r="19" spans="2:15" s="6" customFormat="1" ht="12.75" x14ac:dyDescent="0.2">
      <c r="B19" s="3"/>
      <c r="C19" s="13"/>
      <c r="D19" s="13"/>
      <c r="E19" s="4">
        <f t="shared" si="2"/>
        <v>0</v>
      </c>
      <c r="F19" s="20"/>
      <c r="G19" s="20"/>
      <c r="H19" s="81">
        <f t="shared" si="3"/>
        <v>0</v>
      </c>
      <c r="I19" s="4">
        <f t="shared" si="4"/>
        <v>0</v>
      </c>
      <c r="J19" s="5"/>
    </row>
    <row r="20" spans="2:15" s="6" customFormat="1" ht="12.75" x14ac:dyDescent="0.2">
      <c r="B20" s="3"/>
      <c r="C20" s="13"/>
      <c r="D20" s="13"/>
      <c r="E20" s="4">
        <f t="shared" si="2"/>
        <v>0</v>
      </c>
      <c r="F20" s="20"/>
      <c r="G20" s="20"/>
      <c r="H20" s="81">
        <f t="shared" si="3"/>
        <v>0</v>
      </c>
      <c r="I20" s="4">
        <f t="shared" si="4"/>
        <v>0</v>
      </c>
      <c r="J20" s="5"/>
    </row>
    <row r="21" spans="2:15" s="6" customFormat="1" ht="12.75" x14ac:dyDescent="0.2">
      <c r="B21" s="3"/>
      <c r="C21" s="13"/>
      <c r="D21" s="13"/>
      <c r="E21" s="4">
        <f t="shared" si="2"/>
        <v>0</v>
      </c>
      <c r="F21" s="20"/>
      <c r="G21" s="20"/>
      <c r="H21" s="81">
        <f t="shared" si="3"/>
        <v>0</v>
      </c>
      <c r="I21" s="4">
        <f t="shared" si="4"/>
        <v>0</v>
      </c>
      <c r="J21" s="5"/>
    </row>
    <row r="22" spans="2:15" s="6" customFormat="1" ht="12.75" x14ac:dyDescent="0.2">
      <c r="B22" s="3"/>
      <c r="C22" s="13"/>
      <c r="D22" s="13"/>
      <c r="E22" s="4">
        <f t="shared" si="2"/>
        <v>0</v>
      </c>
      <c r="F22" s="20"/>
      <c r="G22" s="20"/>
      <c r="H22" s="81">
        <f t="shared" si="3"/>
        <v>0</v>
      </c>
      <c r="I22" s="4">
        <f t="shared" si="4"/>
        <v>0</v>
      </c>
      <c r="J22" s="5"/>
      <c r="L22" s="6" t="s">
        <v>1</v>
      </c>
    </row>
    <row r="23" spans="2:15" s="6" customFormat="1" ht="12.75" x14ac:dyDescent="0.2">
      <c r="B23" s="3"/>
      <c r="C23" s="13"/>
      <c r="D23" s="13"/>
      <c r="E23" s="4">
        <f t="shared" si="2"/>
        <v>0</v>
      </c>
      <c r="F23" s="20"/>
      <c r="G23" s="20"/>
      <c r="H23" s="81">
        <f t="shared" si="3"/>
        <v>0</v>
      </c>
      <c r="I23" s="4">
        <f t="shared" si="4"/>
        <v>0</v>
      </c>
      <c r="J23" s="5"/>
    </row>
    <row r="24" spans="2:15" s="6" customFormat="1" ht="12.75" x14ac:dyDescent="0.2">
      <c r="B24" s="3"/>
      <c r="C24" s="13"/>
      <c r="D24" s="13"/>
      <c r="E24" s="4">
        <f t="shared" ref="E24:E31" si="5">C24*D24</f>
        <v>0</v>
      </c>
      <c r="F24" s="20"/>
      <c r="G24" s="20"/>
      <c r="H24" s="81">
        <f t="shared" si="1"/>
        <v>0</v>
      </c>
      <c r="I24" s="4">
        <f t="shared" si="0"/>
        <v>0</v>
      </c>
      <c r="J24" s="5"/>
    </row>
    <row r="25" spans="2:15" s="6" customFormat="1" ht="12.75" x14ac:dyDescent="0.2">
      <c r="B25" s="3"/>
      <c r="C25" s="13"/>
      <c r="D25" s="13"/>
      <c r="E25" s="4">
        <f t="shared" si="5"/>
        <v>0</v>
      </c>
      <c r="F25" s="20"/>
      <c r="G25" s="20"/>
      <c r="H25" s="81">
        <f t="shared" si="1"/>
        <v>0</v>
      </c>
      <c r="I25" s="4">
        <f t="shared" si="0"/>
        <v>0</v>
      </c>
      <c r="J25" s="5"/>
    </row>
    <row r="26" spans="2:15" s="6" customFormat="1" ht="12.75" x14ac:dyDescent="0.2">
      <c r="B26" s="3"/>
      <c r="C26" s="13"/>
      <c r="D26" s="13"/>
      <c r="E26" s="4">
        <f t="shared" si="5"/>
        <v>0</v>
      </c>
      <c r="F26" s="20"/>
      <c r="G26" s="20"/>
      <c r="H26" s="81">
        <f t="shared" si="1"/>
        <v>0</v>
      </c>
      <c r="I26" s="4">
        <f t="shared" si="0"/>
        <v>0</v>
      </c>
      <c r="J26" s="5"/>
    </row>
    <row r="27" spans="2:15" s="6" customFormat="1" ht="12.75" x14ac:dyDescent="0.2">
      <c r="B27" s="3"/>
      <c r="C27" s="13"/>
      <c r="D27" s="13"/>
      <c r="E27" s="4">
        <f t="shared" si="5"/>
        <v>0</v>
      </c>
      <c r="F27" s="20"/>
      <c r="G27" s="20"/>
      <c r="H27" s="81">
        <f t="shared" si="1"/>
        <v>0</v>
      </c>
      <c r="I27" s="4">
        <f t="shared" si="0"/>
        <v>0</v>
      </c>
      <c r="J27" s="5"/>
      <c r="O27" s="131"/>
    </row>
    <row r="28" spans="2:15" s="6" customFormat="1" ht="12.75" x14ac:dyDescent="0.2">
      <c r="B28" s="3"/>
      <c r="C28" s="13"/>
      <c r="D28" s="13"/>
      <c r="E28" s="4">
        <f t="shared" si="5"/>
        <v>0</v>
      </c>
      <c r="F28" s="20"/>
      <c r="G28" s="20"/>
      <c r="H28" s="81">
        <f t="shared" si="1"/>
        <v>0</v>
      </c>
      <c r="I28" s="4">
        <f t="shared" si="0"/>
        <v>0</v>
      </c>
      <c r="J28" s="5"/>
    </row>
    <row r="29" spans="2:15" s="6" customFormat="1" ht="12.75" x14ac:dyDescent="0.2">
      <c r="B29" s="3"/>
      <c r="C29" s="13"/>
      <c r="D29" s="13"/>
      <c r="E29" s="4">
        <f t="shared" si="5"/>
        <v>0</v>
      </c>
      <c r="F29" s="20"/>
      <c r="G29" s="20"/>
      <c r="H29" s="81">
        <f t="shared" si="1"/>
        <v>0</v>
      </c>
      <c r="I29" s="4">
        <f t="shared" si="0"/>
        <v>0</v>
      </c>
      <c r="J29" s="5"/>
    </row>
    <row r="30" spans="2:15" s="6" customFormat="1" ht="12.75" x14ac:dyDescent="0.2">
      <c r="B30" s="3"/>
      <c r="C30" s="13"/>
      <c r="D30" s="13"/>
      <c r="E30" s="4">
        <f t="shared" si="5"/>
        <v>0</v>
      </c>
      <c r="F30" s="20"/>
      <c r="G30" s="20"/>
      <c r="H30" s="81">
        <f t="shared" si="1"/>
        <v>0</v>
      </c>
      <c r="I30" s="4">
        <f t="shared" si="0"/>
        <v>0</v>
      </c>
      <c r="J30" s="5"/>
    </row>
    <row r="31" spans="2:15" s="6" customFormat="1" ht="12.75" x14ac:dyDescent="0.2">
      <c r="B31" s="3"/>
      <c r="C31" s="13"/>
      <c r="D31" s="13"/>
      <c r="E31" s="4">
        <f t="shared" si="5"/>
        <v>0</v>
      </c>
      <c r="F31" s="20"/>
      <c r="G31" s="20"/>
      <c r="H31" s="81">
        <f t="shared" si="1"/>
        <v>0</v>
      </c>
      <c r="I31" s="4">
        <f t="shared" si="0"/>
        <v>0</v>
      </c>
      <c r="J31" s="5"/>
    </row>
    <row r="32" spans="2:15" s="6" customFormat="1" ht="12.75" x14ac:dyDescent="0.2">
      <c r="B32" s="16" t="s">
        <v>29</v>
      </c>
      <c r="C32" s="18"/>
      <c r="D32" s="17"/>
      <c r="E32" s="17"/>
      <c r="F32" s="17"/>
      <c r="G32" s="17"/>
      <c r="H32" s="114">
        <f>SUM(H7:H31)</f>
        <v>0</v>
      </c>
      <c r="I32" s="17"/>
      <c r="J32" s="5"/>
    </row>
    <row r="33" spans="2:10" s="6" customFormat="1" ht="12.75" x14ac:dyDescent="0.2">
      <c r="B33" s="182" t="s">
        <v>134</v>
      </c>
      <c r="C33" s="183"/>
      <c r="D33" s="183"/>
      <c r="E33" s="183"/>
      <c r="F33" s="174"/>
      <c r="G33" s="67"/>
      <c r="H33" s="83"/>
      <c r="I33" s="4">
        <f>SUM(I7:I31)</f>
        <v>0</v>
      </c>
      <c r="J33" s="14"/>
    </row>
    <row r="34" spans="2:10" s="77" customFormat="1" ht="12" x14ac:dyDescent="0.2"/>
    <row r="35" spans="2:10" s="77" customFormat="1" ht="12" x14ac:dyDescent="0.2">
      <c r="B35" s="158" t="s">
        <v>160</v>
      </c>
      <c r="C35" s="233" t="s">
        <v>155</v>
      </c>
      <c r="D35" s="234"/>
      <c r="E35" s="240" t="s">
        <v>144</v>
      </c>
      <c r="F35" s="240"/>
      <c r="G35" s="240"/>
      <c r="H35" s="240"/>
      <c r="I35" s="240"/>
      <c r="J35" s="240"/>
    </row>
    <row r="36" spans="2:10" s="77" customFormat="1" ht="12" x14ac:dyDescent="0.2">
      <c r="B36" s="104" t="s">
        <v>24</v>
      </c>
      <c r="C36" s="242">
        <v>15</v>
      </c>
      <c r="D36" s="243"/>
      <c r="E36" s="241" t="s">
        <v>26</v>
      </c>
      <c r="F36" s="241"/>
      <c r="G36" s="241"/>
      <c r="H36" s="241"/>
      <c r="I36" s="241"/>
      <c r="J36" s="241"/>
    </row>
    <row r="37" spans="2:10" s="77" customFormat="1" ht="12" x14ac:dyDescent="0.2">
      <c r="B37" s="105" t="s">
        <v>21</v>
      </c>
      <c r="C37" s="244">
        <v>20</v>
      </c>
      <c r="D37" s="245"/>
      <c r="E37" s="241" t="s">
        <v>157</v>
      </c>
      <c r="F37" s="241"/>
      <c r="G37" s="241"/>
      <c r="H37" s="241"/>
      <c r="I37" s="241"/>
      <c r="J37" s="241"/>
    </row>
    <row r="38" spans="2:10" s="77" customFormat="1" ht="12" x14ac:dyDescent="0.2">
      <c r="B38" s="12" t="s">
        <v>22</v>
      </c>
      <c r="C38" s="244">
        <v>40</v>
      </c>
      <c r="D38" s="245"/>
      <c r="E38" s="246" t="s">
        <v>158</v>
      </c>
      <c r="F38" s="246"/>
      <c r="G38" s="246"/>
      <c r="H38" s="246"/>
      <c r="I38" s="246"/>
      <c r="J38" s="246"/>
    </row>
    <row r="39" spans="2:10" s="77" customFormat="1" ht="12" x14ac:dyDescent="0.2">
      <c r="B39" s="104" t="s">
        <v>23</v>
      </c>
      <c r="C39" s="242">
        <v>40</v>
      </c>
      <c r="D39" s="243"/>
      <c r="E39" s="247" t="s">
        <v>159</v>
      </c>
      <c r="F39" s="247"/>
      <c r="G39" s="247"/>
      <c r="H39" s="247"/>
      <c r="I39" s="247"/>
      <c r="J39" s="247"/>
    </row>
    <row r="40" spans="2:10" s="77" customFormat="1" ht="12" x14ac:dyDescent="0.2">
      <c r="B40" s="104" t="s">
        <v>25</v>
      </c>
      <c r="C40" s="242" t="s">
        <v>156</v>
      </c>
      <c r="D40" s="243"/>
      <c r="E40" s="241" t="s">
        <v>27</v>
      </c>
      <c r="F40" s="241"/>
      <c r="G40" s="241"/>
      <c r="H40" s="241"/>
      <c r="I40" s="241"/>
      <c r="J40" s="241"/>
    </row>
    <row r="41" spans="2:10" s="77" customFormat="1" ht="12" x14ac:dyDescent="0.2"/>
    <row r="42" spans="2:10" s="77" customFormat="1" ht="12" x14ac:dyDescent="0.2">
      <c r="E42" s="77" t="s">
        <v>1</v>
      </c>
    </row>
    <row r="43" spans="2:10" s="77" customFormat="1" ht="12" x14ac:dyDescent="0.2"/>
    <row r="44" spans="2:10" s="77" customFormat="1" ht="12" x14ac:dyDescent="0.2"/>
    <row r="45" spans="2:10" s="77" customFormat="1" ht="12" x14ac:dyDescent="0.2"/>
    <row r="46" spans="2:10" s="77" customFormat="1" ht="12" x14ac:dyDescent="0.2"/>
    <row r="47" spans="2:10" s="77" customFormat="1" ht="12" x14ac:dyDescent="0.2"/>
    <row r="48" spans="2:10" s="77" customFormat="1" ht="12" hidden="1" x14ac:dyDescent="0.2">
      <c r="B48" s="77" t="s">
        <v>21</v>
      </c>
    </row>
    <row r="49" spans="2:2" s="77" customFormat="1" ht="12" hidden="1" x14ac:dyDescent="0.2">
      <c r="B49" s="77" t="s">
        <v>131</v>
      </c>
    </row>
    <row r="50" spans="2:2" s="77" customFormat="1" ht="12" hidden="1" x14ac:dyDescent="0.2">
      <c r="B50" s="77" t="s">
        <v>130</v>
      </c>
    </row>
    <row r="51" spans="2:2" s="77" customFormat="1" ht="12" hidden="1" x14ac:dyDescent="0.2">
      <c r="B51" s="77" t="s">
        <v>129</v>
      </c>
    </row>
    <row r="52" spans="2:2" s="77" customFormat="1" ht="12" hidden="1" x14ac:dyDescent="0.2">
      <c r="B52" s="77" t="s">
        <v>25</v>
      </c>
    </row>
    <row r="53" spans="2:2" s="77" customFormat="1" ht="12" hidden="1" x14ac:dyDescent="0.2">
      <c r="B53" s="77" t="s">
        <v>9</v>
      </c>
    </row>
    <row r="54" spans="2:2" s="77" customFormat="1" ht="12" x14ac:dyDescent="0.2"/>
    <row r="55" spans="2:2" s="77" customFormat="1" ht="12" x14ac:dyDescent="0.2"/>
    <row r="56" spans="2:2" s="77" customFormat="1" ht="12" x14ac:dyDescent="0.2"/>
    <row r="57" spans="2:2" s="77" customFormat="1" ht="12" x14ac:dyDescent="0.2"/>
    <row r="58" spans="2:2" s="77" customFormat="1" ht="12" x14ac:dyDescent="0.2"/>
    <row r="59" spans="2:2" s="77" customFormat="1" ht="12" x14ac:dyDescent="0.2"/>
    <row r="60" spans="2:2" s="77" customFormat="1" ht="12" x14ac:dyDescent="0.2"/>
  </sheetData>
  <sheetProtection algorithmName="SHA-512" hashValue="iCUFpxCCjooQrVt2drM/sfgSca0WoJytAb4mWHn7gUghP5lvbWi3lPul+1O2ow0Z9odOqzhuyexKCj2ywWH1mw==" saltValue="o9W34JVc9H7cNT6cwmjRaA==" spinCount="100000" sheet="1" objects="1" scenarios="1" selectLockedCells="1"/>
  <mergeCells count="16">
    <mergeCell ref="E40:J40"/>
    <mergeCell ref="C36:D36"/>
    <mergeCell ref="C39:D39"/>
    <mergeCell ref="C40:D40"/>
    <mergeCell ref="C37:D37"/>
    <mergeCell ref="C38:D38"/>
    <mergeCell ref="E37:J37"/>
    <mergeCell ref="E38:J38"/>
    <mergeCell ref="E39:J39"/>
    <mergeCell ref="E36:J36"/>
    <mergeCell ref="C35:D35"/>
    <mergeCell ref="B3:J3"/>
    <mergeCell ref="B4:J4"/>
    <mergeCell ref="C5:I5"/>
    <mergeCell ref="B33:E33"/>
    <mergeCell ref="E35:J35"/>
  </mergeCells>
  <dataValidations count="1">
    <dataValidation type="list" allowBlank="1" showInputMessage="1" showErrorMessage="1" sqref="B7:B31">
      <formula1>$B$48:$B$53</formula1>
    </dataValidation>
  </dataValidations>
  <pageMargins left="0.25" right="0.25" top="0.75" bottom="0.75" header="0.3" footer="0.3"/>
  <pageSetup scale="88" orientation="landscape" r:id="rId1"/>
  <headerFooter>
    <oddFooter>&amp;LPage 4&amp;R&amp;A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74"/>
  <sheetViews>
    <sheetView zoomScaleNormal="100" workbookViewId="0">
      <selection activeCell="C11" sqref="C11"/>
    </sheetView>
  </sheetViews>
  <sheetFormatPr defaultColWidth="9.140625" defaultRowHeight="12.75" x14ac:dyDescent="0.2"/>
  <cols>
    <col min="1" max="1" width="2.85546875" style="6" customWidth="1"/>
    <col min="2" max="2" width="30.7109375" style="6" customWidth="1"/>
    <col min="3" max="6" width="15.7109375" style="6" customWidth="1"/>
    <col min="7" max="7" width="55.7109375" style="6" customWidth="1"/>
    <col min="8" max="16384" width="9.140625" style="6"/>
  </cols>
  <sheetData>
    <row r="2" spans="2:7" x14ac:dyDescent="0.2">
      <c r="B2" s="111" t="str">
        <f>CONCATENATE("PROJECT TITLE: ",'Project Summary'!$C$9)</f>
        <v xml:space="preserve">PROJECT TITLE: </v>
      </c>
      <c r="C2" s="112"/>
      <c r="D2" s="112"/>
      <c r="E2" s="113"/>
      <c r="F2" s="56"/>
      <c r="G2" s="107" t="str">
        <f>CONCATENATE("Date: ",TEXT('Project Summary'!H9,"mm/dd/yyyy"))</f>
        <v>Date: 01/01/1904</v>
      </c>
    </row>
    <row r="3" spans="2:7" ht="30" customHeight="1" x14ac:dyDescent="0.2">
      <c r="B3" s="252" t="s">
        <v>170</v>
      </c>
      <c r="C3" s="253"/>
      <c r="D3" s="253"/>
      <c r="E3" s="253"/>
      <c r="F3" s="253"/>
      <c r="G3" s="254"/>
    </row>
    <row r="4" spans="2:7" x14ac:dyDescent="0.2">
      <c r="B4" s="238" t="s">
        <v>101</v>
      </c>
      <c r="C4" s="238"/>
      <c r="D4" s="238"/>
      <c r="E4" s="238"/>
      <c r="F4" s="238"/>
      <c r="G4" s="238"/>
    </row>
    <row r="5" spans="2:7" x14ac:dyDescent="0.2">
      <c r="B5" s="24"/>
      <c r="C5" s="255" t="s">
        <v>19</v>
      </c>
      <c r="D5" s="255"/>
      <c r="E5" s="255"/>
      <c r="F5" s="255"/>
      <c r="G5" s="102"/>
    </row>
    <row r="6" spans="2:7" s="144" customFormat="1" ht="38.25" x14ac:dyDescent="0.25">
      <c r="B6" s="168" t="s">
        <v>2</v>
      </c>
      <c r="C6" s="169" t="s">
        <v>20</v>
      </c>
      <c r="D6" s="169" t="s">
        <v>177</v>
      </c>
      <c r="E6" s="169" t="s">
        <v>133</v>
      </c>
      <c r="F6" s="169" t="s">
        <v>122</v>
      </c>
      <c r="G6" s="170" t="s">
        <v>17</v>
      </c>
    </row>
    <row r="7" spans="2:7" x14ac:dyDescent="0.2">
      <c r="B7" s="3"/>
      <c r="C7" s="20"/>
      <c r="D7" s="20"/>
      <c r="E7" s="20"/>
      <c r="F7" s="4">
        <f>C7*E7</f>
        <v>0</v>
      </c>
      <c r="G7" s="5"/>
    </row>
    <row r="8" spans="2:7" x14ac:dyDescent="0.2">
      <c r="B8" s="3"/>
      <c r="C8" s="20"/>
      <c r="D8" s="20"/>
      <c r="E8" s="20"/>
      <c r="F8" s="4">
        <f t="shared" ref="F8:F28" si="0">C8*E8</f>
        <v>0</v>
      </c>
      <c r="G8" s="5"/>
    </row>
    <row r="9" spans="2:7" x14ac:dyDescent="0.2">
      <c r="B9" s="3"/>
      <c r="C9" s="20"/>
      <c r="D9" s="20"/>
      <c r="E9" s="20"/>
      <c r="F9" s="4">
        <f t="shared" si="0"/>
        <v>0</v>
      </c>
      <c r="G9" s="5"/>
    </row>
    <row r="10" spans="2:7" x14ac:dyDescent="0.2">
      <c r="B10" s="3"/>
      <c r="C10" s="20"/>
      <c r="D10" s="20"/>
      <c r="E10" s="20"/>
      <c r="F10" s="4">
        <f t="shared" si="0"/>
        <v>0</v>
      </c>
      <c r="G10" s="5"/>
    </row>
    <row r="11" spans="2:7" x14ac:dyDescent="0.2">
      <c r="B11" s="3"/>
      <c r="C11" s="20"/>
      <c r="D11" s="20"/>
      <c r="E11" s="20"/>
      <c r="F11" s="4">
        <f t="shared" si="0"/>
        <v>0</v>
      </c>
      <c r="G11" s="5"/>
    </row>
    <row r="12" spans="2:7" x14ac:dyDescent="0.2">
      <c r="B12" s="3"/>
      <c r="C12" s="20"/>
      <c r="D12" s="20"/>
      <c r="E12" s="20"/>
      <c r="F12" s="4">
        <f t="shared" si="0"/>
        <v>0</v>
      </c>
      <c r="G12" s="5"/>
    </row>
    <row r="13" spans="2:7" x14ac:dyDescent="0.2">
      <c r="B13" s="3"/>
      <c r="C13" s="20"/>
      <c r="D13" s="20"/>
      <c r="E13" s="20"/>
      <c r="F13" s="4">
        <f t="shared" si="0"/>
        <v>0</v>
      </c>
      <c r="G13" s="5"/>
    </row>
    <row r="14" spans="2:7" x14ac:dyDescent="0.2">
      <c r="B14" s="3"/>
      <c r="C14" s="20"/>
      <c r="D14" s="20"/>
      <c r="E14" s="20"/>
      <c r="F14" s="4">
        <f t="shared" si="0"/>
        <v>0</v>
      </c>
      <c r="G14" s="5"/>
    </row>
    <row r="15" spans="2:7" x14ac:dyDescent="0.2">
      <c r="B15" s="3"/>
      <c r="C15" s="20"/>
      <c r="D15" s="20"/>
      <c r="E15" s="20"/>
      <c r="F15" s="4">
        <f t="shared" si="0"/>
        <v>0</v>
      </c>
      <c r="G15" s="5"/>
    </row>
    <row r="16" spans="2:7" x14ac:dyDescent="0.2">
      <c r="B16" s="3"/>
      <c r="C16" s="20"/>
      <c r="D16" s="20"/>
      <c r="E16" s="20"/>
      <c r="F16" s="4">
        <f t="shared" si="0"/>
        <v>0</v>
      </c>
      <c r="G16" s="5"/>
    </row>
    <row r="17" spans="2:7" x14ac:dyDescent="0.2">
      <c r="B17" s="3"/>
      <c r="C17" s="20"/>
      <c r="D17" s="20"/>
      <c r="E17" s="20"/>
      <c r="F17" s="4">
        <f t="shared" si="0"/>
        <v>0</v>
      </c>
      <c r="G17" s="5"/>
    </row>
    <row r="18" spans="2:7" x14ac:dyDescent="0.2">
      <c r="B18" s="3"/>
      <c r="C18" s="20"/>
      <c r="D18" s="20"/>
      <c r="E18" s="20"/>
      <c r="F18" s="4">
        <f t="shared" si="0"/>
        <v>0</v>
      </c>
      <c r="G18" s="5"/>
    </row>
    <row r="19" spans="2:7" x14ac:dyDescent="0.2">
      <c r="B19" s="3"/>
      <c r="C19" s="20"/>
      <c r="D19" s="20"/>
      <c r="E19" s="20"/>
      <c r="F19" s="4">
        <f t="shared" si="0"/>
        <v>0</v>
      </c>
      <c r="G19" s="5"/>
    </row>
    <row r="20" spans="2:7" x14ac:dyDescent="0.2">
      <c r="B20" s="3"/>
      <c r="C20" s="20"/>
      <c r="D20" s="20"/>
      <c r="E20" s="20"/>
      <c r="F20" s="4">
        <f t="shared" si="0"/>
        <v>0</v>
      </c>
      <c r="G20" s="5"/>
    </row>
    <row r="21" spans="2:7" x14ac:dyDescent="0.2">
      <c r="B21" s="3"/>
      <c r="C21" s="20"/>
      <c r="D21" s="20"/>
      <c r="E21" s="20"/>
      <c r="F21" s="4">
        <f t="shared" si="0"/>
        <v>0</v>
      </c>
      <c r="G21" s="5"/>
    </row>
    <row r="22" spans="2:7" x14ac:dyDescent="0.2">
      <c r="B22" s="3"/>
      <c r="C22" s="20"/>
      <c r="D22" s="20"/>
      <c r="E22" s="20"/>
      <c r="F22" s="4">
        <f t="shared" si="0"/>
        <v>0</v>
      </c>
      <c r="G22" s="5"/>
    </row>
    <row r="23" spans="2:7" x14ac:dyDescent="0.2">
      <c r="B23" s="3"/>
      <c r="C23" s="20"/>
      <c r="D23" s="20"/>
      <c r="E23" s="20"/>
      <c r="F23" s="4">
        <f t="shared" si="0"/>
        <v>0</v>
      </c>
      <c r="G23" s="5"/>
    </row>
    <row r="24" spans="2:7" x14ac:dyDescent="0.2">
      <c r="B24" s="3"/>
      <c r="C24" s="20"/>
      <c r="D24" s="20"/>
      <c r="E24" s="20"/>
      <c r="F24" s="4">
        <f t="shared" si="0"/>
        <v>0</v>
      </c>
      <c r="G24" s="5"/>
    </row>
    <row r="25" spans="2:7" x14ac:dyDescent="0.2">
      <c r="B25" s="3"/>
      <c r="C25" s="20"/>
      <c r="D25" s="20"/>
      <c r="E25" s="20"/>
      <c r="F25" s="4">
        <f t="shared" si="0"/>
        <v>0</v>
      </c>
      <c r="G25" s="5"/>
    </row>
    <row r="26" spans="2:7" x14ac:dyDescent="0.2">
      <c r="B26" s="3"/>
      <c r="C26" s="20"/>
      <c r="D26" s="20"/>
      <c r="E26" s="20"/>
      <c r="F26" s="4">
        <f t="shared" si="0"/>
        <v>0</v>
      </c>
      <c r="G26" s="5"/>
    </row>
    <row r="27" spans="2:7" x14ac:dyDescent="0.2">
      <c r="B27" s="3"/>
      <c r="C27" s="20"/>
      <c r="D27" s="20"/>
      <c r="E27" s="20"/>
      <c r="F27" s="4">
        <f t="shared" si="0"/>
        <v>0</v>
      </c>
      <c r="G27" s="5"/>
    </row>
    <row r="28" spans="2:7" x14ac:dyDescent="0.2">
      <c r="B28" s="3"/>
      <c r="C28" s="20"/>
      <c r="D28" s="20"/>
      <c r="E28" s="20"/>
      <c r="F28" s="4">
        <f t="shared" si="0"/>
        <v>0</v>
      </c>
      <c r="G28" s="5"/>
    </row>
    <row r="29" spans="2:7" x14ac:dyDescent="0.2">
      <c r="B29" s="182" t="s">
        <v>31</v>
      </c>
      <c r="C29" s="183"/>
      <c r="D29" s="183"/>
      <c r="E29" s="205"/>
      <c r="F29" s="4">
        <f>SUM(F7:F28)</f>
        <v>0</v>
      </c>
      <c r="G29" s="24"/>
    </row>
    <row r="30" spans="2:7" s="77" customFormat="1" ht="12" x14ac:dyDescent="0.2"/>
    <row r="31" spans="2:7" s="77" customFormat="1" ht="12" x14ac:dyDescent="0.2">
      <c r="B31" s="158" t="s">
        <v>160</v>
      </c>
      <c r="C31" s="240" t="s">
        <v>144</v>
      </c>
      <c r="D31" s="240"/>
      <c r="E31" s="240"/>
      <c r="F31" s="240"/>
      <c r="G31" s="240"/>
    </row>
    <row r="32" spans="2:7" s="132" customFormat="1" ht="12" x14ac:dyDescent="0.2">
      <c r="B32" s="98" t="s">
        <v>164</v>
      </c>
      <c r="C32" s="248" t="s">
        <v>161</v>
      </c>
      <c r="D32" s="248"/>
      <c r="E32" s="248"/>
      <c r="F32" s="248"/>
      <c r="G32" s="248"/>
    </row>
    <row r="33" spans="2:7" s="132" customFormat="1" ht="12" x14ac:dyDescent="0.2">
      <c r="B33" s="98" t="s">
        <v>165</v>
      </c>
      <c r="C33" s="249" t="s">
        <v>162</v>
      </c>
      <c r="D33" s="250"/>
      <c r="E33" s="250"/>
      <c r="F33" s="250"/>
      <c r="G33" s="251"/>
    </row>
    <row r="34" spans="2:7" s="132" customFormat="1" ht="24" customHeight="1" x14ac:dyDescent="0.2">
      <c r="B34" s="98" t="s">
        <v>33</v>
      </c>
      <c r="C34" s="248" t="s">
        <v>163</v>
      </c>
      <c r="D34" s="248"/>
      <c r="E34" s="248"/>
      <c r="F34" s="248"/>
      <c r="G34" s="248"/>
    </row>
    <row r="35" spans="2:7" s="132" customFormat="1" ht="12" x14ac:dyDescent="0.2">
      <c r="B35" s="99" t="s">
        <v>34</v>
      </c>
      <c r="C35" s="256"/>
      <c r="D35" s="256"/>
      <c r="E35" s="256"/>
      <c r="F35" s="256"/>
      <c r="G35" s="256"/>
    </row>
    <row r="36" spans="2:7" s="132" customFormat="1" ht="12" x14ac:dyDescent="0.2">
      <c r="B36" s="99" t="s">
        <v>35</v>
      </c>
      <c r="C36" s="248"/>
      <c r="D36" s="248"/>
      <c r="E36" s="248"/>
      <c r="F36" s="248"/>
      <c r="G36" s="248"/>
    </row>
    <row r="37" spans="2:7" s="132" customFormat="1" ht="12" x14ac:dyDescent="0.2">
      <c r="B37" s="99" t="s">
        <v>36</v>
      </c>
      <c r="C37" s="248"/>
      <c r="D37" s="248"/>
      <c r="E37" s="248"/>
      <c r="F37" s="248"/>
      <c r="G37" s="248"/>
    </row>
    <row r="38" spans="2:7" s="132" customFormat="1" ht="12" x14ac:dyDescent="0.2">
      <c r="B38" s="99" t="s">
        <v>37</v>
      </c>
      <c r="C38" s="248"/>
      <c r="D38" s="248"/>
      <c r="E38" s="248"/>
      <c r="F38" s="248"/>
      <c r="G38" s="248"/>
    </row>
    <row r="39" spans="2:7" s="77" customFormat="1" ht="12" x14ac:dyDescent="0.2"/>
    <row r="40" spans="2:7" s="77" customFormat="1" ht="12" x14ac:dyDescent="0.2"/>
    <row r="41" spans="2:7" s="77" customFormat="1" ht="12" x14ac:dyDescent="0.2"/>
    <row r="42" spans="2:7" s="77" customFormat="1" ht="12" x14ac:dyDescent="0.2"/>
    <row r="43" spans="2:7" s="77" customFormat="1" ht="12" x14ac:dyDescent="0.2"/>
    <row r="44" spans="2:7" s="77" customFormat="1" ht="12" x14ac:dyDescent="0.2"/>
    <row r="45" spans="2:7" s="77" customFormat="1" ht="12" x14ac:dyDescent="0.2"/>
    <row r="46" spans="2:7" s="77" customFormat="1" ht="12" x14ac:dyDescent="0.2"/>
    <row r="47" spans="2:7" s="77" customFormat="1" ht="12" x14ac:dyDescent="0.2"/>
    <row r="48" spans="2:7" s="77" customFormat="1" ht="12" x14ac:dyDescent="0.2"/>
    <row r="49" spans="2:2" s="77" customFormat="1" ht="12" x14ac:dyDescent="0.2"/>
    <row r="50" spans="2:2" s="77" customFormat="1" ht="12" x14ac:dyDescent="0.2"/>
    <row r="51" spans="2:2" s="77" customFormat="1" ht="12" x14ac:dyDescent="0.2"/>
    <row r="52" spans="2:2" s="77" customFormat="1" ht="12" x14ac:dyDescent="0.2"/>
    <row r="53" spans="2:2" s="77" customFormat="1" ht="12" x14ac:dyDescent="0.2"/>
    <row r="54" spans="2:2" s="77" customFormat="1" ht="12" x14ac:dyDescent="0.2"/>
    <row r="55" spans="2:2" s="77" customFormat="1" ht="12" x14ac:dyDescent="0.2"/>
    <row r="56" spans="2:2" s="77" customFormat="1" ht="12" x14ac:dyDescent="0.2"/>
    <row r="57" spans="2:2" s="77" customFormat="1" ht="12" x14ac:dyDescent="0.2"/>
    <row r="58" spans="2:2" s="77" customFormat="1" ht="12" x14ac:dyDescent="0.2"/>
    <row r="59" spans="2:2" s="77" customFormat="1" ht="12" x14ac:dyDescent="0.2"/>
    <row r="60" spans="2:2" s="77" customFormat="1" ht="12" x14ac:dyDescent="0.2"/>
    <row r="61" spans="2:2" s="77" customFormat="1" ht="12" x14ac:dyDescent="0.2"/>
    <row r="62" spans="2:2" s="77" customFormat="1" ht="12" x14ac:dyDescent="0.2"/>
    <row r="63" spans="2:2" s="77" customFormat="1" ht="12" hidden="1" x14ac:dyDescent="0.2"/>
    <row r="64" spans="2:2" s="77" customFormat="1" ht="12" hidden="1" x14ac:dyDescent="0.2">
      <c r="B64" s="105" t="s">
        <v>32</v>
      </c>
    </row>
    <row r="65" spans="2:2" hidden="1" x14ac:dyDescent="0.2">
      <c r="B65" s="8" t="s">
        <v>33</v>
      </c>
    </row>
    <row r="66" spans="2:2" hidden="1" x14ac:dyDescent="0.2">
      <c r="B66" s="15" t="s">
        <v>34</v>
      </c>
    </row>
    <row r="67" spans="2:2" hidden="1" x14ac:dyDescent="0.2">
      <c r="B67" s="15" t="s">
        <v>35</v>
      </c>
    </row>
    <row r="68" spans="2:2" hidden="1" x14ac:dyDescent="0.2">
      <c r="B68" s="15" t="s">
        <v>36</v>
      </c>
    </row>
    <row r="69" spans="2:2" hidden="1" x14ac:dyDescent="0.2">
      <c r="B69" s="15" t="s">
        <v>37</v>
      </c>
    </row>
    <row r="70" spans="2:2" hidden="1" x14ac:dyDescent="0.2">
      <c r="B70" s="15" t="s">
        <v>9</v>
      </c>
    </row>
    <row r="71" spans="2:2" hidden="1" x14ac:dyDescent="0.2"/>
    <row r="72" spans="2:2" hidden="1" x14ac:dyDescent="0.2"/>
    <row r="73" spans="2:2" hidden="1" x14ac:dyDescent="0.2"/>
    <row r="74" spans="2:2" hidden="1" x14ac:dyDescent="0.2"/>
  </sheetData>
  <sheetProtection algorithmName="SHA-512" hashValue="odZz/iKzjhNZjQPLVFV5FbcOBicL1YZIdzw2ZbgXvFO4ft2E1dCCwqHu3WM8aAAwilF/kNmxgcsBWtweHJBvFw==" saltValue="kUBsypdXnKCzcexo/WDVcQ==" spinCount="100000" sheet="1" objects="1" scenarios="1" selectLockedCells="1"/>
  <mergeCells count="12">
    <mergeCell ref="C38:G38"/>
    <mergeCell ref="C37:G37"/>
    <mergeCell ref="C36:G36"/>
    <mergeCell ref="C33:G33"/>
    <mergeCell ref="B3:G3"/>
    <mergeCell ref="B4:G4"/>
    <mergeCell ref="C5:F5"/>
    <mergeCell ref="B29:E29"/>
    <mergeCell ref="C35:G35"/>
    <mergeCell ref="C34:G34"/>
    <mergeCell ref="C32:G32"/>
    <mergeCell ref="C31:G31"/>
  </mergeCells>
  <dataValidations count="1">
    <dataValidation type="decimal" allowBlank="1" showInputMessage="1" showErrorMessage="1" error="Please enter a number" sqref="C7:E28">
      <formula1>0</formula1>
      <formula2>1000000</formula2>
    </dataValidation>
  </dataValidations>
  <pageMargins left="0.25" right="0.25" top="0.75" bottom="0.75" header="0.3" footer="0.3"/>
  <pageSetup scale="90" orientation="landscape" r:id="rId1"/>
  <headerFooter>
    <oddFooter>&amp;LPage 5&amp;R&amp;A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87"/>
  <sheetViews>
    <sheetView zoomScaleNormal="100" workbookViewId="0">
      <selection activeCell="D18" sqref="D18"/>
    </sheetView>
  </sheetViews>
  <sheetFormatPr defaultColWidth="9.140625" defaultRowHeight="14.25" x14ac:dyDescent="0.2"/>
  <cols>
    <col min="1" max="1" width="2.85546875" style="2" customWidth="1"/>
    <col min="2" max="2" width="30.7109375" style="2" customWidth="1"/>
    <col min="3" max="6" width="15.7109375" style="2" customWidth="1"/>
    <col min="7" max="7" width="55.7109375" style="2" customWidth="1"/>
    <col min="8" max="16384" width="9.140625" style="2"/>
  </cols>
  <sheetData>
    <row r="2" spans="2:7" s="6" customFormat="1" ht="12.75" x14ac:dyDescent="0.2">
      <c r="B2" s="111" t="str">
        <f>CONCATENATE("PROJECT TITLE: ",'Project Summary'!$C$9)</f>
        <v xml:space="preserve">PROJECT TITLE: </v>
      </c>
      <c r="C2" s="106"/>
      <c r="D2" s="106"/>
      <c r="E2" s="133"/>
      <c r="F2" s="56"/>
      <c r="G2" s="107" t="str">
        <f>CONCATENATE("Date: ",TEXT('Project Summary'!H9,"mm/dd/yyyy"))</f>
        <v>Date: 01/01/1904</v>
      </c>
    </row>
    <row r="3" spans="2:7" s="6" customFormat="1" ht="30" customHeight="1" x14ac:dyDescent="0.2">
      <c r="B3" s="252" t="s">
        <v>169</v>
      </c>
      <c r="C3" s="253"/>
      <c r="D3" s="253"/>
      <c r="E3" s="253"/>
      <c r="F3" s="253"/>
      <c r="G3" s="254"/>
    </row>
    <row r="4" spans="2:7" s="6" customFormat="1" ht="12.75" x14ac:dyDescent="0.2">
      <c r="B4" s="238" t="s">
        <v>102</v>
      </c>
      <c r="C4" s="238"/>
      <c r="D4" s="238"/>
      <c r="E4" s="238"/>
      <c r="F4" s="238"/>
      <c r="G4" s="238"/>
    </row>
    <row r="5" spans="2:7" s="6" customFormat="1" ht="12.75" x14ac:dyDescent="0.2">
      <c r="B5" s="19"/>
      <c r="C5" s="257" t="s">
        <v>19</v>
      </c>
      <c r="D5" s="257"/>
      <c r="E5" s="257"/>
      <c r="F5" s="257"/>
      <c r="G5" s="66"/>
    </row>
    <row r="6" spans="2:7" s="144" customFormat="1" ht="38.25" x14ac:dyDescent="0.25">
      <c r="B6" s="168" t="s">
        <v>2</v>
      </c>
      <c r="C6" s="169" t="s">
        <v>20</v>
      </c>
      <c r="D6" s="169" t="s">
        <v>177</v>
      </c>
      <c r="E6" s="169" t="s">
        <v>133</v>
      </c>
      <c r="F6" s="169" t="s">
        <v>122</v>
      </c>
      <c r="G6" s="170" t="s">
        <v>166</v>
      </c>
    </row>
    <row r="7" spans="2:7" s="6" customFormat="1" ht="12.75" x14ac:dyDescent="0.2">
      <c r="B7" s="3"/>
      <c r="C7" s="20"/>
      <c r="D7" s="20"/>
      <c r="E7" s="20"/>
      <c r="F7" s="4">
        <f t="shared" ref="F7:F32" si="0">C7*E7</f>
        <v>0</v>
      </c>
      <c r="G7" s="5"/>
    </row>
    <row r="8" spans="2:7" s="6" customFormat="1" ht="12.75" x14ac:dyDescent="0.2">
      <c r="B8" s="3"/>
      <c r="C8" s="20"/>
      <c r="D8" s="20"/>
      <c r="E8" s="20"/>
      <c r="F8" s="4">
        <f t="shared" si="0"/>
        <v>0</v>
      </c>
      <c r="G8" s="5"/>
    </row>
    <row r="9" spans="2:7" s="6" customFormat="1" ht="12.75" x14ac:dyDescent="0.2">
      <c r="B9" s="3"/>
      <c r="C9" s="20"/>
      <c r="D9" s="20"/>
      <c r="E9" s="20"/>
      <c r="F9" s="4">
        <f t="shared" si="0"/>
        <v>0</v>
      </c>
      <c r="G9" s="5"/>
    </row>
    <row r="10" spans="2:7" s="6" customFormat="1" ht="12.75" x14ac:dyDescent="0.2">
      <c r="B10" s="3"/>
      <c r="C10" s="20"/>
      <c r="D10" s="20"/>
      <c r="E10" s="20"/>
      <c r="F10" s="4">
        <f t="shared" si="0"/>
        <v>0</v>
      </c>
      <c r="G10" s="5"/>
    </row>
    <row r="11" spans="2:7" s="6" customFormat="1" ht="12.75" x14ac:dyDescent="0.2">
      <c r="B11" s="3"/>
      <c r="C11" s="20"/>
      <c r="D11" s="20"/>
      <c r="E11" s="20"/>
      <c r="F11" s="4">
        <f t="shared" si="0"/>
        <v>0</v>
      </c>
      <c r="G11" s="5"/>
    </row>
    <row r="12" spans="2:7" s="6" customFormat="1" ht="12.75" x14ac:dyDescent="0.2">
      <c r="B12" s="3"/>
      <c r="C12" s="20"/>
      <c r="D12" s="20"/>
      <c r="E12" s="20"/>
      <c r="F12" s="4">
        <f t="shared" si="0"/>
        <v>0</v>
      </c>
      <c r="G12" s="5"/>
    </row>
    <row r="13" spans="2:7" s="6" customFormat="1" ht="12.75" x14ac:dyDescent="0.2">
      <c r="B13" s="3"/>
      <c r="C13" s="20"/>
      <c r="D13" s="20"/>
      <c r="E13" s="20"/>
      <c r="F13" s="4">
        <f t="shared" si="0"/>
        <v>0</v>
      </c>
      <c r="G13" s="5"/>
    </row>
    <row r="14" spans="2:7" s="6" customFormat="1" ht="12.75" x14ac:dyDescent="0.2">
      <c r="B14" s="3"/>
      <c r="C14" s="20"/>
      <c r="D14" s="20"/>
      <c r="E14" s="20"/>
      <c r="F14" s="4">
        <f t="shared" si="0"/>
        <v>0</v>
      </c>
      <c r="G14" s="5"/>
    </row>
    <row r="15" spans="2:7" s="6" customFormat="1" ht="12.75" x14ac:dyDescent="0.2">
      <c r="B15" s="3"/>
      <c r="C15" s="20"/>
      <c r="D15" s="20"/>
      <c r="E15" s="20"/>
      <c r="F15" s="4">
        <f t="shared" si="0"/>
        <v>0</v>
      </c>
      <c r="G15" s="5"/>
    </row>
    <row r="16" spans="2:7" s="6" customFormat="1" ht="12.75" x14ac:dyDescent="0.2">
      <c r="B16" s="3"/>
      <c r="C16" s="20"/>
      <c r="D16" s="20"/>
      <c r="E16" s="20"/>
      <c r="F16" s="4">
        <f t="shared" si="0"/>
        <v>0</v>
      </c>
      <c r="G16" s="5"/>
    </row>
    <row r="17" spans="2:7" s="6" customFormat="1" ht="12.75" x14ac:dyDescent="0.2">
      <c r="B17" s="3"/>
      <c r="C17" s="20"/>
      <c r="D17" s="20"/>
      <c r="E17" s="20"/>
      <c r="F17" s="4">
        <f t="shared" si="0"/>
        <v>0</v>
      </c>
      <c r="G17" s="5"/>
    </row>
    <row r="18" spans="2:7" s="6" customFormat="1" ht="12.75" x14ac:dyDescent="0.2">
      <c r="B18" s="3"/>
      <c r="C18" s="20"/>
      <c r="D18" s="20"/>
      <c r="E18" s="20"/>
      <c r="F18" s="4">
        <f t="shared" si="0"/>
        <v>0</v>
      </c>
      <c r="G18" s="5"/>
    </row>
    <row r="19" spans="2:7" s="6" customFormat="1" ht="12.75" x14ac:dyDescent="0.2">
      <c r="B19" s="3"/>
      <c r="C19" s="20"/>
      <c r="D19" s="20"/>
      <c r="E19" s="20"/>
      <c r="F19" s="4">
        <f t="shared" si="0"/>
        <v>0</v>
      </c>
      <c r="G19" s="5"/>
    </row>
    <row r="20" spans="2:7" s="6" customFormat="1" ht="12.75" x14ac:dyDescent="0.2">
      <c r="B20" s="3"/>
      <c r="C20" s="20"/>
      <c r="D20" s="20"/>
      <c r="E20" s="20"/>
      <c r="F20" s="4">
        <f t="shared" si="0"/>
        <v>0</v>
      </c>
      <c r="G20" s="5"/>
    </row>
    <row r="21" spans="2:7" s="6" customFormat="1" ht="12.75" x14ac:dyDescent="0.2">
      <c r="B21" s="3"/>
      <c r="C21" s="20"/>
      <c r="D21" s="20"/>
      <c r="E21" s="20"/>
      <c r="F21" s="4">
        <f t="shared" si="0"/>
        <v>0</v>
      </c>
      <c r="G21" s="5"/>
    </row>
    <row r="22" spans="2:7" s="6" customFormat="1" ht="12.75" x14ac:dyDescent="0.2">
      <c r="B22" s="3"/>
      <c r="C22" s="20"/>
      <c r="D22" s="20"/>
      <c r="E22" s="20"/>
      <c r="F22" s="4">
        <f t="shared" si="0"/>
        <v>0</v>
      </c>
      <c r="G22" s="5"/>
    </row>
    <row r="23" spans="2:7" s="6" customFormat="1" ht="12.75" x14ac:dyDescent="0.2">
      <c r="B23" s="3"/>
      <c r="C23" s="20"/>
      <c r="D23" s="20"/>
      <c r="E23" s="20"/>
      <c r="F23" s="4">
        <f t="shared" si="0"/>
        <v>0</v>
      </c>
      <c r="G23" s="5"/>
    </row>
    <row r="24" spans="2:7" s="6" customFormat="1" ht="12.75" x14ac:dyDescent="0.2">
      <c r="B24" s="3"/>
      <c r="C24" s="20"/>
      <c r="D24" s="20"/>
      <c r="E24" s="20"/>
      <c r="F24" s="4">
        <f t="shared" si="0"/>
        <v>0</v>
      </c>
      <c r="G24" s="5"/>
    </row>
    <row r="25" spans="2:7" s="6" customFormat="1" ht="12.75" x14ac:dyDescent="0.2">
      <c r="B25" s="3"/>
      <c r="C25" s="20"/>
      <c r="D25" s="20"/>
      <c r="E25" s="20"/>
      <c r="F25" s="4">
        <f t="shared" si="0"/>
        <v>0</v>
      </c>
      <c r="G25" s="5"/>
    </row>
    <row r="26" spans="2:7" s="6" customFormat="1" ht="12.75" x14ac:dyDescent="0.2">
      <c r="B26" s="3"/>
      <c r="C26" s="20"/>
      <c r="D26" s="20"/>
      <c r="E26" s="20"/>
      <c r="F26" s="4">
        <f t="shared" si="0"/>
        <v>0</v>
      </c>
      <c r="G26" s="5"/>
    </row>
    <row r="27" spans="2:7" s="6" customFormat="1" ht="12.75" x14ac:dyDescent="0.2">
      <c r="B27" s="3"/>
      <c r="C27" s="20"/>
      <c r="D27" s="20"/>
      <c r="E27" s="20"/>
      <c r="F27" s="4">
        <f t="shared" si="0"/>
        <v>0</v>
      </c>
      <c r="G27" s="5"/>
    </row>
    <row r="28" spans="2:7" s="6" customFormat="1" ht="12.75" x14ac:dyDescent="0.2">
      <c r="B28" s="3"/>
      <c r="C28" s="20"/>
      <c r="D28" s="20"/>
      <c r="E28" s="20"/>
      <c r="F28" s="4">
        <f t="shared" si="0"/>
        <v>0</v>
      </c>
      <c r="G28" s="5"/>
    </row>
    <row r="29" spans="2:7" s="6" customFormat="1" ht="12.75" x14ac:dyDescent="0.2">
      <c r="B29" s="3"/>
      <c r="C29" s="20"/>
      <c r="D29" s="20"/>
      <c r="E29" s="20"/>
      <c r="F29" s="4">
        <f t="shared" si="0"/>
        <v>0</v>
      </c>
      <c r="G29" s="5"/>
    </row>
    <row r="30" spans="2:7" s="6" customFormat="1" ht="12.75" x14ac:dyDescent="0.2">
      <c r="B30" s="3"/>
      <c r="C30" s="20"/>
      <c r="D30" s="20"/>
      <c r="E30" s="20"/>
      <c r="F30" s="4">
        <f t="shared" si="0"/>
        <v>0</v>
      </c>
      <c r="G30" s="5"/>
    </row>
    <row r="31" spans="2:7" s="6" customFormat="1" ht="12.75" x14ac:dyDescent="0.2">
      <c r="B31" s="3"/>
      <c r="C31" s="20"/>
      <c r="D31" s="20"/>
      <c r="E31" s="20"/>
      <c r="F31" s="4">
        <f t="shared" si="0"/>
        <v>0</v>
      </c>
      <c r="G31" s="5"/>
    </row>
    <row r="32" spans="2:7" s="6" customFormat="1" ht="12.75" x14ac:dyDescent="0.2">
      <c r="B32" s="3"/>
      <c r="C32" s="20"/>
      <c r="D32" s="20"/>
      <c r="E32" s="20"/>
      <c r="F32" s="4">
        <f t="shared" si="0"/>
        <v>0</v>
      </c>
      <c r="G32" s="5"/>
    </row>
    <row r="33" spans="2:7" s="6" customFormat="1" ht="12.75" x14ac:dyDescent="0.2">
      <c r="B33" s="182" t="s">
        <v>38</v>
      </c>
      <c r="C33" s="183"/>
      <c r="D33" s="175"/>
      <c r="E33" s="21"/>
      <c r="F33" s="22">
        <f>SUM(F7:F32)</f>
        <v>0</v>
      </c>
      <c r="G33" s="24"/>
    </row>
    <row r="34" spans="2:7" s="77" customFormat="1" ht="12" x14ac:dyDescent="0.2"/>
    <row r="35" spans="2:7" s="77" customFormat="1" ht="12" x14ac:dyDescent="0.2">
      <c r="B35" s="162" t="s">
        <v>160</v>
      </c>
      <c r="C35" s="161"/>
      <c r="D35" s="161"/>
    </row>
    <row r="36" spans="2:7" s="77" customFormat="1" ht="12" x14ac:dyDescent="0.2">
      <c r="B36" s="100" t="s">
        <v>39</v>
      </c>
      <c r="C36" s="101"/>
      <c r="D36" s="101"/>
      <c r="E36" s="101"/>
    </row>
    <row r="37" spans="2:7" s="77" customFormat="1" ht="12" x14ac:dyDescent="0.2">
      <c r="B37" s="100" t="s">
        <v>40</v>
      </c>
      <c r="C37" s="101"/>
      <c r="D37" s="101"/>
      <c r="E37" s="101"/>
    </row>
    <row r="38" spans="2:7" s="77" customFormat="1" ht="12" x14ac:dyDescent="0.2">
      <c r="B38" s="100" t="s">
        <v>110</v>
      </c>
      <c r="C38" s="101"/>
      <c r="D38" s="101"/>
      <c r="E38" s="101"/>
    </row>
    <row r="39" spans="2:7" s="77" customFormat="1" ht="12" x14ac:dyDescent="0.2">
      <c r="B39" s="100" t="s">
        <v>41</v>
      </c>
      <c r="C39" s="101"/>
      <c r="D39" s="101"/>
      <c r="E39" s="101"/>
    </row>
    <row r="40" spans="2:7" s="77" customFormat="1" ht="12" x14ac:dyDescent="0.2">
      <c r="B40" s="100" t="s">
        <v>42</v>
      </c>
      <c r="C40" s="101"/>
      <c r="D40" s="101"/>
      <c r="E40" s="101"/>
    </row>
    <row r="41" spans="2:7" s="77" customFormat="1" ht="12" x14ac:dyDescent="0.2"/>
    <row r="42" spans="2:7" s="77" customFormat="1" ht="12" x14ac:dyDescent="0.2">
      <c r="B42" s="23"/>
    </row>
    <row r="43" spans="2:7" s="77" customFormat="1" ht="12" x14ac:dyDescent="0.2"/>
    <row r="44" spans="2:7" s="77" customFormat="1" ht="12" x14ac:dyDescent="0.2"/>
    <row r="45" spans="2:7" s="77" customFormat="1" ht="12" x14ac:dyDescent="0.2"/>
    <row r="46" spans="2:7" s="77" customFormat="1" ht="12" x14ac:dyDescent="0.2"/>
    <row r="47" spans="2:7" s="77" customFormat="1" ht="12" x14ac:dyDescent="0.2"/>
    <row r="48" spans="2:7" s="77" customFormat="1" ht="12" x14ac:dyDescent="0.2"/>
    <row r="49" s="77" customFormat="1" ht="12" x14ac:dyDescent="0.2"/>
    <row r="50" s="77" customFormat="1" ht="12" x14ac:dyDescent="0.2"/>
    <row r="51" s="77" customFormat="1" ht="12" x14ac:dyDescent="0.2"/>
    <row r="52" s="77" customFormat="1" ht="12" x14ac:dyDescent="0.2"/>
    <row r="53" s="77" customFormat="1" ht="12" x14ac:dyDescent="0.2"/>
    <row r="54" s="77" customFormat="1" ht="12" x14ac:dyDescent="0.2"/>
    <row r="55" s="77" customFormat="1" ht="12" x14ac:dyDescent="0.2"/>
    <row r="56" s="77" customFormat="1" ht="12" x14ac:dyDescent="0.2"/>
    <row r="57" s="77" customFormat="1" ht="12" x14ac:dyDescent="0.2"/>
    <row r="58" s="77" customFormat="1" ht="12" x14ac:dyDescent="0.2"/>
    <row r="59" s="77" customFormat="1" ht="12" x14ac:dyDescent="0.2"/>
    <row r="60" s="77" customFormat="1" ht="12" x14ac:dyDescent="0.2"/>
    <row r="61" s="77" customFormat="1" ht="12" x14ac:dyDescent="0.2"/>
    <row r="62" s="77" customFormat="1" ht="12" x14ac:dyDescent="0.2"/>
    <row r="63" s="77" customFormat="1" ht="12" x14ac:dyDescent="0.2"/>
    <row r="64" s="77" customFormat="1" ht="12" x14ac:dyDescent="0.2"/>
    <row r="65" s="77" customFormat="1" ht="12" x14ac:dyDescent="0.2"/>
    <row r="66" s="77" customFormat="1" ht="12" x14ac:dyDescent="0.2"/>
    <row r="67" s="77" customFormat="1" ht="12" x14ac:dyDescent="0.2"/>
    <row r="68" s="77" customFormat="1" ht="12" x14ac:dyDescent="0.2"/>
    <row r="69" s="77" customFormat="1" ht="12" x14ac:dyDescent="0.2"/>
    <row r="70" s="77" customFormat="1" ht="12" x14ac:dyDescent="0.2"/>
    <row r="71" s="77" customFormat="1" ht="12" x14ac:dyDescent="0.2"/>
    <row r="72" s="77" customFormat="1" ht="12" x14ac:dyDescent="0.2"/>
    <row r="73" s="77" customFormat="1" ht="12" x14ac:dyDescent="0.2"/>
    <row r="74" s="77" customFormat="1" ht="12" x14ac:dyDescent="0.2"/>
    <row r="75" s="77" customFormat="1" ht="12" x14ac:dyDescent="0.2"/>
    <row r="76" s="77" customFormat="1" ht="12" x14ac:dyDescent="0.2"/>
    <row r="77" s="77" customFormat="1" ht="12" x14ac:dyDescent="0.2"/>
    <row r="78" s="77" customFormat="1" ht="12" x14ac:dyDescent="0.2"/>
    <row r="79" s="77" customFormat="1" ht="12" x14ac:dyDescent="0.2"/>
    <row r="80" s="77" customFormat="1" ht="12" x14ac:dyDescent="0.2"/>
    <row r="81" s="77" customFormat="1" ht="12" x14ac:dyDescent="0.2"/>
    <row r="82" s="77" customFormat="1" ht="12" x14ac:dyDescent="0.2"/>
    <row r="83" s="77" customFormat="1" ht="12" x14ac:dyDescent="0.2"/>
    <row r="84" s="77" customFormat="1" ht="12" x14ac:dyDescent="0.2"/>
    <row r="85" s="77" customFormat="1" ht="12" x14ac:dyDescent="0.2"/>
    <row r="86" s="77" customFormat="1" ht="12" x14ac:dyDescent="0.2"/>
    <row r="87" s="77" customFormat="1" ht="12" x14ac:dyDescent="0.2"/>
  </sheetData>
  <sheetProtection algorithmName="SHA-512" hashValue="kwR0dKGWMZCpgiKuLN699Onx+NPSluzQmHHVEVr1QTc8Kd5XIcS5+EmdttQPtfvLbnzyzOBudmBAAXnH6R12Fw==" saltValue="KutJLYg/TDHmba9YEcPvQQ==" spinCount="100000" sheet="1" objects="1" scenarios="1" selectLockedCells="1"/>
  <mergeCells count="4">
    <mergeCell ref="B3:G3"/>
    <mergeCell ref="B4:G4"/>
    <mergeCell ref="C5:F5"/>
    <mergeCell ref="B33:C33"/>
  </mergeCells>
  <dataValidations count="1">
    <dataValidation type="decimal" allowBlank="1" showInputMessage="1" showErrorMessage="1" error="Please enter a number" sqref="C7:E32">
      <formula1>0</formula1>
      <formula2>1000000</formula2>
    </dataValidation>
  </dataValidations>
  <pageMargins left="0.25" right="0.25" top="0.75" bottom="0.75" header="0.3" footer="0.3"/>
  <pageSetup scale="90" orientation="landscape" r:id="rId1"/>
  <headerFooter>
    <oddFooter>&amp;LPage 6&amp;R&amp;A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62"/>
  <sheetViews>
    <sheetView zoomScaleNormal="100" workbookViewId="0">
      <selection activeCell="E9" sqref="E9"/>
    </sheetView>
  </sheetViews>
  <sheetFormatPr defaultColWidth="9.140625" defaultRowHeight="14.25" x14ac:dyDescent="0.2"/>
  <cols>
    <col min="1" max="1" width="2.85546875" style="2" customWidth="1"/>
    <col min="2" max="2" width="30.7109375" style="2" customWidth="1"/>
    <col min="3" max="6" width="15.7109375" style="2" customWidth="1"/>
    <col min="7" max="7" width="55.7109375" style="2" customWidth="1"/>
    <col min="8" max="16384" width="9.140625" style="2"/>
  </cols>
  <sheetData>
    <row r="2" spans="2:7" s="6" customFormat="1" ht="12.75" x14ac:dyDescent="0.2">
      <c r="B2" s="111" t="str">
        <f>CONCATENATE("PROJECT TITLE: ",'Project Summary'!$C$9)</f>
        <v xml:space="preserve">PROJECT TITLE: </v>
      </c>
      <c r="C2" s="54"/>
      <c r="D2" s="54"/>
      <c r="E2" s="54"/>
      <c r="F2" s="1"/>
      <c r="G2" s="10" t="str">
        <f>CONCATENATE("Date: ",TEXT('Project Summary'!H9,"mm/dd/yyyy"))</f>
        <v>Date: 01/01/1904</v>
      </c>
    </row>
    <row r="3" spans="2:7" s="6" customFormat="1" ht="30" customHeight="1" x14ac:dyDescent="0.2">
      <c r="B3" s="259" t="s">
        <v>168</v>
      </c>
      <c r="C3" s="260"/>
      <c r="D3" s="260"/>
      <c r="E3" s="260"/>
      <c r="F3" s="260"/>
      <c r="G3" s="261"/>
    </row>
    <row r="4" spans="2:7" s="6" customFormat="1" ht="12.75" x14ac:dyDescent="0.2">
      <c r="B4" s="182" t="s">
        <v>43</v>
      </c>
      <c r="C4" s="183"/>
      <c r="D4" s="183"/>
      <c r="E4" s="183"/>
      <c r="F4" s="183"/>
      <c r="G4" s="205"/>
    </row>
    <row r="5" spans="2:7" s="6" customFormat="1" ht="12.75" x14ac:dyDescent="0.2">
      <c r="B5" s="24"/>
      <c r="C5" s="262" t="s">
        <v>19</v>
      </c>
      <c r="D5" s="263"/>
      <c r="E5" s="263"/>
      <c r="F5" s="264"/>
      <c r="G5" s="9"/>
    </row>
    <row r="6" spans="2:7" s="144" customFormat="1" ht="38.25" x14ac:dyDescent="0.25">
      <c r="B6" s="168" t="s">
        <v>2</v>
      </c>
      <c r="C6" s="169" t="s">
        <v>20</v>
      </c>
      <c r="D6" s="169" t="s">
        <v>177</v>
      </c>
      <c r="E6" s="169" t="s">
        <v>133</v>
      </c>
      <c r="F6" s="169" t="s">
        <v>122</v>
      </c>
      <c r="G6" s="170" t="s">
        <v>17</v>
      </c>
    </row>
    <row r="7" spans="2:7" s="6" customFormat="1" ht="12.75" x14ac:dyDescent="0.2">
      <c r="B7" s="3"/>
      <c r="C7" s="95"/>
      <c r="D7" s="95"/>
      <c r="E7" s="95"/>
      <c r="F7" s="4">
        <f t="shared" ref="F7:F15" si="0">C7*E7</f>
        <v>0</v>
      </c>
      <c r="G7" s="5"/>
    </row>
    <row r="8" spans="2:7" s="6" customFormat="1" ht="12.75" x14ac:dyDescent="0.2">
      <c r="B8" s="3"/>
      <c r="C8" s="95"/>
      <c r="D8" s="95"/>
      <c r="E8" s="95"/>
      <c r="F8" s="4">
        <f t="shared" si="0"/>
        <v>0</v>
      </c>
      <c r="G8" s="5"/>
    </row>
    <row r="9" spans="2:7" s="6" customFormat="1" ht="12.75" x14ac:dyDescent="0.2">
      <c r="B9" s="3"/>
      <c r="C9" s="95"/>
      <c r="D9" s="95"/>
      <c r="E9" s="95"/>
      <c r="F9" s="4">
        <f t="shared" si="0"/>
        <v>0</v>
      </c>
      <c r="G9" s="5"/>
    </row>
    <row r="10" spans="2:7" s="6" customFormat="1" ht="12.75" x14ac:dyDescent="0.2">
      <c r="B10" s="3"/>
      <c r="C10" s="95"/>
      <c r="D10" s="95"/>
      <c r="E10" s="95"/>
      <c r="F10" s="4">
        <f t="shared" si="0"/>
        <v>0</v>
      </c>
      <c r="G10" s="5"/>
    </row>
    <row r="11" spans="2:7" s="6" customFormat="1" ht="12.75" x14ac:dyDescent="0.2">
      <c r="B11" s="3"/>
      <c r="C11" s="95"/>
      <c r="D11" s="95"/>
      <c r="E11" s="95"/>
      <c r="F11" s="4">
        <f t="shared" si="0"/>
        <v>0</v>
      </c>
      <c r="G11" s="5"/>
    </row>
    <row r="12" spans="2:7" s="6" customFormat="1" ht="12.75" x14ac:dyDescent="0.2">
      <c r="B12" s="3"/>
      <c r="C12" s="95"/>
      <c r="D12" s="95"/>
      <c r="E12" s="95"/>
      <c r="F12" s="4">
        <f t="shared" si="0"/>
        <v>0</v>
      </c>
      <c r="G12" s="5"/>
    </row>
    <row r="13" spans="2:7" s="6" customFormat="1" ht="12.75" x14ac:dyDescent="0.2">
      <c r="B13" s="3"/>
      <c r="C13" s="96"/>
      <c r="D13" s="96"/>
      <c r="E13" s="96"/>
      <c r="F13" s="4">
        <f t="shared" si="0"/>
        <v>0</v>
      </c>
      <c r="G13" s="5"/>
    </row>
    <row r="14" spans="2:7" s="6" customFormat="1" ht="12.75" x14ac:dyDescent="0.2">
      <c r="B14" s="3"/>
      <c r="C14" s="95"/>
      <c r="D14" s="95"/>
      <c r="E14" s="95"/>
      <c r="F14" s="4">
        <f t="shared" si="0"/>
        <v>0</v>
      </c>
      <c r="G14" s="5"/>
    </row>
    <row r="15" spans="2:7" s="6" customFormat="1" ht="12.75" x14ac:dyDescent="0.2">
      <c r="B15" s="3"/>
      <c r="C15" s="95"/>
      <c r="D15" s="95"/>
      <c r="E15" s="95"/>
      <c r="F15" s="4">
        <f t="shared" si="0"/>
        <v>0</v>
      </c>
      <c r="G15" s="5"/>
    </row>
    <row r="16" spans="2:7" s="6" customFormat="1" ht="12.75" x14ac:dyDescent="0.2">
      <c r="B16" s="3"/>
      <c r="C16" s="95"/>
      <c r="D16" s="95"/>
      <c r="E16" s="95"/>
      <c r="F16" s="4">
        <f t="shared" ref="F16:F22" si="1">C16*E16</f>
        <v>0</v>
      </c>
      <c r="G16" s="5"/>
    </row>
    <row r="17" spans="2:12" s="6" customFormat="1" ht="12.75" x14ac:dyDescent="0.2">
      <c r="B17" s="3"/>
      <c r="C17" s="95"/>
      <c r="D17" s="95"/>
      <c r="E17" s="95"/>
      <c r="F17" s="4">
        <f t="shared" si="1"/>
        <v>0</v>
      </c>
      <c r="G17" s="5"/>
    </row>
    <row r="18" spans="2:12" s="6" customFormat="1" ht="12.75" x14ac:dyDescent="0.2">
      <c r="B18" s="3"/>
      <c r="C18" s="95"/>
      <c r="D18" s="95"/>
      <c r="E18" s="95"/>
      <c r="F18" s="4">
        <f t="shared" si="1"/>
        <v>0</v>
      </c>
      <c r="G18" s="5"/>
    </row>
    <row r="19" spans="2:12" s="6" customFormat="1" ht="12.75" x14ac:dyDescent="0.2">
      <c r="B19" s="3"/>
      <c r="C19" s="95"/>
      <c r="D19" s="95"/>
      <c r="E19" s="95"/>
      <c r="F19" s="4">
        <f t="shared" si="1"/>
        <v>0</v>
      </c>
      <c r="G19" s="5"/>
    </row>
    <row r="20" spans="2:12" s="6" customFormat="1" ht="12.75" x14ac:dyDescent="0.2">
      <c r="B20" s="3"/>
      <c r="C20" s="95"/>
      <c r="D20" s="95"/>
      <c r="E20" s="95"/>
      <c r="F20" s="4">
        <f t="shared" si="1"/>
        <v>0</v>
      </c>
      <c r="G20" s="5"/>
    </row>
    <row r="21" spans="2:12" s="6" customFormat="1" ht="12.75" x14ac:dyDescent="0.2">
      <c r="B21" s="3"/>
      <c r="C21" s="95"/>
      <c r="D21" s="95"/>
      <c r="E21" s="95"/>
      <c r="F21" s="4">
        <f t="shared" si="1"/>
        <v>0</v>
      </c>
      <c r="G21" s="5"/>
    </row>
    <row r="22" spans="2:12" s="6" customFormat="1" ht="12.75" x14ac:dyDescent="0.2">
      <c r="B22" s="3"/>
      <c r="C22" s="95"/>
      <c r="D22" s="95"/>
      <c r="E22" s="95"/>
      <c r="F22" s="4">
        <f t="shared" si="1"/>
        <v>0</v>
      </c>
      <c r="G22" s="5"/>
    </row>
    <row r="23" spans="2:12" s="6" customFormat="1" ht="12.75" x14ac:dyDescent="0.2">
      <c r="B23" s="3"/>
      <c r="C23" s="95"/>
      <c r="D23" s="95"/>
      <c r="E23" s="95"/>
      <c r="F23" s="4">
        <f t="shared" ref="F23:F33" si="2">C23*E23</f>
        <v>0</v>
      </c>
      <c r="G23" s="5"/>
    </row>
    <row r="24" spans="2:12" s="6" customFormat="1" ht="12.75" x14ac:dyDescent="0.2">
      <c r="B24" s="3"/>
      <c r="C24" s="95"/>
      <c r="D24" s="95"/>
      <c r="E24" s="95"/>
      <c r="F24" s="4">
        <f t="shared" si="2"/>
        <v>0</v>
      </c>
      <c r="G24" s="5"/>
    </row>
    <row r="25" spans="2:12" s="6" customFormat="1" ht="12.75" x14ac:dyDescent="0.2">
      <c r="B25" s="3"/>
      <c r="C25" s="95"/>
      <c r="D25" s="95"/>
      <c r="E25" s="95"/>
      <c r="F25" s="4">
        <f t="shared" si="2"/>
        <v>0</v>
      </c>
      <c r="G25" s="5"/>
    </row>
    <row r="26" spans="2:12" s="6" customFormat="1" ht="12.75" x14ac:dyDescent="0.2">
      <c r="B26" s="3"/>
      <c r="C26" s="95"/>
      <c r="D26" s="95"/>
      <c r="E26" s="95"/>
      <c r="F26" s="4">
        <f t="shared" si="2"/>
        <v>0</v>
      </c>
      <c r="G26" s="5"/>
      <c r="L26" s="6" t="s">
        <v>1</v>
      </c>
    </row>
    <row r="27" spans="2:12" s="6" customFormat="1" ht="12.75" x14ac:dyDescent="0.2">
      <c r="B27" s="3"/>
      <c r="C27" s="95"/>
      <c r="D27" s="95"/>
      <c r="E27" s="95"/>
      <c r="F27" s="4">
        <f t="shared" si="2"/>
        <v>0</v>
      </c>
      <c r="G27" s="5"/>
    </row>
    <row r="28" spans="2:12" s="6" customFormat="1" ht="12.75" x14ac:dyDescent="0.2">
      <c r="B28" s="3"/>
      <c r="C28" s="95"/>
      <c r="D28" s="95"/>
      <c r="E28" s="95"/>
      <c r="F28" s="4">
        <f t="shared" si="2"/>
        <v>0</v>
      </c>
      <c r="G28" s="5"/>
    </row>
    <row r="29" spans="2:12" s="6" customFormat="1" ht="12.75" x14ac:dyDescent="0.2">
      <c r="B29" s="3"/>
      <c r="C29" s="95"/>
      <c r="D29" s="95"/>
      <c r="E29" s="95"/>
      <c r="F29" s="4">
        <f t="shared" si="2"/>
        <v>0</v>
      </c>
      <c r="G29" s="5"/>
    </row>
    <row r="30" spans="2:12" s="6" customFormat="1" ht="12.75" x14ac:dyDescent="0.2">
      <c r="B30" s="3"/>
      <c r="C30" s="95"/>
      <c r="D30" s="95"/>
      <c r="E30" s="95"/>
      <c r="F30" s="4">
        <f t="shared" si="2"/>
        <v>0</v>
      </c>
      <c r="G30" s="5"/>
    </row>
    <row r="31" spans="2:12" s="6" customFormat="1" ht="12.75" x14ac:dyDescent="0.2">
      <c r="B31" s="3"/>
      <c r="C31" s="95"/>
      <c r="D31" s="95"/>
      <c r="E31" s="95"/>
      <c r="F31" s="4">
        <f t="shared" si="2"/>
        <v>0</v>
      </c>
      <c r="G31" s="5"/>
    </row>
    <row r="32" spans="2:12" s="6" customFormat="1" ht="12.75" x14ac:dyDescent="0.2">
      <c r="B32" s="3"/>
      <c r="C32" s="95"/>
      <c r="D32" s="95"/>
      <c r="E32" s="95"/>
      <c r="F32" s="4">
        <f t="shared" si="2"/>
        <v>0</v>
      </c>
      <c r="G32" s="5"/>
    </row>
    <row r="33" spans="2:7" s="6" customFormat="1" ht="12.75" x14ac:dyDescent="0.2">
      <c r="B33" s="3"/>
      <c r="C33" s="95"/>
      <c r="D33" s="95"/>
      <c r="E33" s="95"/>
      <c r="F33" s="4">
        <f t="shared" si="2"/>
        <v>0</v>
      </c>
      <c r="G33" s="5"/>
    </row>
    <row r="34" spans="2:7" s="6" customFormat="1" ht="12.75" x14ac:dyDescent="0.2">
      <c r="B34" s="11" t="s">
        <v>44</v>
      </c>
      <c r="C34" s="97"/>
      <c r="D34" s="97"/>
      <c r="E34" s="67"/>
      <c r="F34" s="4">
        <f>SUM(F7:F33)</f>
        <v>0</v>
      </c>
      <c r="G34" s="5"/>
    </row>
    <row r="35" spans="2:7" s="77" customFormat="1" ht="12" x14ac:dyDescent="0.2"/>
    <row r="36" spans="2:7" s="77" customFormat="1" ht="12" x14ac:dyDescent="0.2">
      <c r="B36" s="265" t="s">
        <v>160</v>
      </c>
      <c r="C36" s="266"/>
      <c r="D36" s="266"/>
      <c r="E36" s="267"/>
    </row>
    <row r="37" spans="2:7" s="77" customFormat="1" ht="12" x14ac:dyDescent="0.2">
      <c r="B37" s="100" t="s">
        <v>50</v>
      </c>
      <c r="C37" s="258" t="s">
        <v>45</v>
      </c>
      <c r="D37" s="258"/>
      <c r="E37" s="258"/>
    </row>
    <row r="38" spans="2:7" s="77" customFormat="1" ht="12" x14ac:dyDescent="0.2">
      <c r="B38" s="12" t="s">
        <v>49</v>
      </c>
      <c r="C38" s="258" t="s">
        <v>51</v>
      </c>
      <c r="D38" s="258"/>
      <c r="E38" s="258"/>
    </row>
    <row r="39" spans="2:7" s="77" customFormat="1" ht="12" x14ac:dyDescent="0.2">
      <c r="B39" s="12" t="s">
        <v>48</v>
      </c>
      <c r="C39" s="258" t="s">
        <v>111</v>
      </c>
      <c r="D39" s="258"/>
      <c r="E39" s="258"/>
    </row>
    <row r="40" spans="2:7" s="77" customFormat="1" ht="12" x14ac:dyDescent="0.2">
      <c r="B40" s="100" t="s">
        <v>46</v>
      </c>
      <c r="C40" s="258" t="s">
        <v>47</v>
      </c>
      <c r="D40" s="258"/>
      <c r="E40" s="258"/>
    </row>
    <row r="41" spans="2:7" s="77" customFormat="1" ht="12" x14ac:dyDescent="0.2"/>
    <row r="42" spans="2:7" s="77" customFormat="1" ht="12" x14ac:dyDescent="0.2"/>
    <row r="43" spans="2:7" s="77" customFormat="1" ht="12" x14ac:dyDescent="0.2"/>
    <row r="44" spans="2:7" s="77" customFormat="1" ht="12" x14ac:dyDescent="0.2"/>
    <row r="45" spans="2:7" s="77" customFormat="1" ht="12" x14ac:dyDescent="0.2"/>
    <row r="46" spans="2:7" s="77" customFormat="1" ht="12" x14ac:dyDescent="0.2"/>
    <row r="47" spans="2:7" s="77" customFormat="1" ht="12" x14ac:dyDescent="0.2"/>
    <row r="48" spans="2:7" s="77" customFormat="1" ht="12" x14ac:dyDescent="0.2"/>
    <row r="49" s="77" customFormat="1" ht="12" x14ac:dyDescent="0.2"/>
    <row r="50" s="77" customFormat="1" ht="12" x14ac:dyDescent="0.2"/>
    <row r="51" s="77" customFormat="1" ht="12" x14ac:dyDescent="0.2"/>
    <row r="52" s="77" customFormat="1" ht="12" x14ac:dyDescent="0.2"/>
    <row r="53" s="77" customFormat="1" ht="12" x14ac:dyDescent="0.2"/>
    <row r="54" s="77" customFormat="1" ht="12" x14ac:dyDescent="0.2"/>
    <row r="55" s="77" customFormat="1" ht="12" x14ac:dyDescent="0.2"/>
    <row r="56" s="77" customFormat="1" ht="12" x14ac:dyDescent="0.2"/>
    <row r="57" s="77" customFormat="1" ht="12" x14ac:dyDescent="0.2"/>
    <row r="58" s="77" customFormat="1" ht="12" x14ac:dyDescent="0.2"/>
    <row r="59" s="77" customFormat="1" ht="12" x14ac:dyDescent="0.2"/>
    <row r="60" s="77" customFormat="1" ht="12" x14ac:dyDescent="0.2"/>
    <row r="61" s="77" customFormat="1" ht="12" x14ac:dyDescent="0.2"/>
    <row r="62" s="77" customFormat="1" ht="12" x14ac:dyDescent="0.2"/>
  </sheetData>
  <sheetProtection algorithmName="SHA-512" hashValue="Iw1D8GVRvHx2w+Sse8cENEIckFAwAMZ665BPXT/1zQsoxOKxlwTUe16xSdvcwbrXADiKaWcOhtewOzBSUIsxyQ==" saltValue="FTwZFzouijQtP9YoOdoIXw==" spinCount="100000" sheet="1" objects="1" scenarios="1" selectLockedCells="1"/>
  <mergeCells count="8">
    <mergeCell ref="C37:E37"/>
    <mergeCell ref="C38:E38"/>
    <mergeCell ref="C39:E39"/>
    <mergeCell ref="C40:E40"/>
    <mergeCell ref="B3:G3"/>
    <mergeCell ref="B4:G4"/>
    <mergeCell ref="C5:F5"/>
    <mergeCell ref="B36:E36"/>
  </mergeCells>
  <dataValidations count="1">
    <dataValidation type="decimal" allowBlank="1" showInputMessage="1" showErrorMessage="1" error="Please enter a number" sqref="C7:E33">
      <formula1>0</formula1>
      <formula2>1000000</formula2>
    </dataValidation>
  </dataValidations>
  <pageMargins left="0.25" right="0.25" top="0.75" bottom="0.75" header="0.3" footer="0.3"/>
  <pageSetup scale="90" orientation="landscape" r:id="rId1"/>
  <headerFooter>
    <oddFooter>&amp;LPage 7&amp;R&amp;A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74"/>
  <sheetViews>
    <sheetView zoomScaleNormal="100" workbookViewId="0">
      <selection activeCell="B7" sqref="B7"/>
    </sheetView>
  </sheetViews>
  <sheetFormatPr defaultColWidth="9.140625" defaultRowHeight="14.25" x14ac:dyDescent="0.2"/>
  <cols>
    <col min="1" max="1" width="2.85546875" style="2" customWidth="1"/>
    <col min="2" max="2" width="30.7109375" style="2" customWidth="1"/>
    <col min="3" max="7" width="13.7109375" style="2" customWidth="1"/>
    <col min="8" max="8" width="50.7109375" style="2" customWidth="1"/>
    <col min="9" max="16384" width="9.140625" style="2"/>
  </cols>
  <sheetData>
    <row r="2" spans="2:8" s="134" customFormat="1" ht="12.75" x14ac:dyDescent="0.2">
      <c r="B2" s="111" t="str">
        <f>CONCATENATE("PROJECT TITLE: ",'Project Summary'!$C$9)</f>
        <v xml:space="preserve">PROJECT TITLE: </v>
      </c>
      <c r="C2" s="68"/>
      <c r="D2" s="268"/>
      <c r="E2" s="268"/>
      <c r="F2" s="268"/>
      <c r="G2" s="1"/>
      <c r="H2" s="10" t="str">
        <f>CONCATENATE("Date: ",TEXT('Project Summary'!H9,"mm/dd/yyyy"))</f>
        <v>Date: 01/01/1904</v>
      </c>
    </row>
    <row r="3" spans="2:8" s="6" customFormat="1" ht="30" customHeight="1" x14ac:dyDescent="0.2">
      <c r="B3" s="259" t="s">
        <v>167</v>
      </c>
      <c r="C3" s="269"/>
      <c r="D3" s="260"/>
      <c r="E3" s="260"/>
      <c r="F3" s="260"/>
      <c r="G3" s="260"/>
      <c r="H3" s="261"/>
    </row>
    <row r="4" spans="2:8" s="6" customFormat="1" ht="12.75" x14ac:dyDescent="0.2">
      <c r="B4" s="238" t="s">
        <v>52</v>
      </c>
      <c r="C4" s="238"/>
      <c r="D4" s="238"/>
      <c r="E4" s="238"/>
      <c r="F4" s="238"/>
      <c r="G4" s="238"/>
      <c r="H4" s="238"/>
    </row>
    <row r="5" spans="2:8" s="6" customFormat="1" ht="12.75" x14ac:dyDescent="0.2">
      <c r="B5" s="24"/>
      <c r="C5" s="25"/>
      <c r="D5" s="262" t="s">
        <v>19</v>
      </c>
      <c r="E5" s="263"/>
      <c r="F5" s="263"/>
      <c r="G5" s="263"/>
      <c r="H5" s="9"/>
    </row>
    <row r="6" spans="2:8" s="144" customFormat="1" ht="51" x14ac:dyDescent="0.25">
      <c r="B6" s="168" t="s">
        <v>2</v>
      </c>
      <c r="C6" s="169" t="s">
        <v>137</v>
      </c>
      <c r="D6" s="169" t="s">
        <v>20</v>
      </c>
      <c r="E6" s="169" t="s">
        <v>177</v>
      </c>
      <c r="F6" s="169" t="s">
        <v>133</v>
      </c>
      <c r="G6" s="169" t="s">
        <v>122</v>
      </c>
      <c r="H6" s="170" t="s">
        <v>166</v>
      </c>
    </row>
    <row r="7" spans="2:8" s="6" customFormat="1" ht="12.75" x14ac:dyDescent="0.2">
      <c r="B7" s="3"/>
      <c r="C7" s="3"/>
      <c r="D7" s="20"/>
      <c r="E7" s="20"/>
      <c r="F7" s="20"/>
      <c r="G7" s="4">
        <f t="shared" ref="G7:G33" si="0">D7*F7</f>
        <v>0</v>
      </c>
      <c r="H7" s="5"/>
    </row>
    <row r="8" spans="2:8" s="6" customFormat="1" ht="12.75" x14ac:dyDescent="0.2">
      <c r="B8" s="3"/>
      <c r="C8" s="3"/>
      <c r="D8" s="20"/>
      <c r="E8" s="20"/>
      <c r="F8" s="20"/>
      <c r="G8" s="4">
        <f t="shared" si="0"/>
        <v>0</v>
      </c>
      <c r="H8" s="5"/>
    </row>
    <row r="9" spans="2:8" s="6" customFormat="1" ht="12.75" x14ac:dyDescent="0.2">
      <c r="B9" s="3"/>
      <c r="C9" s="3"/>
      <c r="D9" s="20"/>
      <c r="E9" s="20"/>
      <c r="F9" s="20"/>
      <c r="G9" s="4">
        <f t="shared" si="0"/>
        <v>0</v>
      </c>
      <c r="H9" s="5"/>
    </row>
    <row r="10" spans="2:8" s="6" customFormat="1" ht="12.75" x14ac:dyDescent="0.2">
      <c r="B10" s="3"/>
      <c r="C10" s="3"/>
      <c r="D10" s="20"/>
      <c r="E10" s="20"/>
      <c r="F10" s="20"/>
      <c r="G10" s="4">
        <f t="shared" si="0"/>
        <v>0</v>
      </c>
      <c r="H10" s="5"/>
    </row>
    <row r="11" spans="2:8" s="6" customFormat="1" ht="12.75" x14ac:dyDescent="0.2">
      <c r="B11" s="3"/>
      <c r="C11" s="3"/>
      <c r="D11" s="20"/>
      <c r="E11" s="20"/>
      <c r="F11" s="20"/>
      <c r="G11" s="4">
        <f t="shared" si="0"/>
        <v>0</v>
      </c>
      <c r="H11" s="5"/>
    </row>
    <row r="12" spans="2:8" s="6" customFormat="1" ht="12.75" x14ac:dyDescent="0.2">
      <c r="B12" s="3"/>
      <c r="C12" s="3"/>
      <c r="D12" s="20"/>
      <c r="E12" s="20"/>
      <c r="F12" s="20"/>
      <c r="G12" s="4">
        <f t="shared" si="0"/>
        <v>0</v>
      </c>
      <c r="H12" s="5"/>
    </row>
    <row r="13" spans="2:8" s="6" customFormat="1" ht="12.75" x14ac:dyDescent="0.2">
      <c r="B13" s="3"/>
      <c r="C13" s="3"/>
      <c r="D13" s="20"/>
      <c r="E13" s="20"/>
      <c r="F13" s="20"/>
      <c r="G13" s="4">
        <f t="shared" si="0"/>
        <v>0</v>
      </c>
      <c r="H13" s="5"/>
    </row>
    <row r="14" spans="2:8" s="6" customFormat="1" ht="12.75" x14ac:dyDescent="0.2">
      <c r="B14" s="3"/>
      <c r="C14" s="3"/>
      <c r="D14" s="20"/>
      <c r="E14" s="20"/>
      <c r="F14" s="20"/>
      <c r="G14" s="4">
        <f t="shared" si="0"/>
        <v>0</v>
      </c>
      <c r="H14" s="5"/>
    </row>
    <row r="15" spans="2:8" s="6" customFormat="1" ht="12.75" x14ac:dyDescent="0.2">
      <c r="B15" s="3"/>
      <c r="C15" s="3"/>
      <c r="D15" s="20"/>
      <c r="E15" s="20"/>
      <c r="F15" s="20"/>
      <c r="G15" s="4">
        <f t="shared" si="0"/>
        <v>0</v>
      </c>
      <c r="H15" s="5"/>
    </row>
    <row r="16" spans="2:8" s="6" customFormat="1" ht="12.75" x14ac:dyDescent="0.2">
      <c r="B16" s="3"/>
      <c r="C16" s="3"/>
      <c r="D16" s="20"/>
      <c r="E16" s="20"/>
      <c r="F16" s="20"/>
      <c r="G16" s="4">
        <f t="shared" si="0"/>
        <v>0</v>
      </c>
      <c r="H16" s="5"/>
    </row>
    <row r="17" spans="2:8" s="6" customFormat="1" ht="12.75" x14ac:dyDescent="0.2">
      <c r="B17" s="3"/>
      <c r="C17" s="3"/>
      <c r="D17" s="20"/>
      <c r="E17" s="20"/>
      <c r="F17" s="20"/>
      <c r="G17" s="4">
        <f t="shared" si="0"/>
        <v>0</v>
      </c>
      <c r="H17" s="5"/>
    </row>
    <row r="18" spans="2:8" s="6" customFormat="1" ht="12.75" x14ac:dyDescent="0.2">
      <c r="B18" s="3"/>
      <c r="C18" s="3"/>
      <c r="D18" s="20"/>
      <c r="E18" s="20"/>
      <c r="F18" s="20"/>
      <c r="G18" s="4">
        <f t="shared" si="0"/>
        <v>0</v>
      </c>
      <c r="H18" s="5"/>
    </row>
    <row r="19" spans="2:8" s="6" customFormat="1" ht="12.75" x14ac:dyDescent="0.2">
      <c r="B19" s="3"/>
      <c r="C19" s="3"/>
      <c r="D19" s="20"/>
      <c r="E19" s="20"/>
      <c r="F19" s="20"/>
      <c r="G19" s="4">
        <f t="shared" si="0"/>
        <v>0</v>
      </c>
      <c r="H19" s="5"/>
    </row>
    <row r="20" spans="2:8" s="6" customFormat="1" ht="12.75" x14ac:dyDescent="0.2">
      <c r="B20" s="3"/>
      <c r="C20" s="3"/>
      <c r="D20" s="20"/>
      <c r="E20" s="20"/>
      <c r="F20" s="20"/>
      <c r="G20" s="4">
        <f t="shared" si="0"/>
        <v>0</v>
      </c>
      <c r="H20" s="5"/>
    </row>
    <row r="21" spans="2:8" s="6" customFormat="1" ht="12.75" x14ac:dyDescent="0.2">
      <c r="B21" s="3"/>
      <c r="C21" s="3"/>
      <c r="D21" s="20"/>
      <c r="E21" s="20"/>
      <c r="F21" s="20"/>
      <c r="G21" s="4">
        <f t="shared" si="0"/>
        <v>0</v>
      </c>
      <c r="H21" s="5"/>
    </row>
    <row r="22" spans="2:8" s="6" customFormat="1" ht="12.75" x14ac:dyDescent="0.2">
      <c r="B22" s="3"/>
      <c r="C22" s="3"/>
      <c r="D22" s="20"/>
      <c r="E22" s="20"/>
      <c r="F22" s="20"/>
      <c r="G22" s="4">
        <f t="shared" si="0"/>
        <v>0</v>
      </c>
      <c r="H22" s="5"/>
    </row>
    <row r="23" spans="2:8" s="6" customFormat="1" ht="12.75" x14ac:dyDescent="0.2">
      <c r="B23" s="3"/>
      <c r="C23" s="3"/>
      <c r="D23" s="20"/>
      <c r="E23" s="20"/>
      <c r="F23" s="20"/>
      <c r="G23" s="4">
        <f t="shared" si="0"/>
        <v>0</v>
      </c>
      <c r="H23" s="5"/>
    </row>
    <row r="24" spans="2:8" s="6" customFormat="1" ht="12.75" x14ac:dyDescent="0.2">
      <c r="B24" s="3"/>
      <c r="C24" s="3"/>
      <c r="D24" s="20"/>
      <c r="E24" s="20"/>
      <c r="F24" s="20"/>
      <c r="G24" s="4">
        <f t="shared" si="0"/>
        <v>0</v>
      </c>
      <c r="H24" s="5"/>
    </row>
    <row r="25" spans="2:8" s="6" customFormat="1" ht="12.75" x14ac:dyDescent="0.2">
      <c r="B25" s="3"/>
      <c r="C25" s="3"/>
      <c r="D25" s="20"/>
      <c r="E25" s="20"/>
      <c r="F25" s="20"/>
      <c r="G25" s="4">
        <f t="shared" si="0"/>
        <v>0</v>
      </c>
      <c r="H25" s="5"/>
    </row>
    <row r="26" spans="2:8" s="6" customFormat="1" ht="12.75" x14ac:dyDescent="0.2">
      <c r="B26" s="3"/>
      <c r="C26" s="3"/>
      <c r="D26" s="20"/>
      <c r="E26" s="20"/>
      <c r="F26" s="20"/>
      <c r="G26" s="4">
        <f t="shared" si="0"/>
        <v>0</v>
      </c>
      <c r="H26" s="5"/>
    </row>
    <row r="27" spans="2:8" s="6" customFormat="1" ht="12.75" x14ac:dyDescent="0.2">
      <c r="B27" s="3"/>
      <c r="C27" s="3"/>
      <c r="D27" s="20"/>
      <c r="E27" s="20"/>
      <c r="F27" s="20"/>
      <c r="G27" s="4">
        <f t="shared" si="0"/>
        <v>0</v>
      </c>
      <c r="H27" s="5"/>
    </row>
    <row r="28" spans="2:8" s="6" customFormat="1" ht="12.75" x14ac:dyDescent="0.2">
      <c r="B28" s="3"/>
      <c r="C28" s="3"/>
      <c r="D28" s="20"/>
      <c r="E28" s="20"/>
      <c r="F28" s="20"/>
      <c r="G28" s="4">
        <f t="shared" si="0"/>
        <v>0</v>
      </c>
      <c r="H28" s="5"/>
    </row>
    <row r="29" spans="2:8" s="6" customFormat="1" ht="12.75" x14ac:dyDescent="0.2">
      <c r="B29" s="3"/>
      <c r="C29" s="3"/>
      <c r="D29" s="20"/>
      <c r="E29" s="20"/>
      <c r="F29" s="20"/>
      <c r="G29" s="4">
        <f t="shared" si="0"/>
        <v>0</v>
      </c>
      <c r="H29" s="5"/>
    </row>
    <row r="30" spans="2:8" s="6" customFormat="1" ht="12.75" x14ac:dyDescent="0.2">
      <c r="B30" s="3"/>
      <c r="C30" s="3"/>
      <c r="D30" s="20"/>
      <c r="E30" s="20"/>
      <c r="F30" s="20"/>
      <c r="G30" s="4">
        <f t="shared" si="0"/>
        <v>0</v>
      </c>
      <c r="H30" s="5"/>
    </row>
    <row r="31" spans="2:8" s="6" customFormat="1" ht="12.75" x14ac:dyDescent="0.2">
      <c r="B31" s="3"/>
      <c r="C31" s="3"/>
      <c r="D31" s="20"/>
      <c r="E31" s="20"/>
      <c r="F31" s="20"/>
      <c r="G31" s="4">
        <f t="shared" si="0"/>
        <v>0</v>
      </c>
      <c r="H31" s="5"/>
    </row>
    <row r="32" spans="2:8" s="6" customFormat="1" ht="12.75" x14ac:dyDescent="0.2">
      <c r="B32" s="3"/>
      <c r="C32" s="3"/>
      <c r="D32" s="20"/>
      <c r="E32" s="20"/>
      <c r="F32" s="20"/>
      <c r="G32" s="4">
        <f t="shared" si="0"/>
        <v>0</v>
      </c>
      <c r="H32" s="5"/>
    </row>
    <row r="33" spans="2:8" s="6" customFormat="1" ht="12.75" x14ac:dyDescent="0.2">
      <c r="B33" s="3"/>
      <c r="C33" s="3"/>
      <c r="D33" s="20"/>
      <c r="E33" s="20"/>
      <c r="F33" s="20"/>
      <c r="G33" s="4">
        <f t="shared" si="0"/>
        <v>0</v>
      </c>
      <c r="H33" s="5"/>
    </row>
    <row r="34" spans="2:8" s="6" customFormat="1" ht="12.75" x14ac:dyDescent="0.2">
      <c r="B34" s="26" t="s">
        <v>53</v>
      </c>
      <c r="C34" s="26"/>
      <c r="D34" s="26"/>
      <c r="E34" s="26"/>
      <c r="F34" s="26"/>
      <c r="G34" s="4">
        <f>SUM(G7:G33)</f>
        <v>0</v>
      </c>
      <c r="H34" s="24"/>
    </row>
    <row r="35" spans="2:8" s="77" customFormat="1" ht="12" x14ac:dyDescent="0.2"/>
    <row r="36" spans="2:8" s="77" customFormat="1" ht="12" x14ac:dyDescent="0.2">
      <c r="B36" s="265" t="s">
        <v>160</v>
      </c>
      <c r="C36" s="266"/>
      <c r="D36" s="267"/>
      <c r="E36" s="176"/>
    </row>
    <row r="37" spans="2:8" s="77" customFormat="1" ht="12" x14ac:dyDescent="0.2">
      <c r="B37" s="100" t="s">
        <v>54</v>
      </c>
      <c r="C37" s="241" t="s">
        <v>56</v>
      </c>
      <c r="D37" s="241"/>
      <c r="E37" s="177"/>
      <c r="F37" s="135"/>
    </row>
    <row r="38" spans="2:8" s="77" customFormat="1" ht="12" x14ac:dyDescent="0.2">
      <c r="B38" s="100" t="s">
        <v>57</v>
      </c>
      <c r="C38" s="241" t="s">
        <v>55</v>
      </c>
      <c r="D38" s="241"/>
      <c r="E38" s="177"/>
      <c r="F38" s="103"/>
    </row>
    <row r="39" spans="2:8" s="77" customFormat="1" ht="12" x14ac:dyDescent="0.2">
      <c r="B39" s="100" t="s">
        <v>58</v>
      </c>
      <c r="C39" s="258" t="s">
        <v>59</v>
      </c>
      <c r="D39" s="258"/>
      <c r="E39" s="135"/>
      <c r="F39" s="135"/>
    </row>
    <row r="40" spans="2:8" s="77" customFormat="1" ht="12" x14ac:dyDescent="0.2">
      <c r="C40" s="136"/>
    </row>
    <row r="41" spans="2:8" s="77" customFormat="1" ht="12" x14ac:dyDescent="0.2"/>
    <row r="42" spans="2:8" s="77" customFormat="1" ht="12" x14ac:dyDescent="0.2"/>
    <row r="43" spans="2:8" s="77" customFormat="1" ht="12" x14ac:dyDescent="0.2"/>
    <row r="44" spans="2:8" s="77" customFormat="1" ht="12" x14ac:dyDescent="0.2"/>
    <row r="45" spans="2:8" s="77" customFormat="1" ht="12" x14ac:dyDescent="0.2"/>
    <row r="46" spans="2:8" s="77" customFormat="1" ht="12" x14ac:dyDescent="0.2"/>
    <row r="47" spans="2:8" s="77" customFormat="1" ht="12" x14ac:dyDescent="0.2"/>
    <row r="73" spans="2:2" x14ac:dyDescent="0.2">
      <c r="B73" s="2" t="s">
        <v>60</v>
      </c>
    </row>
    <row r="74" spans="2:2" x14ac:dyDescent="0.2">
      <c r="B74" s="2" t="s">
        <v>61</v>
      </c>
    </row>
  </sheetData>
  <sheetProtection algorithmName="SHA-512" hashValue="xvxRsVeuGRC5ZC1DiK8WYtMODUg7ffxzk5UF7NUVwDkww5ova6UkSOOdo3ocbkVAdMhK8JyDWflRf97AbXh0Wg==" saltValue="X0CvXvfeKrzXi+3BvotmNA==" spinCount="100000" sheet="1" objects="1" scenarios="1" selectLockedCells="1"/>
  <mergeCells count="8">
    <mergeCell ref="C37:D37"/>
    <mergeCell ref="C38:D38"/>
    <mergeCell ref="C39:D39"/>
    <mergeCell ref="D2:F2"/>
    <mergeCell ref="B3:H3"/>
    <mergeCell ref="B4:H4"/>
    <mergeCell ref="D5:G5"/>
    <mergeCell ref="B36:D36"/>
  </mergeCells>
  <dataValidations count="2">
    <dataValidation type="list" allowBlank="1" showInputMessage="1" showErrorMessage="1" sqref="C7:C33">
      <formula1>$B$72:$B$74</formula1>
    </dataValidation>
    <dataValidation type="decimal" allowBlank="1" showInputMessage="1" showErrorMessage="1" error="Please enter a number" sqref="D7:F33">
      <formula1>0</formula1>
      <formula2>1000000</formula2>
    </dataValidation>
  </dataValidations>
  <pageMargins left="0.25" right="0.25" top="0.75" bottom="0.75" header="0.3" footer="0.3"/>
  <pageSetup scale="89" orientation="landscape" r:id="rId1"/>
  <headerFooter>
    <oddFooter>&amp;LPage 8&amp;R&amp;A</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F32"/>
  <sheetViews>
    <sheetView showGridLines="0" zoomScaleNormal="100" zoomScaleSheetLayoutView="98" workbookViewId="0">
      <selection activeCell="B4" sqref="B4"/>
    </sheetView>
  </sheetViews>
  <sheetFormatPr defaultColWidth="9.140625" defaultRowHeight="12.75" x14ac:dyDescent="0.2"/>
  <cols>
    <col min="1" max="1" width="2.85546875" style="6" customWidth="1"/>
    <col min="2" max="2" width="94.140625" style="6" customWidth="1"/>
    <col min="3" max="16384" width="9.140625" style="6"/>
  </cols>
  <sheetData>
    <row r="2" spans="2:3" s="130" customFormat="1" ht="15.75" x14ac:dyDescent="0.25">
      <c r="B2" s="137" t="s">
        <v>62</v>
      </c>
    </row>
    <row r="3" spans="2:3" ht="25.5" x14ac:dyDescent="0.2">
      <c r="B3" s="138" t="s">
        <v>63</v>
      </c>
    </row>
    <row r="4" spans="2:3" s="141" customFormat="1" ht="20.100000000000001" customHeight="1" x14ac:dyDescent="0.25">
      <c r="B4" s="145" t="s">
        <v>64</v>
      </c>
    </row>
    <row r="5" spans="2:3" x14ac:dyDescent="0.2">
      <c r="B5" s="139"/>
    </row>
    <row r="6" spans="2:3" s="141" customFormat="1" ht="20.100000000000001" customHeight="1" x14ac:dyDescent="0.25">
      <c r="B6" s="145" t="s">
        <v>65</v>
      </c>
    </row>
    <row r="7" spans="2:3" x14ac:dyDescent="0.2">
      <c r="B7" s="139"/>
    </row>
    <row r="8" spans="2:3" s="141" customFormat="1" ht="20.100000000000001" customHeight="1" x14ac:dyDescent="0.25">
      <c r="B8" s="145" t="s">
        <v>66</v>
      </c>
    </row>
    <row r="9" spans="2:3" x14ac:dyDescent="0.2">
      <c r="B9" s="139"/>
    </row>
    <row r="10" spans="2:3" s="141" customFormat="1" ht="20.100000000000001" customHeight="1" x14ac:dyDescent="0.25">
      <c r="B10" s="145" t="s">
        <v>67</v>
      </c>
    </row>
    <row r="11" spans="2:3" x14ac:dyDescent="0.2">
      <c r="B11" s="139"/>
    </row>
    <row r="12" spans="2:3" s="141" customFormat="1" ht="20.100000000000001" customHeight="1" x14ac:dyDescent="0.25">
      <c r="B12" s="145" t="s">
        <v>68</v>
      </c>
    </row>
    <row r="13" spans="2:3" x14ac:dyDescent="0.2">
      <c r="B13" s="139"/>
    </row>
    <row r="14" spans="2:3" s="141" customFormat="1" ht="20.100000000000001" customHeight="1" x14ac:dyDescent="0.25">
      <c r="B14" s="145" t="s">
        <v>69</v>
      </c>
      <c r="C14" s="146"/>
    </row>
    <row r="15" spans="2:3" x14ac:dyDescent="0.2">
      <c r="B15" s="139"/>
    </row>
    <row r="16" spans="2:3" s="141" customFormat="1" ht="25.5" x14ac:dyDescent="0.25">
      <c r="B16" s="145" t="s">
        <v>70</v>
      </c>
    </row>
    <row r="17" spans="2:6" x14ac:dyDescent="0.2">
      <c r="B17" s="139"/>
    </row>
    <row r="18" spans="2:6" s="141" customFormat="1" ht="20.100000000000001" customHeight="1" x14ac:dyDescent="0.25">
      <c r="B18" s="145" t="s">
        <v>71</v>
      </c>
    </row>
    <row r="19" spans="2:6" x14ac:dyDescent="0.2">
      <c r="B19" s="139"/>
    </row>
    <row r="20" spans="2:6" s="141" customFormat="1" ht="20.100000000000001" customHeight="1" x14ac:dyDescent="0.25">
      <c r="B20" s="145" t="s">
        <v>72</v>
      </c>
      <c r="F20" s="146"/>
    </row>
    <row r="21" spans="2:6" x14ac:dyDescent="0.2">
      <c r="B21" s="139"/>
    </row>
    <row r="22" spans="2:6" s="141" customFormat="1" ht="27" customHeight="1" x14ac:dyDescent="0.25">
      <c r="B22" s="147" t="s">
        <v>73</v>
      </c>
      <c r="D22" s="142"/>
      <c r="F22" s="143"/>
    </row>
    <row r="23" spans="2:6" s="141" customFormat="1" ht="20.100000000000001" customHeight="1" x14ac:dyDescent="0.25">
      <c r="B23" s="145" t="s">
        <v>74</v>
      </c>
    </row>
    <row r="24" spans="2:6" x14ac:dyDescent="0.2">
      <c r="B24" s="139"/>
    </row>
    <row r="25" spans="2:6" ht="51" x14ac:dyDescent="0.2">
      <c r="B25" s="140" t="s">
        <v>75</v>
      </c>
    </row>
    <row r="26" spans="2:6" ht="12.75" hidden="1" customHeight="1" x14ac:dyDescent="0.2">
      <c r="B26" s="6" t="s">
        <v>76</v>
      </c>
    </row>
    <row r="27" spans="2:6" ht="12.75" hidden="1" customHeight="1" x14ac:dyDescent="0.2">
      <c r="B27" s="6" t="s">
        <v>77</v>
      </c>
    </row>
    <row r="28" spans="2:6" ht="12.75" hidden="1" customHeight="1" x14ac:dyDescent="0.2">
      <c r="B28" s="6" t="s">
        <v>78</v>
      </c>
      <c r="C28" s="6" t="s">
        <v>1</v>
      </c>
    </row>
    <row r="29" spans="2:6" ht="12.75" hidden="1" customHeight="1" x14ac:dyDescent="0.2">
      <c r="B29" s="6" t="s">
        <v>79</v>
      </c>
    </row>
    <row r="30" spans="2:6" ht="12.75" hidden="1" customHeight="1" x14ac:dyDescent="0.2"/>
    <row r="31" spans="2:6" ht="12.75" hidden="1" customHeight="1" x14ac:dyDescent="0.2">
      <c r="B31" s="6" t="s">
        <v>8</v>
      </c>
    </row>
    <row r="32" spans="2:6" ht="12.75" hidden="1" customHeight="1" x14ac:dyDescent="0.2">
      <c r="B32" s="6" t="s">
        <v>7</v>
      </c>
    </row>
  </sheetData>
  <sheetProtection algorithmName="SHA-512" hashValue="74WY8GxIMOO3adfOCKppU4wKF7ZK+m8IHX9cNUFBvkX/SJYe09fqiO60PB+a958eQ4DXc8oxAa44ApTV2b1+Dg==" saltValue="AUZKRN4ugKjXbz4KMoA9nA==" spinCount="100000" sheet="1" objects="1" scenarios="1" selectLockedCells="1"/>
  <pageMargins left="0.7" right="0.7" top="0.75" bottom="0.75" header="0.3" footer="0.3"/>
  <pageSetup scale="96" orientation="portrait" r:id="rId1"/>
  <headerFooter>
    <oddFooter>&amp;LPage 10&amp;R&amp;A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xdr:col>
                    <xdr:colOff>4981575</xdr:colOff>
                    <xdr:row>21</xdr:row>
                    <xdr:rowOff>66675</xdr:rowOff>
                  </from>
                  <to>
                    <xdr:col>1</xdr:col>
                    <xdr:colOff>5286375</xdr:colOff>
                    <xdr:row>21</xdr:row>
                    <xdr:rowOff>295275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xdr:col>
                    <xdr:colOff>5486400</xdr:colOff>
                    <xdr:row>21</xdr:row>
                    <xdr:rowOff>66675</xdr:rowOff>
                  </from>
                  <to>
                    <xdr:col>1</xdr:col>
                    <xdr:colOff>5791200</xdr:colOff>
                    <xdr:row>21</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Project Summary</vt:lpstr>
      <vt:lpstr>Users &amp; Workspaces (1)</vt:lpstr>
      <vt:lpstr>Users &amp; Workspaces (2)</vt:lpstr>
      <vt:lpstr>Meeting &amp; Focus Space</vt:lpstr>
      <vt:lpstr>Office Support</vt:lpstr>
      <vt:lpstr>Storage &amp; Files</vt:lpstr>
      <vt:lpstr>Program Specific</vt:lpstr>
      <vt:lpstr>Warehouse &amp; Special Equipment</vt:lpstr>
      <vt:lpstr>Location &amp; Site</vt:lpstr>
      <vt:lpstr>'Location &amp; Site'!Print_Area</vt:lpstr>
      <vt:lpstr>'Meeting &amp; Focus Space'!Print_Area</vt:lpstr>
      <vt:lpstr>'Office Support'!Print_Area</vt:lpstr>
      <vt:lpstr>'Program Specific'!Print_Area</vt:lpstr>
      <vt:lpstr>'Project Summary'!Print_Area</vt:lpstr>
      <vt:lpstr>'Storage &amp; Files'!Print_Area</vt:lpstr>
      <vt:lpstr>'Users &amp; Workspaces (1)'!Print_Area</vt:lpstr>
      <vt:lpstr>'Users &amp; Workspaces (2)'!Print_Area</vt:lpstr>
      <vt:lpstr>'Warehouse &amp; Special Equipment'!Print_Area</vt:lpstr>
    </vt:vector>
  </TitlesOfParts>
  <Company>Washington Technology Solutions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McKinney, Chuck (OFM)</dc:creator>
  <cp:lastModifiedBy>Oliver, Neesha (OFM)</cp:lastModifiedBy>
  <cp:lastPrinted>2017-06-14T18:25:17Z</cp:lastPrinted>
  <dcterms:created xsi:type="dcterms:W3CDTF">2017-04-25T13:21:22Z</dcterms:created>
  <dcterms:modified xsi:type="dcterms:W3CDTF">2017-07-24T20:58:06Z</dcterms:modified>
</cp:coreProperties>
</file>