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FMWeb\OFM_Dev\hied\bd\historical\"/>
    </mc:Choice>
  </mc:AlternateContent>
  <bookViews>
    <workbookView xWindow="-240" yWindow="276" windowWidth="18732" windowHeight="10428"/>
  </bookViews>
  <sheets>
    <sheet name="Budgeted FTEs" sheetId="2" r:id="rId1"/>
    <sheet name="Annual Ave FTEs" sheetId="1" r:id="rId2"/>
    <sheet name="Charts" sheetId="3" r:id="rId3"/>
    <sheet name="Sheet1" sheetId="4" r:id="rId4"/>
  </sheets>
  <definedNames>
    <definedName name="_xlnm.Print_Area" localSheetId="2">Charts!$A$1:$AA$135</definedName>
  </definedNames>
  <calcPr calcId="152511"/>
</workbook>
</file>

<file path=xl/calcChain.xml><?xml version="1.0" encoding="utf-8"?>
<calcChain xmlns="http://schemas.openxmlformats.org/spreadsheetml/2006/main">
  <c r="O25" i="1" l="1"/>
  <c r="O24" i="1"/>
  <c r="O20" i="1"/>
  <c r="O2" i="1"/>
  <c r="O6" i="1"/>
  <c r="O15" i="1" s="1"/>
  <c r="P6" i="2"/>
  <c r="P20" i="2"/>
  <c r="P24" i="2"/>
  <c r="O24" i="2"/>
  <c r="G24" i="2"/>
  <c r="H24" i="2"/>
  <c r="I24" i="2"/>
  <c r="J24" i="2"/>
  <c r="K24" i="2"/>
  <c r="L24" i="2"/>
  <c r="M24" i="2"/>
  <c r="N24" i="2"/>
  <c r="O20" i="2"/>
  <c r="O25" i="2" s="1"/>
  <c r="O15" i="2"/>
  <c r="O6" i="2"/>
  <c r="P15" i="2"/>
  <c r="O2" i="2"/>
  <c r="P2" i="2"/>
  <c r="P25" i="2" l="1"/>
  <c r="N24" i="1"/>
  <c r="N25" i="1" s="1"/>
  <c r="N20" i="1"/>
  <c r="N15" i="1"/>
  <c r="M24" i="1" l="1"/>
  <c r="M20" i="1"/>
  <c r="M25" i="1" s="1"/>
  <c r="M15" i="1"/>
  <c r="N20" i="2"/>
  <c r="N6" i="2"/>
  <c r="N2" i="2"/>
  <c r="N15" i="2" s="1"/>
  <c r="M20" i="2"/>
  <c r="N25" i="2" l="1"/>
  <c r="L20" i="1"/>
  <c r="L24" i="1"/>
  <c r="L15" i="1"/>
  <c r="M2" i="2"/>
  <c r="M15" i="2" s="1"/>
  <c r="M6" i="2"/>
  <c r="M25" i="2"/>
  <c r="L6" i="2"/>
  <c r="L2" i="2"/>
  <c r="K20" i="1"/>
  <c r="K24" i="1"/>
  <c r="K25" i="1"/>
  <c r="K15" i="1"/>
  <c r="L20" i="2"/>
  <c r="C20" i="1"/>
  <c r="C25" i="1"/>
  <c r="D20" i="1"/>
  <c r="D25" i="1" s="1"/>
  <c r="E20" i="1"/>
  <c r="E25" i="1" s="1"/>
  <c r="F20" i="1"/>
  <c r="F25" i="1"/>
  <c r="G20" i="1"/>
  <c r="G25" i="1" s="1"/>
  <c r="G24" i="1"/>
  <c r="H20" i="1"/>
  <c r="H25" i="1" s="1"/>
  <c r="H24" i="1"/>
  <c r="I20" i="1"/>
  <c r="I24" i="1"/>
  <c r="I25" i="1"/>
  <c r="J20" i="1"/>
  <c r="J25" i="1" s="1"/>
  <c r="J24" i="1"/>
  <c r="B20" i="1"/>
  <c r="B25" i="1" s="1"/>
  <c r="C20" i="2"/>
  <c r="C25" i="2" s="1"/>
  <c r="I20" i="2"/>
  <c r="J20" i="2"/>
  <c r="K20" i="2"/>
  <c r="B20" i="2"/>
  <c r="B25" i="2" s="1"/>
  <c r="C6" i="1"/>
  <c r="C2" i="1"/>
  <c r="C15" i="1"/>
  <c r="B2" i="2"/>
  <c r="C6" i="2"/>
  <c r="C2" i="2"/>
  <c r="K2" i="2"/>
  <c r="K15" i="2" s="1"/>
  <c r="D20" i="2"/>
  <c r="D25" i="2" s="1"/>
  <c r="E20" i="2"/>
  <c r="E25" i="2"/>
  <c r="F20" i="2"/>
  <c r="F25" i="2" s="1"/>
  <c r="G20" i="2"/>
  <c r="H20" i="2"/>
  <c r="H25" i="2" s="1"/>
  <c r="D2" i="2"/>
  <c r="D6" i="2"/>
  <c r="D15" i="2"/>
  <c r="G2" i="2"/>
  <c r="G6" i="2"/>
  <c r="B6" i="1"/>
  <c r="D6" i="1"/>
  <c r="D15" i="1" s="1"/>
  <c r="B2" i="1"/>
  <c r="B15" i="1" s="1"/>
  <c r="D2" i="1"/>
  <c r="F6" i="1"/>
  <c r="G6" i="1"/>
  <c r="H6" i="1"/>
  <c r="I6" i="1"/>
  <c r="I15" i="1" s="1"/>
  <c r="J6" i="1"/>
  <c r="J15" i="1" s="1"/>
  <c r="E6" i="1"/>
  <c r="E15" i="1" s="1"/>
  <c r="J2" i="1"/>
  <c r="F2" i="1"/>
  <c r="F15" i="1" s="1"/>
  <c r="G2" i="1"/>
  <c r="G15" i="1"/>
  <c r="H2" i="1"/>
  <c r="H15" i="1"/>
  <c r="I2" i="1"/>
  <c r="E2" i="1"/>
  <c r="B6" i="2"/>
  <c r="E6" i="2"/>
  <c r="F6" i="2"/>
  <c r="H6" i="2"/>
  <c r="H2" i="2"/>
  <c r="I6" i="2"/>
  <c r="J6" i="2"/>
  <c r="E2" i="2"/>
  <c r="F2" i="2"/>
  <c r="I2" i="2"/>
  <c r="J2" i="2"/>
  <c r="J15" i="2" s="1"/>
  <c r="F15" i="2" l="1"/>
  <c r="I25" i="2"/>
  <c r="E15" i="2"/>
  <c r="L15" i="2"/>
  <c r="H15" i="2"/>
  <c r="L25" i="2"/>
  <c r="B15" i="2"/>
  <c r="L25" i="1"/>
  <c r="C15" i="2"/>
  <c r="K25" i="2"/>
  <c r="J25" i="2"/>
  <c r="G25" i="2"/>
  <c r="I15" i="2"/>
  <c r="G15" i="2"/>
</calcChain>
</file>

<file path=xl/comments1.xml><?xml version="1.0" encoding="utf-8"?>
<comments xmlns="http://schemas.openxmlformats.org/spreadsheetml/2006/main">
  <authors>
    <author>Beard, Melissa (OFM)</author>
  </authors>
  <commentList>
    <comment ref="D18" authorId="0" shapeId="0">
      <text>
        <r>
          <rPr>
            <b/>
            <sz val="8"/>
            <color indexed="81"/>
            <rFont val="Tahoma"/>
            <charset val="1"/>
          </rPr>
          <t>Beard, Melissa (OFM):</t>
        </r>
        <r>
          <rPr>
            <sz val="8"/>
            <color indexed="81"/>
            <rFont val="Tahoma"/>
            <charset val="1"/>
          </rPr>
          <t xml:space="preserve">
Changed to budgeted number in budget bill, not SBCTC budgeted number per Carmen and Denise 1/2011</t>
        </r>
      </text>
    </comment>
    <comment ref="E18" authorId="0" shapeId="0">
      <text>
        <r>
          <rPr>
            <b/>
            <sz val="8"/>
            <color indexed="81"/>
            <rFont val="Tahoma"/>
            <charset val="1"/>
          </rPr>
          <t>Beard, Melissa (OFM):</t>
        </r>
        <r>
          <rPr>
            <sz val="8"/>
            <color indexed="81"/>
            <rFont val="Tahoma"/>
            <charset val="1"/>
          </rPr>
          <t xml:space="preserve">
Changed to budgeted number in budget bill, not SBCTC budgeted number per Carmen and Denise 1/2011</t>
        </r>
      </text>
    </comment>
    <comment ref="F18" authorId="0" shapeId="0">
      <text>
        <r>
          <rPr>
            <b/>
            <sz val="8"/>
            <color indexed="81"/>
            <rFont val="Tahoma"/>
            <charset val="1"/>
          </rPr>
          <t>Beard, Melissa (OFM):</t>
        </r>
        <r>
          <rPr>
            <sz val="8"/>
            <color indexed="81"/>
            <rFont val="Tahoma"/>
            <charset val="1"/>
          </rPr>
          <t xml:space="preserve">
Changed to budgeted number in budget bill, not SBCTC budgeted number per Carmen and Denise 1/2011</t>
        </r>
      </text>
    </comment>
    <comment ref="G18" authorId="0" shapeId="0">
      <text>
        <r>
          <rPr>
            <b/>
            <sz val="8"/>
            <color indexed="81"/>
            <rFont val="Tahoma"/>
            <charset val="1"/>
          </rPr>
          <t>Beard, Melissa (OFM):</t>
        </r>
        <r>
          <rPr>
            <sz val="8"/>
            <color indexed="81"/>
            <rFont val="Tahoma"/>
            <charset val="1"/>
          </rPr>
          <t xml:space="preserve">
Changed to budgeted number in budget bill, not SBCTC budgeted number per Carmen and Denise 1/2011</t>
        </r>
      </text>
    </comment>
    <comment ref="H18" authorId="0" shapeId="0">
      <text>
        <r>
          <rPr>
            <b/>
            <sz val="8"/>
            <color indexed="81"/>
            <rFont val="Tahoma"/>
            <charset val="1"/>
          </rPr>
          <t>Beard, Melissa (OFM):</t>
        </r>
        <r>
          <rPr>
            <sz val="8"/>
            <color indexed="81"/>
            <rFont val="Tahoma"/>
            <charset val="1"/>
          </rPr>
          <t xml:space="preserve">
Changed to budgeted number in budget bill, not SBCTC budgeted number per Carmen and Denise 1/2011</t>
        </r>
      </text>
    </comment>
  </commentList>
</comments>
</file>

<file path=xl/sharedStrings.xml><?xml version="1.0" encoding="utf-8"?>
<sst xmlns="http://schemas.openxmlformats.org/spreadsheetml/2006/main" count="75" uniqueCount="39">
  <si>
    <t>2004-05</t>
  </si>
  <si>
    <t>2005-06</t>
  </si>
  <si>
    <t>2006-07</t>
  </si>
  <si>
    <t>2007-08</t>
  </si>
  <si>
    <t>2008-09</t>
  </si>
  <si>
    <t>CWU</t>
  </si>
  <si>
    <t>EWU</t>
  </si>
  <si>
    <t>UW</t>
  </si>
  <si>
    <t>WSU</t>
  </si>
  <si>
    <t>WWU</t>
  </si>
  <si>
    <t>TESC</t>
  </si>
  <si>
    <t>Seattle</t>
  </si>
  <si>
    <t>Bothell</t>
  </si>
  <si>
    <t>Tacoma</t>
  </si>
  <si>
    <t>Tri-Cities</t>
  </si>
  <si>
    <t>Vancouver</t>
  </si>
  <si>
    <t>2009-10</t>
  </si>
  <si>
    <t>Bachelor Degree Programs</t>
  </si>
  <si>
    <t>Partnership Programs</t>
  </si>
  <si>
    <t>University Center of North Puget Sound</t>
  </si>
  <si>
    <t>2002-03</t>
  </si>
  <si>
    <t>2003-04</t>
  </si>
  <si>
    <t>Pullman/ Spokane</t>
  </si>
  <si>
    <t>Worker retraining</t>
  </si>
  <si>
    <t>SBCTC (excluding worker retraining)</t>
  </si>
  <si>
    <t>Total Public 4-year Institutions</t>
  </si>
  <si>
    <t>Total Public 2-year Institutions</t>
  </si>
  <si>
    <t>Total Partnership Programs</t>
  </si>
  <si>
    <t>2010-11</t>
  </si>
  <si>
    <t>2001-02</t>
  </si>
  <si>
    <t>Grand Total for CTCs</t>
  </si>
  <si>
    <t>Budgeted</t>
  </si>
  <si>
    <t>Annual Average</t>
  </si>
  <si>
    <t>2011-12</t>
  </si>
  <si>
    <t>2012-13</t>
  </si>
  <si>
    <t>2013-14</t>
  </si>
  <si>
    <t>2014-15</t>
  </si>
  <si>
    <t>2015-16</t>
  </si>
  <si>
    <t>UCNPS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</si>
</sst>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left" wrapText="1"/>
    </xf>
    <xf numFmtId="164" fontId="0" fillId="0" borderId="0" xfId="1" applyNumberFormat="1" applyFont="1" applyAlignment="1">
      <alignment horizontal="right"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left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6" fillId="0" borderId="0" xfId="0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University of Washington</a:t>
            </a:r>
            <a:r>
              <a:rPr lang="en-US" baseline="0"/>
              <a:t>                                 </a:t>
            </a:r>
            <a:r>
              <a:rPr lang="en-US"/>
              <a:t>(All campuses)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FTEs'!$B$2:$O$2</c:f>
              <c:numCache>
                <c:formatCode>_(* #,##0_);_(* \(#,##0\);_(* "-"??_);_(@_)</c:formatCode>
                <c:ptCount val="14"/>
                <c:pt idx="0">
                  <c:v>36647</c:v>
                </c:pt>
                <c:pt idx="1">
                  <c:v>36963</c:v>
                </c:pt>
                <c:pt idx="2">
                  <c:v>36316</c:v>
                </c:pt>
                <c:pt idx="3">
                  <c:v>36357</c:v>
                </c:pt>
                <c:pt idx="4">
                  <c:v>36022</c:v>
                </c:pt>
                <c:pt idx="5">
                  <c:v>36647</c:v>
                </c:pt>
                <c:pt idx="6">
                  <c:v>37526</c:v>
                </c:pt>
                <c:pt idx="7">
                  <c:v>39729</c:v>
                </c:pt>
                <c:pt idx="8">
                  <c:v>40943</c:v>
                </c:pt>
                <c:pt idx="9">
                  <c:v>42303</c:v>
                </c:pt>
                <c:pt idx="10">
                  <c:v>42718</c:v>
                </c:pt>
                <c:pt idx="11">
                  <c:v>43487</c:v>
                </c:pt>
                <c:pt idx="12">
                  <c:v>44709</c:v>
                </c:pt>
                <c:pt idx="13">
                  <c:v>45886</c:v>
                </c:pt>
              </c:numCache>
            </c:numRef>
          </c:val>
          <c:smooth val="0"/>
        </c:ser>
        <c:ser>
          <c:idx val="0"/>
          <c:order val="1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FTEs'!$B$2:$P$2</c:f>
              <c:numCache>
                <c:formatCode>_(* #,##0_);_(* \(#,##0\);_(* "-"??_);_(@_)</c:formatCode>
                <c:ptCount val="15"/>
                <c:pt idx="0">
                  <c:v>34820</c:v>
                </c:pt>
                <c:pt idx="1">
                  <c:v>35146</c:v>
                </c:pt>
                <c:pt idx="2">
                  <c:v>35187</c:v>
                </c:pt>
                <c:pt idx="3">
                  <c:v>35666</c:v>
                </c:pt>
                <c:pt idx="4">
                  <c:v>36021</c:v>
                </c:pt>
                <c:pt idx="5">
                  <c:v>36776</c:v>
                </c:pt>
                <c:pt idx="6">
                  <c:v>37651</c:v>
                </c:pt>
                <c:pt idx="7">
                  <c:v>38526</c:v>
                </c:pt>
                <c:pt idx="8">
                  <c:v>36546</c:v>
                </c:pt>
                <c:pt idx="9">
                  <c:v>37162</c:v>
                </c:pt>
                <c:pt idx="10">
                  <c:v>37162</c:v>
                </c:pt>
                <c:pt idx="11">
                  <c:v>37162</c:v>
                </c:pt>
                <c:pt idx="12">
                  <c:v>37162</c:v>
                </c:pt>
                <c:pt idx="13">
                  <c:v>37162</c:v>
                </c:pt>
                <c:pt idx="14">
                  <c:v>37162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4336"/>
        <c:axId val="176715984"/>
      </c:lineChart>
      <c:catAx>
        <c:axId val="17704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715984"/>
        <c:crosses val="autoZero"/>
        <c:auto val="1"/>
        <c:lblAlgn val="ctr"/>
        <c:lblOffset val="100"/>
        <c:noMultiLvlLbl val="0"/>
      </c:catAx>
      <c:valAx>
        <c:axId val="176715984"/>
        <c:scaling>
          <c:orientation val="minMax"/>
          <c:min val="3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704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 paperSize="17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Eastern Washington </a:t>
            </a:r>
            <a:r>
              <a:rPr lang="en-US" baseline="0"/>
              <a:t>University                            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FTEs'!$B$12:$P$12</c:f>
              <c:numCache>
                <c:formatCode>_(* #,##0_);_(* \(#,##0\);_(* "-"??_);_(@_)</c:formatCode>
                <c:ptCount val="15"/>
                <c:pt idx="0">
                  <c:v>7933</c:v>
                </c:pt>
                <c:pt idx="1">
                  <c:v>8017</c:v>
                </c:pt>
                <c:pt idx="2">
                  <c:v>8150</c:v>
                </c:pt>
                <c:pt idx="3">
                  <c:v>8269</c:v>
                </c:pt>
                <c:pt idx="4">
                  <c:v>8593</c:v>
                </c:pt>
                <c:pt idx="5">
                  <c:v>8946</c:v>
                </c:pt>
                <c:pt idx="6">
                  <c:v>8996</c:v>
                </c:pt>
                <c:pt idx="7">
                  <c:v>9184</c:v>
                </c:pt>
                <c:pt idx="8">
                  <c:v>8477</c:v>
                </c:pt>
                <c:pt idx="9">
                  <c:v>8734</c:v>
                </c:pt>
                <c:pt idx="10">
                  <c:v>8734</c:v>
                </c:pt>
                <c:pt idx="11">
                  <c:v>8734</c:v>
                </c:pt>
                <c:pt idx="12">
                  <c:v>8734</c:v>
                </c:pt>
                <c:pt idx="13">
                  <c:v>8734</c:v>
                </c:pt>
                <c:pt idx="14">
                  <c:v>8734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FTEs'!$B$12:$O$12</c:f>
              <c:numCache>
                <c:formatCode>_(* #,##0_);_(* \(#,##0\);_(* "-"??_);_(@_)</c:formatCode>
                <c:ptCount val="14"/>
                <c:pt idx="0">
                  <c:v>8421</c:v>
                </c:pt>
                <c:pt idx="1">
                  <c:v>8700</c:v>
                </c:pt>
                <c:pt idx="2">
                  <c:v>8956</c:v>
                </c:pt>
                <c:pt idx="3">
                  <c:v>9126</c:v>
                </c:pt>
                <c:pt idx="4">
                  <c:v>9281</c:v>
                </c:pt>
                <c:pt idx="5">
                  <c:v>9189</c:v>
                </c:pt>
                <c:pt idx="6">
                  <c:v>9111</c:v>
                </c:pt>
                <c:pt idx="7">
                  <c:v>9287</c:v>
                </c:pt>
                <c:pt idx="8">
                  <c:v>9486</c:v>
                </c:pt>
                <c:pt idx="9">
                  <c:v>9640</c:v>
                </c:pt>
                <c:pt idx="10">
                  <c:v>9914</c:v>
                </c:pt>
                <c:pt idx="11">
                  <c:v>10170</c:v>
                </c:pt>
                <c:pt idx="12">
                  <c:v>10236</c:v>
                </c:pt>
                <c:pt idx="13">
                  <c:v>10395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35488"/>
        <c:axId val="181236048"/>
      </c:lineChart>
      <c:catAx>
        <c:axId val="18123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236048"/>
        <c:crosses val="autoZero"/>
        <c:auto val="1"/>
        <c:lblAlgn val="ctr"/>
        <c:lblOffset val="100"/>
        <c:noMultiLvlLbl val="0"/>
      </c:catAx>
      <c:valAx>
        <c:axId val="181236048"/>
        <c:scaling>
          <c:orientation val="minMax"/>
          <c:min val="7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23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Western Washington </a:t>
            </a:r>
            <a:r>
              <a:rPr lang="en-US" baseline="0"/>
              <a:t>University                            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FTEs'!$B$13:$P$13</c:f>
              <c:numCache>
                <c:formatCode>_(* #,##0_);_(* \(#,##0\);_(* "-"??_);_(@_)</c:formatCode>
                <c:ptCount val="15"/>
                <c:pt idx="0">
                  <c:v>10976</c:v>
                </c:pt>
                <c:pt idx="1">
                  <c:v>11126</c:v>
                </c:pt>
                <c:pt idx="2">
                  <c:v>11242</c:v>
                </c:pt>
                <c:pt idx="3">
                  <c:v>11364</c:v>
                </c:pt>
                <c:pt idx="4">
                  <c:v>11534</c:v>
                </c:pt>
                <c:pt idx="5">
                  <c:v>11729</c:v>
                </c:pt>
                <c:pt idx="6">
                  <c:v>12022</c:v>
                </c:pt>
                <c:pt idx="7">
                  <c:v>12175</c:v>
                </c:pt>
                <c:pt idx="8">
                  <c:v>11373</c:v>
                </c:pt>
                <c:pt idx="9">
                  <c:v>11762</c:v>
                </c:pt>
                <c:pt idx="10">
                  <c:v>11762</c:v>
                </c:pt>
                <c:pt idx="11">
                  <c:v>11762</c:v>
                </c:pt>
                <c:pt idx="12">
                  <c:v>11762</c:v>
                </c:pt>
                <c:pt idx="13">
                  <c:v>11762</c:v>
                </c:pt>
                <c:pt idx="14">
                  <c:v>11762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FTEs'!$B$13:$O$13</c:f>
              <c:numCache>
                <c:formatCode>_(* #,##0_);_(* \(#,##0\);_(* "-"??_);_(@_)</c:formatCode>
                <c:ptCount val="14"/>
                <c:pt idx="0">
                  <c:v>11265</c:v>
                </c:pt>
                <c:pt idx="1">
                  <c:v>11377</c:v>
                </c:pt>
                <c:pt idx="2">
                  <c:v>11505</c:v>
                </c:pt>
                <c:pt idx="3">
                  <c:v>11713</c:v>
                </c:pt>
                <c:pt idx="4">
                  <c:v>11755</c:v>
                </c:pt>
                <c:pt idx="5">
                  <c:v>11784</c:v>
                </c:pt>
                <c:pt idx="6">
                  <c:v>12140</c:v>
                </c:pt>
                <c:pt idx="7">
                  <c:v>12408</c:v>
                </c:pt>
                <c:pt idx="8">
                  <c:v>12475</c:v>
                </c:pt>
                <c:pt idx="9">
                  <c:v>12647</c:v>
                </c:pt>
                <c:pt idx="10">
                  <c:v>12647</c:v>
                </c:pt>
                <c:pt idx="11">
                  <c:v>12516</c:v>
                </c:pt>
                <c:pt idx="12">
                  <c:v>12565</c:v>
                </c:pt>
                <c:pt idx="13">
                  <c:v>12596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90000"/>
        <c:axId val="181690560"/>
      </c:lineChart>
      <c:catAx>
        <c:axId val="18169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690560"/>
        <c:crosses val="autoZero"/>
        <c:auto val="1"/>
        <c:lblAlgn val="ctr"/>
        <c:lblOffset val="100"/>
        <c:noMultiLvlLbl val="0"/>
      </c:catAx>
      <c:valAx>
        <c:axId val="181690560"/>
        <c:scaling>
          <c:orientation val="minMax"/>
          <c:min val="10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69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 Evergreen State</a:t>
            </a:r>
            <a:r>
              <a:rPr lang="en-US" baseline="0"/>
              <a:t> College                           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FTEs'!$B$14:$P$14</c:f>
              <c:numCache>
                <c:formatCode>_(* #,##0_);_(* \(#,##0\);_(* "-"??_);_(@_)</c:formatCode>
                <c:ptCount val="15"/>
                <c:pt idx="0">
                  <c:v>3754</c:v>
                </c:pt>
                <c:pt idx="1">
                  <c:v>3837</c:v>
                </c:pt>
                <c:pt idx="2">
                  <c:v>3871</c:v>
                </c:pt>
                <c:pt idx="3">
                  <c:v>3933</c:v>
                </c:pt>
                <c:pt idx="4">
                  <c:v>4038</c:v>
                </c:pt>
                <c:pt idx="5">
                  <c:v>4143</c:v>
                </c:pt>
                <c:pt idx="6">
                  <c:v>4165</c:v>
                </c:pt>
                <c:pt idx="7">
                  <c:v>4213</c:v>
                </c:pt>
                <c:pt idx="8">
                  <c:v>4213</c:v>
                </c:pt>
                <c:pt idx="9">
                  <c:v>4213</c:v>
                </c:pt>
                <c:pt idx="10">
                  <c:v>4213</c:v>
                </c:pt>
                <c:pt idx="11">
                  <c:v>4213</c:v>
                </c:pt>
                <c:pt idx="12">
                  <c:v>4213</c:v>
                </c:pt>
                <c:pt idx="13">
                  <c:v>4213</c:v>
                </c:pt>
                <c:pt idx="14">
                  <c:v>4213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FTEs'!$B$14:$O$14</c:f>
              <c:numCache>
                <c:formatCode>_(* #,##0_);_(* \(#,##0\);_(* "-"??_);_(@_)</c:formatCode>
                <c:ptCount val="14"/>
                <c:pt idx="0">
                  <c:v>4009</c:v>
                </c:pt>
                <c:pt idx="1">
                  <c:v>4054</c:v>
                </c:pt>
                <c:pt idx="2">
                  <c:v>4099</c:v>
                </c:pt>
                <c:pt idx="3">
                  <c:v>4120</c:v>
                </c:pt>
                <c:pt idx="4">
                  <c:v>4131</c:v>
                </c:pt>
                <c:pt idx="5">
                  <c:v>4114</c:v>
                </c:pt>
                <c:pt idx="6">
                  <c:v>4269</c:v>
                </c:pt>
                <c:pt idx="7">
                  <c:v>4470</c:v>
                </c:pt>
                <c:pt idx="8">
                  <c:v>4596</c:v>
                </c:pt>
                <c:pt idx="9">
                  <c:v>4559</c:v>
                </c:pt>
                <c:pt idx="10">
                  <c:v>4558</c:v>
                </c:pt>
                <c:pt idx="11">
                  <c:v>4354</c:v>
                </c:pt>
                <c:pt idx="12">
                  <c:v>4144</c:v>
                </c:pt>
                <c:pt idx="13">
                  <c:v>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93360"/>
        <c:axId val="181693920"/>
      </c:lineChart>
      <c:catAx>
        <c:axId val="18169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693920"/>
        <c:crosses val="autoZero"/>
        <c:auto val="1"/>
        <c:lblAlgn val="ctr"/>
        <c:lblOffset val="100"/>
        <c:noMultiLvlLbl val="0"/>
      </c:catAx>
      <c:valAx>
        <c:axId val="181693920"/>
        <c:scaling>
          <c:orientation val="minMax"/>
          <c:min val="3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69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Public Four-Year Institutions</a:t>
            </a:r>
            <a:r>
              <a:rPr lang="en-US" baseline="0"/>
              <a:t>                           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FTEs'!$B$15:$P$15</c:f>
              <c:numCache>
                <c:formatCode>_(* #,##0_);_(* \(#,##0\);_(* "-"??_);_(@_)</c:formatCode>
                <c:ptCount val="15"/>
                <c:pt idx="0">
                  <c:v>84523</c:v>
                </c:pt>
                <c:pt idx="1">
                  <c:v>85290</c:v>
                </c:pt>
                <c:pt idx="2">
                  <c:v>86149</c:v>
                </c:pt>
                <c:pt idx="3">
                  <c:v>87614</c:v>
                </c:pt>
                <c:pt idx="4">
                  <c:v>89248</c:v>
                </c:pt>
                <c:pt idx="5">
                  <c:v>91686</c:v>
                </c:pt>
                <c:pt idx="6">
                  <c:v>93586</c:v>
                </c:pt>
                <c:pt idx="7">
                  <c:v>95670</c:v>
                </c:pt>
                <c:pt idx="8">
                  <c:v>91328</c:v>
                </c:pt>
                <c:pt idx="9">
                  <c:v>92929</c:v>
                </c:pt>
                <c:pt idx="10">
                  <c:v>92929</c:v>
                </c:pt>
                <c:pt idx="11">
                  <c:v>92907</c:v>
                </c:pt>
                <c:pt idx="12">
                  <c:v>93204</c:v>
                </c:pt>
                <c:pt idx="13">
                  <c:v>93514</c:v>
                </c:pt>
                <c:pt idx="14">
                  <c:v>93514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FTEs'!$B$15:$O$15</c:f>
              <c:numCache>
                <c:formatCode>_(* #,##0_);_(* \(#,##0\);_(* "-"??_);_(@_)</c:formatCode>
                <c:ptCount val="14"/>
                <c:pt idx="0">
                  <c:v>87969</c:v>
                </c:pt>
                <c:pt idx="1">
                  <c:v>89511</c:v>
                </c:pt>
                <c:pt idx="2">
                  <c:v>90075</c:v>
                </c:pt>
                <c:pt idx="3">
                  <c:v>91358</c:v>
                </c:pt>
                <c:pt idx="4">
                  <c:v>91547</c:v>
                </c:pt>
                <c:pt idx="5">
                  <c:v>92182</c:v>
                </c:pt>
                <c:pt idx="6">
                  <c:v>94311</c:v>
                </c:pt>
                <c:pt idx="7">
                  <c:v>98292</c:v>
                </c:pt>
                <c:pt idx="8">
                  <c:v>101165</c:v>
                </c:pt>
                <c:pt idx="9">
                  <c:v>103214</c:v>
                </c:pt>
                <c:pt idx="10">
                  <c:v>104702</c:v>
                </c:pt>
                <c:pt idx="11">
                  <c:v>105092</c:v>
                </c:pt>
                <c:pt idx="12">
                  <c:v>106038</c:v>
                </c:pt>
                <c:pt idx="13">
                  <c:v>107935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96720"/>
        <c:axId val="181697280"/>
      </c:lineChart>
      <c:catAx>
        <c:axId val="18169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697280"/>
        <c:crosses val="autoZero"/>
        <c:auto val="1"/>
        <c:lblAlgn val="ctr"/>
        <c:lblOffset val="100"/>
        <c:noMultiLvlLbl val="0"/>
      </c:catAx>
      <c:valAx>
        <c:axId val="181697280"/>
        <c:scaling>
          <c:orientation val="minMax"/>
          <c:min val="83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69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Public Two-Year Institutions                             (no Worker Retraining or Partnership</a:t>
            </a:r>
            <a:r>
              <a:rPr lang="en-US" baseline="0"/>
              <a:t> Programs</a:t>
            </a:r>
            <a:r>
              <a:rPr lang="en-US"/>
              <a:t>)</a:t>
            </a:r>
            <a:r>
              <a:rPr lang="en-US" baseline="0"/>
              <a:t>                           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FTEs'!$B$17:$P$17</c:f>
              <c:numCache>
                <c:formatCode>_(* #,##0_);_(* \(#,##0\);_(* "-"??_);_(@_)</c:formatCode>
                <c:ptCount val="15"/>
                <c:pt idx="0">
                  <c:v>117852</c:v>
                </c:pt>
                <c:pt idx="1">
                  <c:v>119702</c:v>
                </c:pt>
                <c:pt idx="2">
                  <c:v>119940</c:v>
                </c:pt>
                <c:pt idx="3">
                  <c:v>121163</c:v>
                </c:pt>
                <c:pt idx="4">
                  <c:v>124685</c:v>
                </c:pt>
                <c:pt idx="5">
                  <c:v>125421</c:v>
                </c:pt>
                <c:pt idx="6">
                  <c:v>128096</c:v>
                </c:pt>
                <c:pt idx="7">
                  <c:v>132387</c:v>
                </c:pt>
                <c:pt idx="8">
                  <c:v>132367</c:v>
                </c:pt>
                <c:pt idx="9">
                  <c:v>132367</c:v>
                </c:pt>
                <c:pt idx="10">
                  <c:v>132342</c:v>
                </c:pt>
                <c:pt idx="11">
                  <c:v>132342</c:v>
                </c:pt>
                <c:pt idx="12">
                  <c:v>131372</c:v>
                </c:pt>
                <c:pt idx="13">
                  <c:v>132372</c:v>
                </c:pt>
                <c:pt idx="14">
                  <c:v>132372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FTEs'!$B$17:$O$17</c:f>
              <c:numCache>
                <c:formatCode>_(* #,##0_);_(* \(#,##0\);_(* "-"??_);_(@_)</c:formatCode>
                <c:ptCount val="14"/>
                <c:pt idx="0">
                  <c:v>124850</c:v>
                </c:pt>
                <c:pt idx="1">
                  <c:v>127604</c:v>
                </c:pt>
                <c:pt idx="2">
                  <c:v>126789</c:v>
                </c:pt>
                <c:pt idx="3">
                  <c:v>122973</c:v>
                </c:pt>
                <c:pt idx="4">
                  <c:v>124685</c:v>
                </c:pt>
                <c:pt idx="5">
                  <c:v>125932</c:v>
                </c:pt>
                <c:pt idx="6">
                  <c:v>129870</c:v>
                </c:pt>
                <c:pt idx="7">
                  <c:v>138696</c:v>
                </c:pt>
                <c:pt idx="8">
                  <c:v>146955</c:v>
                </c:pt>
                <c:pt idx="9">
                  <c:v>147355</c:v>
                </c:pt>
                <c:pt idx="10">
                  <c:v>140850</c:v>
                </c:pt>
                <c:pt idx="11">
                  <c:v>136716</c:v>
                </c:pt>
                <c:pt idx="12">
                  <c:v>133663</c:v>
                </c:pt>
                <c:pt idx="13">
                  <c:v>131169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00080"/>
        <c:axId val="181700640"/>
      </c:lineChart>
      <c:catAx>
        <c:axId val="18170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700640"/>
        <c:crosses val="autoZero"/>
        <c:auto val="1"/>
        <c:lblAlgn val="ctr"/>
        <c:lblOffset val="100"/>
        <c:noMultiLvlLbl val="0"/>
      </c:catAx>
      <c:valAx>
        <c:axId val="181700640"/>
        <c:scaling>
          <c:orientation val="minMax"/>
          <c:min val="113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70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Public Two-Year Institutions                 Worker Retraining only</a:t>
            </a:r>
            <a:r>
              <a:rPr lang="en-US" baseline="0"/>
              <a:t>                           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FTEs'!$B$18:$P$18</c:f>
              <c:numCache>
                <c:formatCode>_(* #,##0_);_(* \(#,##0\);_(* "-"??_);_(@_)</c:formatCode>
                <c:ptCount val="15"/>
                <c:pt idx="0">
                  <c:v>7200</c:v>
                </c:pt>
                <c:pt idx="1">
                  <c:v>8520</c:v>
                </c:pt>
                <c:pt idx="2">
                  <c:v>6200</c:v>
                </c:pt>
                <c:pt idx="3">
                  <c:v>6200</c:v>
                </c:pt>
                <c:pt idx="4">
                  <c:v>6200</c:v>
                </c:pt>
                <c:pt idx="5">
                  <c:v>6200</c:v>
                </c:pt>
                <c:pt idx="6">
                  <c:v>6200</c:v>
                </c:pt>
                <c:pt idx="7">
                  <c:v>6200</c:v>
                </c:pt>
                <c:pt idx="8">
                  <c:v>6200</c:v>
                </c:pt>
                <c:pt idx="9">
                  <c:v>9984</c:v>
                </c:pt>
                <c:pt idx="10">
                  <c:v>6200</c:v>
                </c:pt>
                <c:pt idx="11">
                  <c:v>6200</c:v>
                </c:pt>
                <c:pt idx="12">
                  <c:v>7170</c:v>
                </c:pt>
                <c:pt idx="13">
                  <c:v>7170</c:v>
                </c:pt>
                <c:pt idx="14">
                  <c:v>7170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FTEs'!$B$18:$O$18</c:f>
              <c:numCache>
                <c:formatCode>_(* #,##0_);_(* \(#,##0\);_(* "-"??_);_(@_)</c:formatCode>
                <c:ptCount val="14"/>
                <c:pt idx="0">
                  <c:v>9112</c:v>
                </c:pt>
                <c:pt idx="1">
                  <c:v>12149</c:v>
                </c:pt>
                <c:pt idx="2">
                  <c:v>11453</c:v>
                </c:pt>
                <c:pt idx="3">
                  <c:v>8392</c:v>
                </c:pt>
                <c:pt idx="4">
                  <c:v>6248</c:v>
                </c:pt>
                <c:pt idx="5">
                  <c:v>6384</c:v>
                </c:pt>
                <c:pt idx="6">
                  <c:v>6552</c:v>
                </c:pt>
                <c:pt idx="7">
                  <c:v>8864</c:v>
                </c:pt>
                <c:pt idx="8">
                  <c:v>13224</c:v>
                </c:pt>
                <c:pt idx="9">
                  <c:v>14174</c:v>
                </c:pt>
                <c:pt idx="10">
                  <c:v>11680</c:v>
                </c:pt>
                <c:pt idx="11">
                  <c:v>9835</c:v>
                </c:pt>
                <c:pt idx="12">
                  <c:v>8626</c:v>
                </c:pt>
                <c:pt idx="13">
                  <c:v>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03440"/>
        <c:axId val="181704000"/>
      </c:lineChart>
      <c:catAx>
        <c:axId val="18170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704000"/>
        <c:crosses val="autoZero"/>
        <c:auto val="1"/>
        <c:lblAlgn val="ctr"/>
        <c:lblOffset val="100"/>
        <c:noMultiLvlLbl val="0"/>
      </c:catAx>
      <c:valAx>
        <c:axId val="181704000"/>
        <c:scaling>
          <c:orientation val="minMax"/>
          <c:min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70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Public Two-Year Institutions                         </a:t>
            </a:r>
            <a:r>
              <a:rPr lang="en-US" baseline="0"/>
              <a:t>                           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FTEs'!$B$25:$P$25</c:f>
              <c:numCache>
                <c:formatCode>_(* #,##0_);_(* \(#,##0\);_(* "-"??_);_(@_)</c:formatCode>
                <c:ptCount val="15"/>
                <c:pt idx="0">
                  <c:v>125052</c:v>
                </c:pt>
                <c:pt idx="1">
                  <c:v>128222</c:v>
                </c:pt>
                <c:pt idx="2">
                  <c:v>126140</c:v>
                </c:pt>
                <c:pt idx="3">
                  <c:v>127363</c:v>
                </c:pt>
                <c:pt idx="4">
                  <c:v>130885</c:v>
                </c:pt>
                <c:pt idx="5">
                  <c:v>131991</c:v>
                </c:pt>
                <c:pt idx="6">
                  <c:v>134866</c:v>
                </c:pt>
                <c:pt idx="7">
                  <c:v>139237</c:v>
                </c:pt>
                <c:pt idx="8">
                  <c:v>139237</c:v>
                </c:pt>
                <c:pt idx="9">
                  <c:v>143046</c:v>
                </c:pt>
                <c:pt idx="10">
                  <c:v>139237</c:v>
                </c:pt>
                <c:pt idx="11">
                  <c:v>139237</c:v>
                </c:pt>
                <c:pt idx="12">
                  <c:v>139237</c:v>
                </c:pt>
                <c:pt idx="13">
                  <c:v>139927</c:v>
                </c:pt>
                <c:pt idx="14">
                  <c:v>139927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FTEs'!$B$25:$O$25</c:f>
              <c:numCache>
                <c:formatCode>_(* #,##0_);_(* \(#,##0\);_(* "-"??_);_(@_)</c:formatCode>
                <c:ptCount val="14"/>
                <c:pt idx="0">
                  <c:v>133962</c:v>
                </c:pt>
                <c:pt idx="1">
                  <c:v>139753</c:v>
                </c:pt>
                <c:pt idx="2">
                  <c:v>138242</c:v>
                </c:pt>
                <c:pt idx="3">
                  <c:v>131365</c:v>
                </c:pt>
                <c:pt idx="4">
                  <c:v>130933</c:v>
                </c:pt>
                <c:pt idx="5">
                  <c:v>132346</c:v>
                </c:pt>
                <c:pt idx="6">
                  <c:v>136723</c:v>
                </c:pt>
                <c:pt idx="7">
                  <c:v>147998</c:v>
                </c:pt>
                <c:pt idx="8">
                  <c:v>160778</c:v>
                </c:pt>
                <c:pt idx="9">
                  <c:v>162328</c:v>
                </c:pt>
                <c:pt idx="10">
                  <c:v>153393</c:v>
                </c:pt>
                <c:pt idx="11">
                  <c:v>147433</c:v>
                </c:pt>
                <c:pt idx="12">
                  <c:v>143292</c:v>
                </c:pt>
                <c:pt idx="13">
                  <c:v>138725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084784"/>
        <c:axId val="679085344"/>
      </c:lineChart>
      <c:catAx>
        <c:axId val="67908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9085344"/>
        <c:crosses val="autoZero"/>
        <c:auto val="1"/>
        <c:lblAlgn val="ctr"/>
        <c:lblOffset val="100"/>
        <c:noMultiLvlLbl val="0"/>
      </c:catAx>
      <c:valAx>
        <c:axId val="679085344"/>
        <c:scaling>
          <c:orientation val="minMax"/>
          <c:min val="113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67908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University of Washington</a:t>
            </a:r>
            <a:r>
              <a:rPr lang="en-US" baseline="0"/>
              <a:t>                              </a:t>
            </a:r>
            <a:r>
              <a:rPr lang="en-US"/>
              <a:t>(Seattle Campus)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FTEs'!$B$3:$P$3</c:f>
              <c:numCache>
                <c:formatCode>_(* #,##0_);_(* \(#,##0\);_(* "-"??_);_(@_)</c:formatCode>
                <c:ptCount val="15"/>
                <c:pt idx="0">
                  <c:v>32321</c:v>
                </c:pt>
                <c:pt idx="1">
                  <c:v>32427</c:v>
                </c:pt>
                <c:pt idx="2">
                  <c:v>32458</c:v>
                </c:pt>
                <c:pt idx="3">
                  <c:v>32857</c:v>
                </c:pt>
                <c:pt idx="4">
                  <c:v>33037</c:v>
                </c:pt>
                <c:pt idx="5">
                  <c:v>33367</c:v>
                </c:pt>
                <c:pt idx="6">
                  <c:v>33722</c:v>
                </c:pt>
                <c:pt idx="7">
                  <c:v>34067</c:v>
                </c:pt>
                <c:pt idx="8">
                  <c:v>32087</c:v>
                </c:pt>
                <c:pt idx="9">
                  <c:v>32703</c:v>
                </c:pt>
                <c:pt idx="10">
                  <c:v>32703</c:v>
                </c:pt>
                <c:pt idx="11">
                  <c:v>32703</c:v>
                </c:pt>
                <c:pt idx="12">
                  <c:v>32703</c:v>
                </c:pt>
                <c:pt idx="13">
                  <c:v>32703</c:v>
                </c:pt>
                <c:pt idx="14">
                  <c:v>32703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FTEs'!$B$3:$O$3</c:f>
              <c:numCache>
                <c:formatCode>_(* #,##0_);_(* \(#,##0\);_(* "-"??_);_(@_)</c:formatCode>
                <c:ptCount val="14"/>
                <c:pt idx="0">
                  <c:v>33863</c:v>
                </c:pt>
                <c:pt idx="1">
                  <c:v>34065</c:v>
                </c:pt>
                <c:pt idx="2">
                  <c:v>33487</c:v>
                </c:pt>
                <c:pt idx="3">
                  <c:v>33383</c:v>
                </c:pt>
                <c:pt idx="4">
                  <c:v>33155</c:v>
                </c:pt>
                <c:pt idx="5">
                  <c:v>33497</c:v>
                </c:pt>
                <c:pt idx="6">
                  <c:v>33858</c:v>
                </c:pt>
                <c:pt idx="7">
                  <c:v>35326</c:v>
                </c:pt>
                <c:pt idx="8">
                  <c:v>35974</c:v>
                </c:pt>
                <c:pt idx="9">
                  <c:v>36712</c:v>
                </c:pt>
                <c:pt idx="10">
                  <c:v>36360</c:v>
                </c:pt>
                <c:pt idx="11">
                  <c:v>36528</c:v>
                </c:pt>
                <c:pt idx="12">
                  <c:v>37053</c:v>
                </c:pt>
                <c:pt idx="13">
                  <c:v>37700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87920"/>
        <c:axId val="180288480"/>
      </c:lineChart>
      <c:catAx>
        <c:axId val="180287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288480"/>
        <c:crosses val="autoZero"/>
        <c:auto val="1"/>
        <c:lblAlgn val="ctr"/>
        <c:lblOffset val="100"/>
        <c:noMultiLvlLbl val="0"/>
      </c:catAx>
      <c:valAx>
        <c:axId val="180288480"/>
        <c:scaling>
          <c:orientation val="minMax"/>
          <c:min val="3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028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University of Washington</a:t>
            </a:r>
            <a:r>
              <a:rPr lang="en-US" baseline="0"/>
              <a:t>                              </a:t>
            </a:r>
            <a:r>
              <a:rPr lang="en-US"/>
              <a:t>(Bothell Campus)</a:t>
            </a:r>
          </a:p>
        </c:rich>
      </c:tx>
      <c:layout>
        <c:manualLayout>
          <c:xMode val="edge"/>
          <c:yMode val="edge"/>
          <c:x val="0.26951526032315981"/>
          <c:y val="2.3591527803210645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FTEs'!$B$4:$P$4</c:f>
              <c:numCache>
                <c:formatCode>_(* #,##0_);_(* \(#,##0\);_(* "-"??_);_(@_)</c:formatCode>
                <c:ptCount val="15"/>
                <c:pt idx="0">
                  <c:v>1169</c:v>
                </c:pt>
                <c:pt idx="1">
                  <c:v>1235</c:v>
                </c:pt>
                <c:pt idx="2">
                  <c:v>1235</c:v>
                </c:pt>
                <c:pt idx="3">
                  <c:v>1265</c:v>
                </c:pt>
                <c:pt idx="4">
                  <c:v>1340</c:v>
                </c:pt>
                <c:pt idx="5">
                  <c:v>1540</c:v>
                </c:pt>
                <c:pt idx="6">
                  <c:v>1790</c:v>
                </c:pt>
                <c:pt idx="7">
                  <c:v>2045</c:v>
                </c:pt>
                <c:pt idx="8">
                  <c:v>2045</c:v>
                </c:pt>
                <c:pt idx="9">
                  <c:v>2045</c:v>
                </c:pt>
                <c:pt idx="10">
                  <c:v>2045</c:v>
                </c:pt>
                <c:pt idx="11">
                  <c:v>2045</c:v>
                </c:pt>
                <c:pt idx="12">
                  <c:v>2045</c:v>
                </c:pt>
                <c:pt idx="13">
                  <c:v>2045</c:v>
                </c:pt>
                <c:pt idx="14">
                  <c:v>2045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FTEs'!$B$4:$O$4</c:f>
              <c:numCache>
                <c:formatCode>_(* #,##0_);_(* \(#,##0\);_(* "-"??_);_(@_)</c:formatCode>
                <c:ptCount val="14"/>
                <c:pt idx="0">
                  <c:v>1228</c:v>
                </c:pt>
                <c:pt idx="1">
                  <c:v>1236</c:v>
                </c:pt>
                <c:pt idx="2">
                  <c:v>1250</c:v>
                </c:pt>
                <c:pt idx="3">
                  <c:v>1344</c:v>
                </c:pt>
                <c:pt idx="4">
                  <c:v>1200</c:v>
                </c:pt>
                <c:pt idx="5">
                  <c:v>1368</c:v>
                </c:pt>
                <c:pt idx="6">
                  <c:v>1565</c:v>
                </c:pt>
                <c:pt idx="7">
                  <c:v>1922</c:v>
                </c:pt>
                <c:pt idx="8">
                  <c:v>2340</c:v>
                </c:pt>
                <c:pt idx="9">
                  <c:v>2707</c:v>
                </c:pt>
                <c:pt idx="10">
                  <c:v>3170</c:v>
                </c:pt>
                <c:pt idx="11">
                  <c:v>3482</c:v>
                </c:pt>
                <c:pt idx="12">
                  <c:v>3902</c:v>
                </c:pt>
                <c:pt idx="13">
                  <c:v>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91280"/>
        <c:axId val="180291840"/>
      </c:lineChart>
      <c:catAx>
        <c:axId val="18029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291840"/>
        <c:crosses val="autoZero"/>
        <c:auto val="1"/>
        <c:lblAlgn val="ctr"/>
        <c:lblOffset val="100"/>
        <c:noMultiLvlLbl val="0"/>
      </c:catAx>
      <c:valAx>
        <c:axId val="180291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029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University of Washington</a:t>
            </a:r>
            <a:r>
              <a:rPr lang="en-US" baseline="0"/>
              <a:t>                              </a:t>
            </a:r>
            <a:r>
              <a:rPr lang="en-US"/>
              <a:t>(Tacoma Campus)</a:t>
            </a:r>
          </a:p>
        </c:rich>
      </c:tx>
      <c:layout>
        <c:manualLayout>
          <c:xMode val="edge"/>
          <c:yMode val="edge"/>
          <c:x val="0.26712148414123277"/>
          <c:y val="2.173913043478261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FTEs'!$B$5:$P$5</c:f>
              <c:numCache>
                <c:formatCode>_(* #,##0_);_(* \(#,##0\);_(* "-"??_);_(@_)</c:formatCode>
                <c:ptCount val="15"/>
                <c:pt idx="0">
                  <c:v>1330</c:v>
                </c:pt>
                <c:pt idx="1">
                  <c:v>1484</c:v>
                </c:pt>
                <c:pt idx="2">
                  <c:v>1494</c:v>
                </c:pt>
                <c:pt idx="3">
                  <c:v>1544</c:v>
                </c:pt>
                <c:pt idx="4">
                  <c:v>1644</c:v>
                </c:pt>
                <c:pt idx="5">
                  <c:v>1869</c:v>
                </c:pt>
                <c:pt idx="6">
                  <c:v>2139</c:v>
                </c:pt>
                <c:pt idx="7">
                  <c:v>2414</c:v>
                </c:pt>
                <c:pt idx="8">
                  <c:v>2414</c:v>
                </c:pt>
                <c:pt idx="9">
                  <c:v>2414</c:v>
                </c:pt>
                <c:pt idx="10">
                  <c:v>2414</c:v>
                </c:pt>
                <c:pt idx="11">
                  <c:v>2414</c:v>
                </c:pt>
                <c:pt idx="12">
                  <c:v>2414</c:v>
                </c:pt>
                <c:pt idx="13">
                  <c:v>2414</c:v>
                </c:pt>
                <c:pt idx="14">
                  <c:v>2414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FTEs'!$B$5:$O$5</c:f>
              <c:numCache>
                <c:formatCode>_(* #,##0_);_(* \(#,##0\);_(* "-"??_);_(@_)</c:formatCode>
                <c:ptCount val="14"/>
                <c:pt idx="0">
                  <c:v>1556</c:v>
                </c:pt>
                <c:pt idx="1">
                  <c:v>1662</c:v>
                </c:pt>
                <c:pt idx="2">
                  <c:v>1579</c:v>
                </c:pt>
                <c:pt idx="3">
                  <c:v>1630</c:v>
                </c:pt>
                <c:pt idx="4">
                  <c:v>1667</c:v>
                </c:pt>
                <c:pt idx="5">
                  <c:v>1782</c:v>
                </c:pt>
                <c:pt idx="6">
                  <c:v>2103</c:v>
                </c:pt>
                <c:pt idx="7">
                  <c:v>2481</c:v>
                </c:pt>
                <c:pt idx="8">
                  <c:v>2629</c:v>
                </c:pt>
                <c:pt idx="9">
                  <c:v>2884</c:v>
                </c:pt>
                <c:pt idx="10">
                  <c:v>3189</c:v>
                </c:pt>
                <c:pt idx="11">
                  <c:v>3476</c:v>
                </c:pt>
                <c:pt idx="12">
                  <c:v>3754</c:v>
                </c:pt>
                <c:pt idx="13">
                  <c:v>3918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94640"/>
        <c:axId val="180295200"/>
      </c:lineChart>
      <c:catAx>
        <c:axId val="18029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295200"/>
        <c:crosses val="autoZero"/>
        <c:auto val="1"/>
        <c:lblAlgn val="ctr"/>
        <c:lblOffset val="100"/>
        <c:noMultiLvlLbl val="0"/>
      </c:catAx>
      <c:valAx>
        <c:axId val="180295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029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</a:t>
            </a:r>
            <a:r>
              <a:rPr lang="en-US" baseline="0"/>
              <a:t> State University                             </a:t>
            </a:r>
            <a:r>
              <a:rPr lang="en-US"/>
              <a:t>(All campuses)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FTEs'!$B$6:$P$6</c:f>
              <c:numCache>
                <c:formatCode>_(* #,##0_);_(* \(#,##0\);_(* "-"??_);_(@_)</c:formatCode>
                <c:ptCount val="15"/>
                <c:pt idx="0">
                  <c:v>19570</c:v>
                </c:pt>
                <c:pt idx="1">
                  <c:v>19694</c:v>
                </c:pt>
                <c:pt idx="2">
                  <c:v>19890</c:v>
                </c:pt>
                <c:pt idx="3">
                  <c:v>20383</c:v>
                </c:pt>
                <c:pt idx="4">
                  <c:v>20739</c:v>
                </c:pt>
                <c:pt idx="5">
                  <c:v>21400</c:v>
                </c:pt>
                <c:pt idx="6">
                  <c:v>21800</c:v>
                </c:pt>
                <c:pt idx="7">
                  <c:v>22250</c:v>
                </c:pt>
                <c:pt idx="8">
                  <c:v>22250</c:v>
                </c:pt>
                <c:pt idx="9" formatCode="General">
                  <c:v>22250</c:v>
                </c:pt>
                <c:pt idx="10">
                  <c:v>22250</c:v>
                </c:pt>
                <c:pt idx="11">
                  <c:v>22228</c:v>
                </c:pt>
                <c:pt idx="12">
                  <c:v>22228</c:v>
                </c:pt>
                <c:pt idx="13">
                  <c:v>22538</c:v>
                </c:pt>
                <c:pt idx="14">
                  <c:v>22538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FTEs'!$B$6:$O$6</c:f>
              <c:numCache>
                <c:formatCode>_(* #,##0_);_(* \(#,##0\);_(* "-"??_);_(@_)</c:formatCode>
                <c:ptCount val="14"/>
                <c:pt idx="0">
                  <c:v>19955</c:v>
                </c:pt>
                <c:pt idx="1">
                  <c:v>20311</c:v>
                </c:pt>
                <c:pt idx="2">
                  <c:v>20542</c:v>
                </c:pt>
                <c:pt idx="3">
                  <c:v>21157</c:v>
                </c:pt>
                <c:pt idx="4">
                  <c:v>21301</c:v>
                </c:pt>
                <c:pt idx="5">
                  <c:v>21244</c:v>
                </c:pt>
                <c:pt idx="6">
                  <c:v>22334</c:v>
                </c:pt>
                <c:pt idx="7">
                  <c:v>23316</c:v>
                </c:pt>
                <c:pt idx="8">
                  <c:v>23992</c:v>
                </c:pt>
                <c:pt idx="9">
                  <c:v>24233</c:v>
                </c:pt>
                <c:pt idx="10">
                  <c:v>25284</c:v>
                </c:pt>
                <c:pt idx="11">
                  <c:v>25189</c:v>
                </c:pt>
                <c:pt idx="12">
                  <c:v>25092</c:v>
                </c:pt>
                <c:pt idx="13">
                  <c:v>25954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98000"/>
        <c:axId val="180298560"/>
      </c:lineChart>
      <c:catAx>
        <c:axId val="18029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298560"/>
        <c:crosses val="autoZero"/>
        <c:auto val="1"/>
        <c:lblAlgn val="ctr"/>
        <c:lblOffset val="100"/>
        <c:noMultiLvlLbl val="0"/>
      </c:catAx>
      <c:valAx>
        <c:axId val="180298560"/>
        <c:scaling>
          <c:orientation val="minMax"/>
          <c:min val="19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029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</a:t>
            </a:r>
            <a:r>
              <a:rPr lang="en-US" baseline="0"/>
              <a:t> State University                             </a:t>
            </a:r>
            <a:r>
              <a:rPr lang="en-US"/>
              <a:t>(Pullman/Spokane Campuses)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FTEs'!$B$7:$P$7</c:f>
              <c:numCache>
                <c:formatCode>_(* #,##0_);_(* \(#,##0\);_(* "-"??_);_(@_)</c:formatCode>
                <c:ptCount val="15"/>
                <c:pt idx="0">
                  <c:v>17883</c:v>
                </c:pt>
                <c:pt idx="1">
                  <c:v>17925</c:v>
                </c:pt>
                <c:pt idx="2">
                  <c:v>18095</c:v>
                </c:pt>
                <c:pt idx="3">
                  <c:v>18480</c:v>
                </c:pt>
                <c:pt idx="4">
                  <c:v>18696</c:v>
                </c:pt>
                <c:pt idx="5">
                  <c:v>18982</c:v>
                </c:pt>
                <c:pt idx="6">
                  <c:v>19112</c:v>
                </c:pt>
                <c:pt idx="7">
                  <c:v>19272</c:v>
                </c:pt>
                <c:pt idx="8">
                  <c:v>19272</c:v>
                </c:pt>
                <c:pt idx="9">
                  <c:v>19272</c:v>
                </c:pt>
                <c:pt idx="10">
                  <c:v>19272</c:v>
                </c:pt>
                <c:pt idx="11">
                  <c:v>19250</c:v>
                </c:pt>
                <c:pt idx="12">
                  <c:v>19250</c:v>
                </c:pt>
                <c:pt idx="13">
                  <c:v>19250</c:v>
                </c:pt>
                <c:pt idx="14">
                  <c:v>19250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FTEs'!$B$7:$O$7</c:f>
              <c:numCache>
                <c:formatCode>_(* #,##0_);_(* \(#,##0\);_(* "-"??_);_(@_)</c:formatCode>
                <c:ptCount val="14"/>
                <c:pt idx="0">
                  <c:v>18174</c:v>
                </c:pt>
                <c:pt idx="1">
                  <c:v>18458</c:v>
                </c:pt>
                <c:pt idx="2">
                  <c:v>18602</c:v>
                </c:pt>
                <c:pt idx="3">
                  <c:v>19146</c:v>
                </c:pt>
                <c:pt idx="4">
                  <c:v>19267</c:v>
                </c:pt>
                <c:pt idx="5">
                  <c:v>18898</c:v>
                </c:pt>
                <c:pt idx="6">
                  <c:v>19586</c:v>
                </c:pt>
                <c:pt idx="7">
                  <c:v>20198</c:v>
                </c:pt>
                <c:pt idx="8">
                  <c:v>20615</c:v>
                </c:pt>
                <c:pt idx="9">
                  <c:v>20691</c:v>
                </c:pt>
                <c:pt idx="10">
                  <c:v>21728</c:v>
                </c:pt>
                <c:pt idx="11">
                  <c:v>21836</c:v>
                </c:pt>
                <c:pt idx="12">
                  <c:v>21674</c:v>
                </c:pt>
                <c:pt idx="13">
                  <c:v>22102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01360"/>
        <c:axId val="181222608"/>
      </c:lineChart>
      <c:catAx>
        <c:axId val="18030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222608"/>
        <c:crosses val="autoZero"/>
        <c:auto val="1"/>
        <c:lblAlgn val="ctr"/>
        <c:lblOffset val="100"/>
        <c:noMultiLvlLbl val="0"/>
      </c:catAx>
      <c:valAx>
        <c:axId val="181222608"/>
        <c:scaling>
          <c:orientation val="minMax"/>
          <c:min val="17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0301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</a:t>
            </a:r>
            <a:r>
              <a:rPr lang="en-US" baseline="0"/>
              <a:t> State University                             </a:t>
            </a:r>
            <a:r>
              <a:rPr lang="en-US"/>
              <a:t>(Tri-Cities Campus)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FTEs'!$B$8:$P$8</c:f>
              <c:numCache>
                <c:formatCode>_(* #,##0_);_(* \(#,##0\);_(* "-"??_);_(@_)</c:formatCode>
                <c:ptCount val="15"/>
                <c:pt idx="0">
                  <c:v>616</c:v>
                </c:pt>
                <c:pt idx="1">
                  <c:v>616</c:v>
                </c:pt>
                <c:pt idx="2">
                  <c:v>633</c:v>
                </c:pt>
                <c:pt idx="3">
                  <c:v>675</c:v>
                </c:pt>
                <c:pt idx="4">
                  <c:v>690</c:v>
                </c:pt>
                <c:pt idx="5">
                  <c:v>730</c:v>
                </c:pt>
                <c:pt idx="6">
                  <c:v>800</c:v>
                </c:pt>
                <c:pt idx="7">
                  <c:v>865</c:v>
                </c:pt>
                <c:pt idx="8">
                  <c:v>865</c:v>
                </c:pt>
                <c:pt idx="9">
                  <c:v>865</c:v>
                </c:pt>
                <c:pt idx="10">
                  <c:v>865</c:v>
                </c:pt>
                <c:pt idx="11">
                  <c:v>865</c:v>
                </c:pt>
                <c:pt idx="12">
                  <c:v>865</c:v>
                </c:pt>
                <c:pt idx="13">
                  <c:v>865</c:v>
                </c:pt>
                <c:pt idx="14">
                  <c:v>865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FTEs'!$B$8:$O$8</c:f>
              <c:numCache>
                <c:formatCode>_(* #,##0_);_(* \(#,##0\);_(* "-"??_);_(@_)</c:formatCode>
                <c:ptCount val="14"/>
                <c:pt idx="0">
                  <c:v>631</c:v>
                </c:pt>
                <c:pt idx="1">
                  <c:v>627</c:v>
                </c:pt>
                <c:pt idx="2">
                  <c:v>677</c:v>
                </c:pt>
                <c:pt idx="3">
                  <c:v>672</c:v>
                </c:pt>
                <c:pt idx="4">
                  <c:v>667</c:v>
                </c:pt>
                <c:pt idx="5">
                  <c:v>662</c:v>
                </c:pt>
                <c:pt idx="6">
                  <c:v>849</c:v>
                </c:pt>
                <c:pt idx="7">
                  <c:v>957</c:v>
                </c:pt>
                <c:pt idx="8">
                  <c:v>1081</c:v>
                </c:pt>
                <c:pt idx="9">
                  <c:v>1128</c:v>
                </c:pt>
                <c:pt idx="10">
                  <c:v>1123</c:v>
                </c:pt>
                <c:pt idx="11">
                  <c:v>1058</c:v>
                </c:pt>
                <c:pt idx="12">
                  <c:v>1048</c:v>
                </c:pt>
                <c:pt idx="13">
                  <c:v>1100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5408"/>
        <c:axId val="181225968"/>
      </c:lineChart>
      <c:catAx>
        <c:axId val="181225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225968"/>
        <c:crosses val="autoZero"/>
        <c:auto val="1"/>
        <c:lblAlgn val="ctr"/>
        <c:lblOffset val="100"/>
        <c:noMultiLvlLbl val="0"/>
      </c:catAx>
      <c:valAx>
        <c:axId val="181225968"/>
        <c:scaling>
          <c:orientation val="minMax"/>
          <c:min val="4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225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</a:t>
            </a:r>
            <a:r>
              <a:rPr lang="en-US" baseline="0"/>
              <a:t> State University                             </a:t>
            </a:r>
            <a:r>
              <a:rPr lang="en-US"/>
              <a:t>(Vancouver Campus)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FTEs'!$B$9:$P$9</c:f>
              <c:numCache>
                <c:formatCode>_(* #,##0_);_(* \(#,##0\);_(* "-"??_);_(@_)</c:formatCode>
                <c:ptCount val="15"/>
                <c:pt idx="0">
                  <c:v>1071</c:v>
                </c:pt>
                <c:pt idx="1">
                  <c:v>1153</c:v>
                </c:pt>
                <c:pt idx="2">
                  <c:v>1162</c:v>
                </c:pt>
                <c:pt idx="3">
                  <c:v>1228</c:v>
                </c:pt>
                <c:pt idx="4">
                  <c:v>1353</c:v>
                </c:pt>
                <c:pt idx="5">
                  <c:v>1688</c:v>
                </c:pt>
                <c:pt idx="6">
                  <c:v>1888</c:v>
                </c:pt>
                <c:pt idx="7">
                  <c:v>2113</c:v>
                </c:pt>
                <c:pt idx="8">
                  <c:v>2113</c:v>
                </c:pt>
                <c:pt idx="9">
                  <c:v>2113</c:v>
                </c:pt>
                <c:pt idx="10">
                  <c:v>2113</c:v>
                </c:pt>
                <c:pt idx="11">
                  <c:v>2113</c:v>
                </c:pt>
                <c:pt idx="12">
                  <c:v>2113</c:v>
                </c:pt>
                <c:pt idx="13">
                  <c:v>2113</c:v>
                </c:pt>
                <c:pt idx="14">
                  <c:v>2113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FTEs'!$B$9:$O$9</c:f>
              <c:numCache>
                <c:formatCode>_(* #,##0_);_(* \(#,##0\);_(* "-"??_);_(@_)</c:formatCode>
                <c:ptCount val="14"/>
                <c:pt idx="0">
                  <c:v>1150</c:v>
                </c:pt>
                <c:pt idx="1">
                  <c:v>1226</c:v>
                </c:pt>
                <c:pt idx="2">
                  <c:v>1263</c:v>
                </c:pt>
                <c:pt idx="3">
                  <c:v>1339</c:v>
                </c:pt>
                <c:pt idx="4">
                  <c:v>1367</c:v>
                </c:pt>
                <c:pt idx="5">
                  <c:v>1684</c:v>
                </c:pt>
                <c:pt idx="6">
                  <c:v>1899</c:v>
                </c:pt>
                <c:pt idx="7">
                  <c:v>2161</c:v>
                </c:pt>
                <c:pt idx="8">
                  <c:v>2296</c:v>
                </c:pt>
                <c:pt idx="9">
                  <c:v>2414</c:v>
                </c:pt>
                <c:pt idx="10">
                  <c:v>2433</c:v>
                </c:pt>
                <c:pt idx="11">
                  <c:v>2295</c:v>
                </c:pt>
                <c:pt idx="12">
                  <c:v>2370</c:v>
                </c:pt>
                <c:pt idx="13">
                  <c:v>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8768"/>
        <c:axId val="181229328"/>
      </c:lineChart>
      <c:catAx>
        <c:axId val="18122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229328"/>
        <c:crosses val="autoZero"/>
        <c:auto val="1"/>
        <c:lblAlgn val="ctr"/>
        <c:lblOffset val="100"/>
        <c:noMultiLvlLbl val="0"/>
      </c:catAx>
      <c:valAx>
        <c:axId val="181229328"/>
        <c:scaling>
          <c:orientation val="minMax"/>
          <c:min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22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Central Washington </a:t>
            </a:r>
            <a:r>
              <a:rPr lang="en-US" baseline="0"/>
              <a:t>University                            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Budgeted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'Budgeted FTEs'!$B$11:$P$11</c:f>
              <c:numCache>
                <c:formatCode>_(* #,##0_);_(* \(#,##0\);_(* "-"??_);_(@_)</c:formatCode>
                <c:ptCount val="15"/>
                <c:pt idx="0">
                  <c:v>7470</c:v>
                </c:pt>
                <c:pt idx="1">
                  <c:v>7470</c:v>
                </c:pt>
                <c:pt idx="2">
                  <c:v>7809</c:v>
                </c:pt>
                <c:pt idx="3">
                  <c:v>7999</c:v>
                </c:pt>
                <c:pt idx="4">
                  <c:v>8323</c:v>
                </c:pt>
                <c:pt idx="5">
                  <c:v>8692</c:v>
                </c:pt>
                <c:pt idx="6">
                  <c:v>8952</c:v>
                </c:pt>
                <c:pt idx="7">
                  <c:v>9322</c:v>
                </c:pt>
                <c:pt idx="8">
                  <c:v>8469</c:v>
                </c:pt>
                <c:pt idx="9">
                  <c:v>8808</c:v>
                </c:pt>
                <c:pt idx="10">
                  <c:v>8808</c:v>
                </c:pt>
                <c:pt idx="11">
                  <c:v>8808</c:v>
                </c:pt>
                <c:pt idx="12">
                  <c:v>9105</c:v>
                </c:pt>
                <c:pt idx="13">
                  <c:v>9105</c:v>
                </c:pt>
                <c:pt idx="14">
                  <c:v>9105</c:v>
                </c:pt>
              </c:numCache>
            </c:numRef>
          </c:val>
          <c:smooth val="0"/>
        </c:ser>
        <c:ser>
          <c:idx val="1"/>
          <c:order val="1"/>
          <c:tx>
            <c:v>Annual Average</c:v>
          </c:tx>
          <c:cat>
            <c:strRef>
              <c:f>'Budgeted FTEs'!$B$1:$P$1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</c:strCache>
            </c:strRef>
          </c:cat>
          <c:val>
            <c:numRef>
              <c:f>'Annual Ave FTEs'!$B$11:$O$11</c:f>
              <c:numCache>
                <c:formatCode>_(* #,##0_);_(* \(#,##0\);_(* "-"??_);_(@_)</c:formatCode>
                <c:ptCount val="14"/>
                <c:pt idx="0">
                  <c:v>7672</c:v>
                </c:pt>
                <c:pt idx="1">
                  <c:v>8106</c:v>
                </c:pt>
                <c:pt idx="2">
                  <c:v>8657</c:v>
                </c:pt>
                <c:pt idx="3">
                  <c:v>8885</c:v>
                </c:pt>
                <c:pt idx="4">
                  <c:v>9057</c:v>
                </c:pt>
                <c:pt idx="5">
                  <c:v>9204</c:v>
                </c:pt>
                <c:pt idx="6">
                  <c:v>8931</c:v>
                </c:pt>
                <c:pt idx="7">
                  <c:v>9082</c:v>
                </c:pt>
                <c:pt idx="8">
                  <c:v>9673</c:v>
                </c:pt>
                <c:pt idx="9">
                  <c:v>9832</c:v>
                </c:pt>
                <c:pt idx="10">
                  <c:v>9581</c:v>
                </c:pt>
                <c:pt idx="11">
                  <c:v>9376</c:v>
                </c:pt>
                <c:pt idx="12">
                  <c:v>9292</c:v>
                </c:pt>
                <c:pt idx="13">
                  <c:v>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32128"/>
        <c:axId val="181232688"/>
      </c:lineChart>
      <c:catAx>
        <c:axId val="18123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232688"/>
        <c:crosses val="autoZero"/>
        <c:auto val="1"/>
        <c:lblAlgn val="ctr"/>
        <c:lblOffset val="100"/>
        <c:noMultiLvlLbl val="0"/>
      </c:catAx>
      <c:valAx>
        <c:axId val="181232688"/>
        <c:scaling>
          <c:orientation val="minMax"/>
          <c:min val="7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FTEs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23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76200</xdr:rowOff>
    </xdr:from>
    <xdr:to>
      <xdr:col>8</xdr:col>
      <xdr:colOff>552449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</xdr:row>
      <xdr:rowOff>0</xdr:rowOff>
    </xdr:from>
    <xdr:to>
      <xdr:col>8</xdr:col>
      <xdr:colOff>590550</xdr:colOff>
      <xdr:row>38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49</xdr:row>
      <xdr:rowOff>19050</xdr:rowOff>
    </xdr:from>
    <xdr:to>
      <xdr:col>8</xdr:col>
      <xdr:colOff>476250</xdr:colOff>
      <xdr:row>67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142875</xdr:rowOff>
    </xdr:from>
    <xdr:to>
      <xdr:col>8</xdr:col>
      <xdr:colOff>428625</xdr:colOff>
      <xdr:row>93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104775</xdr:colOff>
      <xdr:row>0</xdr:row>
      <xdr:rowOff>95250</xdr:rowOff>
    </xdr:from>
    <xdr:to>
      <xdr:col>17</xdr:col>
      <xdr:colOff>533400</xdr:colOff>
      <xdr:row>18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76200</xdr:colOff>
      <xdr:row>20</xdr:row>
      <xdr:rowOff>0</xdr:rowOff>
    </xdr:from>
    <xdr:to>
      <xdr:col>17</xdr:col>
      <xdr:colOff>504825</xdr:colOff>
      <xdr:row>38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123825</xdr:colOff>
      <xdr:row>48</xdr:row>
      <xdr:rowOff>66675</xdr:rowOff>
    </xdr:from>
    <xdr:to>
      <xdr:col>17</xdr:col>
      <xdr:colOff>552450</xdr:colOff>
      <xdr:row>66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114300</xdr:colOff>
      <xdr:row>74</xdr:row>
      <xdr:rowOff>133350</xdr:rowOff>
    </xdr:from>
    <xdr:to>
      <xdr:col>17</xdr:col>
      <xdr:colOff>542925</xdr:colOff>
      <xdr:row>93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28575</xdr:colOff>
      <xdr:row>0</xdr:row>
      <xdr:rowOff>95250</xdr:rowOff>
    </xdr:from>
    <xdr:to>
      <xdr:col>26</xdr:col>
      <xdr:colOff>457200</xdr:colOff>
      <xdr:row>18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85725</xdr:colOff>
      <xdr:row>20</xdr:row>
      <xdr:rowOff>0</xdr:rowOff>
    </xdr:from>
    <xdr:to>
      <xdr:col>26</xdr:col>
      <xdr:colOff>514350</xdr:colOff>
      <xdr:row>38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161925</xdr:colOff>
      <xdr:row>48</xdr:row>
      <xdr:rowOff>66675</xdr:rowOff>
    </xdr:from>
    <xdr:to>
      <xdr:col>26</xdr:col>
      <xdr:colOff>590550</xdr:colOff>
      <xdr:row>66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76200</xdr:colOff>
      <xdr:row>74</xdr:row>
      <xdr:rowOff>142875</xdr:rowOff>
    </xdr:from>
    <xdr:to>
      <xdr:col>26</xdr:col>
      <xdr:colOff>504825</xdr:colOff>
      <xdr:row>93</xdr:row>
      <xdr:rowOff>28575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47625</xdr:colOff>
      <xdr:row>95</xdr:row>
      <xdr:rowOff>95250</xdr:rowOff>
    </xdr:from>
    <xdr:to>
      <xdr:col>8</xdr:col>
      <xdr:colOff>476250</xdr:colOff>
      <xdr:row>113</xdr:row>
      <xdr:rowOff>171450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9525</xdr:colOff>
      <xdr:row>95</xdr:row>
      <xdr:rowOff>76200</xdr:rowOff>
    </xdr:from>
    <xdr:to>
      <xdr:col>17</xdr:col>
      <xdr:colOff>438150</xdr:colOff>
      <xdr:row>113</xdr:row>
      <xdr:rowOff>152400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76200</xdr:colOff>
      <xdr:row>114</xdr:row>
      <xdr:rowOff>180975</xdr:rowOff>
    </xdr:from>
    <xdr:to>
      <xdr:col>17</xdr:col>
      <xdr:colOff>504825</xdr:colOff>
      <xdr:row>133</xdr:row>
      <xdr:rowOff>66675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8</xdr:col>
      <xdr:colOff>428625</xdr:colOff>
      <xdr:row>133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workbookViewId="0"/>
  </sheetViews>
  <sheetFormatPr defaultRowHeight="14.4" x14ac:dyDescent="0.3"/>
  <cols>
    <col min="1" max="1" width="11.6640625" bestFit="1" customWidth="1"/>
    <col min="2" max="10" width="9" customWidth="1"/>
    <col min="11" max="11" width="9" bestFit="1" customWidth="1"/>
    <col min="12" max="12" width="8.6640625" customWidth="1"/>
    <col min="14" max="14" width="12.44140625" customWidth="1"/>
    <col min="15" max="16" width="11.5546875" bestFit="1" customWidth="1"/>
  </cols>
  <sheetData>
    <row r="1" spans="1:16" ht="18" x14ac:dyDescent="0.35">
      <c r="A1" s="18" t="s">
        <v>31</v>
      </c>
      <c r="B1" s="11" t="s">
        <v>29</v>
      </c>
      <c r="C1" s="11" t="s">
        <v>20</v>
      </c>
      <c r="D1" s="11" t="s">
        <v>21</v>
      </c>
      <c r="E1" s="11" t="s">
        <v>0</v>
      </c>
      <c r="F1" s="11" t="s">
        <v>1</v>
      </c>
      <c r="G1" s="11" t="s">
        <v>2</v>
      </c>
      <c r="H1" s="11" t="s">
        <v>3</v>
      </c>
      <c r="I1" s="11" t="s">
        <v>4</v>
      </c>
      <c r="J1" s="10" t="s">
        <v>16</v>
      </c>
      <c r="K1" s="11" t="s">
        <v>28</v>
      </c>
      <c r="L1" s="11" t="s">
        <v>33</v>
      </c>
      <c r="M1" s="11" t="s">
        <v>34</v>
      </c>
      <c r="N1" s="22" t="s">
        <v>35</v>
      </c>
      <c r="O1" s="11" t="s">
        <v>36</v>
      </c>
      <c r="P1" s="11" t="s">
        <v>37</v>
      </c>
    </row>
    <row r="2" spans="1:16" x14ac:dyDescent="0.3">
      <c r="A2" t="s">
        <v>7</v>
      </c>
      <c r="B2" s="4">
        <f t="shared" ref="B2:C2" si="0">SUM(B3:B5)</f>
        <v>34820</v>
      </c>
      <c r="C2" s="4">
        <f t="shared" si="0"/>
        <v>35146</v>
      </c>
      <c r="D2" s="4">
        <f t="shared" ref="D2" si="1">SUM(D3:D5)</f>
        <v>35187</v>
      </c>
      <c r="E2" s="4">
        <f t="shared" ref="E2:I2" si="2">SUM(E3:E5)</f>
        <v>35666</v>
      </c>
      <c r="F2" s="4">
        <f t="shared" si="2"/>
        <v>36021</v>
      </c>
      <c r="G2" s="4">
        <f t="shared" si="2"/>
        <v>36776</v>
      </c>
      <c r="H2" s="4">
        <f t="shared" si="2"/>
        <v>37651</v>
      </c>
      <c r="I2" s="4">
        <f t="shared" si="2"/>
        <v>38526</v>
      </c>
      <c r="J2" s="4">
        <f t="shared" ref="J2:P2" si="3">SUM(J3:J5)</f>
        <v>36546</v>
      </c>
      <c r="K2" s="4">
        <f t="shared" si="3"/>
        <v>37162</v>
      </c>
      <c r="L2" s="4">
        <f t="shared" si="3"/>
        <v>37162</v>
      </c>
      <c r="M2" s="4">
        <f t="shared" si="3"/>
        <v>37162</v>
      </c>
      <c r="N2" s="4">
        <f t="shared" si="3"/>
        <v>37162</v>
      </c>
      <c r="O2" s="4">
        <f t="shared" si="3"/>
        <v>37162</v>
      </c>
      <c r="P2" s="4">
        <f t="shared" si="3"/>
        <v>37162</v>
      </c>
    </row>
    <row r="3" spans="1:16" x14ac:dyDescent="0.3">
      <c r="A3" s="1" t="s">
        <v>11</v>
      </c>
      <c r="B3" s="5">
        <v>32321</v>
      </c>
      <c r="C3" s="5">
        <v>32427</v>
      </c>
      <c r="D3" s="5">
        <v>32458</v>
      </c>
      <c r="E3" s="4">
        <v>32857</v>
      </c>
      <c r="F3" s="4">
        <v>33037</v>
      </c>
      <c r="G3" s="4">
        <v>33367</v>
      </c>
      <c r="H3" s="4">
        <v>33722</v>
      </c>
      <c r="I3" s="4">
        <v>34067</v>
      </c>
      <c r="J3" s="4">
        <v>32087</v>
      </c>
      <c r="K3" s="4">
        <v>32703</v>
      </c>
      <c r="L3" s="4">
        <v>32703</v>
      </c>
      <c r="M3" s="4">
        <v>32703</v>
      </c>
      <c r="N3" s="4">
        <v>32703</v>
      </c>
      <c r="O3" s="4">
        <v>32703</v>
      </c>
      <c r="P3" s="4">
        <v>32703</v>
      </c>
    </row>
    <row r="4" spans="1:16" x14ac:dyDescent="0.3">
      <c r="A4" s="1" t="s">
        <v>12</v>
      </c>
      <c r="B4" s="5">
        <v>1169</v>
      </c>
      <c r="C4" s="5">
        <v>1235</v>
      </c>
      <c r="D4" s="5">
        <v>1235</v>
      </c>
      <c r="E4" s="4">
        <v>1265</v>
      </c>
      <c r="F4" s="4">
        <v>1340</v>
      </c>
      <c r="G4" s="4">
        <v>1540</v>
      </c>
      <c r="H4" s="4">
        <v>1790</v>
      </c>
      <c r="I4" s="4">
        <v>2045</v>
      </c>
      <c r="J4" s="4">
        <v>2045</v>
      </c>
      <c r="K4" s="4">
        <v>2045</v>
      </c>
      <c r="L4" s="4">
        <v>2045</v>
      </c>
      <c r="M4" s="4">
        <v>2045</v>
      </c>
      <c r="N4" s="4">
        <v>2045</v>
      </c>
      <c r="O4" s="4">
        <v>2045</v>
      </c>
      <c r="P4" s="4">
        <v>2045</v>
      </c>
    </row>
    <row r="5" spans="1:16" x14ac:dyDescent="0.3">
      <c r="A5" s="1" t="s">
        <v>13</v>
      </c>
      <c r="B5" s="5">
        <v>1330</v>
      </c>
      <c r="C5" s="5">
        <v>1484</v>
      </c>
      <c r="D5" s="5">
        <v>1494</v>
      </c>
      <c r="E5" s="4">
        <v>1544</v>
      </c>
      <c r="F5" s="4">
        <v>1644</v>
      </c>
      <c r="G5" s="4">
        <v>1869</v>
      </c>
      <c r="H5" s="4">
        <v>2139</v>
      </c>
      <c r="I5" s="4">
        <v>2414</v>
      </c>
      <c r="J5" s="4">
        <v>2414</v>
      </c>
      <c r="K5" s="4">
        <v>2414</v>
      </c>
      <c r="L5" s="4">
        <v>2414</v>
      </c>
      <c r="M5" s="4">
        <v>2414</v>
      </c>
      <c r="N5" s="4">
        <v>2414</v>
      </c>
      <c r="O5" s="4">
        <v>2414</v>
      </c>
      <c r="P5" s="4">
        <v>2414</v>
      </c>
    </row>
    <row r="6" spans="1:16" x14ac:dyDescent="0.3">
      <c r="A6" t="s">
        <v>8</v>
      </c>
      <c r="B6" s="4">
        <f t="shared" ref="B6:C6" si="4">SUM(B7:B9)</f>
        <v>19570</v>
      </c>
      <c r="C6" s="4">
        <f t="shared" si="4"/>
        <v>19694</v>
      </c>
      <c r="D6" s="4">
        <f t="shared" ref="D6" si="5">SUM(D7:D9)</f>
        <v>19890</v>
      </c>
      <c r="E6" s="4">
        <f t="shared" ref="E6:I6" si="6">SUM(E7:E9)</f>
        <v>20383</v>
      </c>
      <c r="F6" s="4">
        <f t="shared" si="6"/>
        <v>20739</v>
      </c>
      <c r="G6" s="4">
        <f t="shared" si="6"/>
        <v>21400</v>
      </c>
      <c r="H6" s="4">
        <f t="shared" si="6"/>
        <v>21800</v>
      </c>
      <c r="I6" s="4">
        <f t="shared" si="6"/>
        <v>22250</v>
      </c>
      <c r="J6" s="4">
        <f>SUM(J7:J9)</f>
        <v>22250</v>
      </c>
      <c r="K6">
        <v>22250</v>
      </c>
      <c r="L6" s="4">
        <f>SUM(L7:L9)</f>
        <v>22250</v>
      </c>
      <c r="M6" s="20">
        <f>SUM(M7:M9)</f>
        <v>22228</v>
      </c>
      <c r="N6" s="20">
        <f>SUM(N7:N9)</f>
        <v>22228</v>
      </c>
      <c r="O6" s="20">
        <f>SUM(O7:O10)</f>
        <v>22538</v>
      </c>
      <c r="P6" s="20">
        <f>SUM(P7:P10)</f>
        <v>22538</v>
      </c>
    </row>
    <row r="7" spans="1:16" ht="28.8" x14ac:dyDescent="0.3">
      <c r="A7" s="3" t="s">
        <v>22</v>
      </c>
      <c r="B7" s="5">
        <v>17883</v>
      </c>
      <c r="C7" s="5">
        <v>17925</v>
      </c>
      <c r="D7" s="5">
        <v>18095</v>
      </c>
      <c r="E7" s="4">
        <v>18480</v>
      </c>
      <c r="F7" s="4">
        <v>18696</v>
      </c>
      <c r="G7" s="4">
        <v>18982</v>
      </c>
      <c r="H7" s="4">
        <v>19112</v>
      </c>
      <c r="I7" s="4">
        <v>19272</v>
      </c>
      <c r="J7" s="4">
        <v>19272</v>
      </c>
      <c r="K7" s="4">
        <v>19272</v>
      </c>
      <c r="L7" s="4">
        <v>19272</v>
      </c>
      <c r="M7" s="20">
        <v>19250</v>
      </c>
      <c r="N7" s="4">
        <v>19250</v>
      </c>
      <c r="O7" s="20">
        <v>19250</v>
      </c>
      <c r="P7" s="20">
        <v>19250</v>
      </c>
    </row>
    <row r="8" spans="1:16" x14ac:dyDescent="0.3">
      <c r="A8" s="1" t="s">
        <v>14</v>
      </c>
      <c r="B8" s="5">
        <v>616</v>
      </c>
      <c r="C8" s="5">
        <v>616</v>
      </c>
      <c r="D8" s="5">
        <v>633</v>
      </c>
      <c r="E8" s="4">
        <v>675</v>
      </c>
      <c r="F8" s="4">
        <v>690</v>
      </c>
      <c r="G8" s="4">
        <v>730</v>
      </c>
      <c r="H8" s="4">
        <v>800</v>
      </c>
      <c r="I8" s="4">
        <v>865</v>
      </c>
      <c r="J8" s="4">
        <v>865</v>
      </c>
      <c r="K8" s="4">
        <v>865</v>
      </c>
      <c r="L8" s="4">
        <v>865</v>
      </c>
      <c r="M8" s="20">
        <v>865</v>
      </c>
      <c r="N8" s="4">
        <v>865</v>
      </c>
      <c r="O8" s="20">
        <v>865</v>
      </c>
      <c r="P8" s="20">
        <v>865</v>
      </c>
    </row>
    <row r="9" spans="1:16" x14ac:dyDescent="0.3">
      <c r="A9" s="1" t="s">
        <v>15</v>
      </c>
      <c r="B9" s="5">
        <v>1071</v>
      </c>
      <c r="C9" s="5">
        <v>1153</v>
      </c>
      <c r="D9" s="5">
        <v>1162</v>
      </c>
      <c r="E9" s="4">
        <v>1228</v>
      </c>
      <c r="F9" s="4">
        <v>1353</v>
      </c>
      <c r="G9" s="4">
        <v>1688</v>
      </c>
      <c r="H9" s="4">
        <v>1888</v>
      </c>
      <c r="I9" s="4">
        <v>2113</v>
      </c>
      <c r="J9" s="4">
        <v>2113</v>
      </c>
      <c r="K9" s="4">
        <v>2113</v>
      </c>
      <c r="L9" s="4">
        <v>2113</v>
      </c>
      <c r="M9" s="20">
        <v>2113</v>
      </c>
      <c r="N9" s="4">
        <v>2113</v>
      </c>
      <c r="O9" s="20">
        <v>2113</v>
      </c>
      <c r="P9" s="20">
        <v>2113</v>
      </c>
    </row>
    <row r="10" spans="1:16" x14ac:dyDescent="0.3">
      <c r="A10" s="1" t="s">
        <v>38</v>
      </c>
      <c r="B10" s="5"/>
      <c r="C10" s="5"/>
      <c r="D10" s="5"/>
      <c r="E10" s="4"/>
      <c r="F10" s="4"/>
      <c r="G10" s="4"/>
      <c r="H10" s="4"/>
      <c r="I10" s="4"/>
      <c r="J10" s="4"/>
      <c r="K10" s="4"/>
      <c r="L10" s="4"/>
      <c r="M10" s="20"/>
      <c r="N10" s="4"/>
      <c r="O10" s="20">
        <v>310</v>
      </c>
      <c r="P10" s="20">
        <v>310</v>
      </c>
    </row>
    <row r="11" spans="1:16" x14ac:dyDescent="0.3">
      <c r="A11" t="s">
        <v>5</v>
      </c>
      <c r="B11" s="5">
        <v>7470</v>
      </c>
      <c r="C11" s="5">
        <v>7470</v>
      </c>
      <c r="D11" s="5">
        <v>7809</v>
      </c>
      <c r="E11" s="4">
        <v>7999</v>
      </c>
      <c r="F11" s="4">
        <v>8323</v>
      </c>
      <c r="G11" s="4">
        <v>8692</v>
      </c>
      <c r="H11" s="4">
        <v>8952</v>
      </c>
      <c r="I11" s="4">
        <v>9322</v>
      </c>
      <c r="J11" s="4">
        <v>8469</v>
      </c>
      <c r="K11" s="4">
        <v>8808</v>
      </c>
      <c r="L11" s="4">
        <v>8808</v>
      </c>
      <c r="M11" s="4">
        <v>8808</v>
      </c>
      <c r="N11" s="20">
        <v>9105</v>
      </c>
      <c r="O11" s="20">
        <v>9105</v>
      </c>
      <c r="P11" s="20">
        <v>9105</v>
      </c>
    </row>
    <row r="12" spans="1:16" x14ac:dyDescent="0.3">
      <c r="A12" t="s">
        <v>6</v>
      </c>
      <c r="B12" s="5">
        <v>7933</v>
      </c>
      <c r="C12" s="5">
        <v>8017</v>
      </c>
      <c r="D12" s="5">
        <v>8150</v>
      </c>
      <c r="E12" s="4">
        <v>8269</v>
      </c>
      <c r="F12" s="4">
        <v>8593</v>
      </c>
      <c r="G12" s="4">
        <v>8946</v>
      </c>
      <c r="H12" s="4">
        <v>8996</v>
      </c>
      <c r="I12" s="4">
        <v>9184</v>
      </c>
      <c r="J12" s="4">
        <v>8477</v>
      </c>
      <c r="K12" s="4">
        <v>8734</v>
      </c>
      <c r="L12" s="4">
        <v>8734</v>
      </c>
      <c r="M12" s="4">
        <v>8734</v>
      </c>
      <c r="N12" s="20">
        <v>8734</v>
      </c>
      <c r="O12" s="20">
        <v>8734</v>
      </c>
      <c r="P12" s="20">
        <v>8734</v>
      </c>
    </row>
    <row r="13" spans="1:16" x14ac:dyDescent="0.3">
      <c r="A13" t="s">
        <v>9</v>
      </c>
      <c r="B13" s="5">
        <v>10976</v>
      </c>
      <c r="C13" s="5">
        <v>11126</v>
      </c>
      <c r="D13" s="5">
        <v>11242</v>
      </c>
      <c r="E13" s="4">
        <v>11364</v>
      </c>
      <c r="F13" s="4">
        <v>11534</v>
      </c>
      <c r="G13" s="4">
        <v>11729</v>
      </c>
      <c r="H13" s="4">
        <v>12022</v>
      </c>
      <c r="I13" s="4">
        <v>12175</v>
      </c>
      <c r="J13" s="4">
        <v>11373</v>
      </c>
      <c r="K13" s="4">
        <v>11762</v>
      </c>
      <c r="L13" s="4">
        <v>11762</v>
      </c>
      <c r="M13" s="4">
        <v>11762</v>
      </c>
      <c r="N13" s="20">
        <v>11762</v>
      </c>
      <c r="O13" s="20">
        <v>11762</v>
      </c>
      <c r="P13" s="20">
        <v>11762</v>
      </c>
    </row>
    <row r="14" spans="1:16" x14ac:dyDescent="0.3">
      <c r="A14" t="s">
        <v>10</v>
      </c>
      <c r="B14" s="5">
        <v>3754</v>
      </c>
      <c r="C14" s="5">
        <v>3837</v>
      </c>
      <c r="D14" s="5">
        <v>3871</v>
      </c>
      <c r="E14" s="4">
        <v>3933</v>
      </c>
      <c r="F14" s="4">
        <v>4038</v>
      </c>
      <c r="G14" s="4">
        <v>4143</v>
      </c>
      <c r="H14" s="4">
        <v>4165</v>
      </c>
      <c r="I14" s="4">
        <v>4213</v>
      </c>
      <c r="J14" s="4">
        <v>4213</v>
      </c>
      <c r="K14" s="4">
        <v>4213</v>
      </c>
      <c r="L14" s="4">
        <v>4213</v>
      </c>
      <c r="M14" s="4">
        <v>4213</v>
      </c>
      <c r="N14" s="20">
        <v>4213</v>
      </c>
      <c r="O14" s="20">
        <v>4213</v>
      </c>
      <c r="P14" s="20">
        <v>4213</v>
      </c>
    </row>
    <row r="15" spans="1:16" ht="43.2" x14ac:dyDescent="0.3">
      <c r="A15" s="13" t="s">
        <v>25</v>
      </c>
      <c r="B15" s="14">
        <f t="shared" ref="B15:P15" si="7">SUM(B2+B6+B11+B12+B13+B14)</f>
        <v>84523</v>
      </c>
      <c r="C15" s="14">
        <f t="shared" si="7"/>
        <v>85290</v>
      </c>
      <c r="D15" s="14">
        <f t="shared" si="7"/>
        <v>86149</v>
      </c>
      <c r="E15" s="14">
        <f t="shared" si="7"/>
        <v>87614</v>
      </c>
      <c r="F15" s="14">
        <f t="shared" si="7"/>
        <v>89248</v>
      </c>
      <c r="G15" s="14">
        <f t="shared" si="7"/>
        <v>91686</v>
      </c>
      <c r="H15" s="14">
        <f t="shared" si="7"/>
        <v>93586</v>
      </c>
      <c r="I15" s="14">
        <f t="shared" si="7"/>
        <v>95670</v>
      </c>
      <c r="J15" s="14">
        <f t="shared" si="7"/>
        <v>91328</v>
      </c>
      <c r="K15" s="14">
        <f t="shared" si="7"/>
        <v>92929</v>
      </c>
      <c r="L15" s="14">
        <f t="shared" si="7"/>
        <v>92929</v>
      </c>
      <c r="M15" s="14">
        <f t="shared" si="7"/>
        <v>92907</v>
      </c>
      <c r="N15" s="14">
        <f t="shared" si="7"/>
        <v>93204</v>
      </c>
      <c r="O15" s="14">
        <f t="shared" si="7"/>
        <v>93514</v>
      </c>
      <c r="P15" s="14">
        <f t="shared" si="7"/>
        <v>93514</v>
      </c>
    </row>
    <row r="16" spans="1:16" x14ac:dyDescent="0.3">
      <c r="B16" s="5"/>
      <c r="C16" s="5"/>
      <c r="D16" s="5"/>
      <c r="E16" s="4"/>
      <c r="F16" s="4"/>
      <c r="G16" s="4"/>
      <c r="H16" s="4"/>
      <c r="I16" s="4"/>
      <c r="J16" s="4"/>
    </row>
    <row r="17" spans="1:16" ht="57.6" x14ac:dyDescent="0.3">
      <c r="A17" s="2" t="s">
        <v>24</v>
      </c>
      <c r="B17" s="5">
        <v>117852</v>
      </c>
      <c r="C17" s="5">
        <v>119702</v>
      </c>
      <c r="D17" s="5">
        <v>119940</v>
      </c>
      <c r="E17" s="4">
        <v>121163</v>
      </c>
      <c r="F17" s="4">
        <v>124685</v>
      </c>
      <c r="G17" s="4">
        <v>125421</v>
      </c>
      <c r="H17" s="4">
        <v>128096</v>
      </c>
      <c r="I17" s="4">
        <v>132387</v>
      </c>
      <c r="J17" s="4">
        <v>132367</v>
      </c>
      <c r="K17" s="4">
        <v>132367</v>
      </c>
      <c r="L17" s="4">
        <v>132342</v>
      </c>
      <c r="M17" s="4">
        <v>132342</v>
      </c>
      <c r="N17" s="4">
        <v>131372</v>
      </c>
      <c r="O17" s="20">
        <v>132372</v>
      </c>
      <c r="P17" s="20">
        <v>132372</v>
      </c>
    </row>
    <row r="18" spans="1:16" ht="28.8" x14ac:dyDescent="0.3">
      <c r="A18" s="6" t="s">
        <v>23</v>
      </c>
      <c r="B18" s="5">
        <v>7200</v>
      </c>
      <c r="C18" s="5">
        <v>8520</v>
      </c>
      <c r="D18" s="5">
        <v>6200</v>
      </c>
      <c r="E18" s="4">
        <v>6200</v>
      </c>
      <c r="F18" s="4">
        <v>6200</v>
      </c>
      <c r="G18" s="4">
        <v>6200</v>
      </c>
      <c r="H18" s="4">
        <v>6200</v>
      </c>
      <c r="I18" s="4">
        <v>6200</v>
      </c>
      <c r="J18" s="4">
        <v>6200</v>
      </c>
      <c r="K18" s="4">
        <v>9984</v>
      </c>
      <c r="L18" s="4">
        <v>6200</v>
      </c>
      <c r="M18" s="4">
        <v>6200</v>
      </c>
      <c r="N18" s="4">
        <v>7170</v>
      </c>
      <c r="O18" s="20">
        <v>7170</v>
      </c>
      <c r="P18" s="20">
        <v>7170</v>
      </c>
    </row>
    <row r="19" spans="1:16" ht="43.2" x14ac:dyDescent="0.3">
      <c r="A19" s="2" t="s">
        <v>17</v>
      </c>
      <c r="B19" s="2"/>
      <c r="C19" s="2"/>
      <c r="D19" s="2"/>
      <c r="H19">
        <v>80</v>
      </c>
      <c r="I19">
        <v>160</v>
      </c>
      <c r="J19">
        <v>220</v>
      </c>
      <c r="K19" s="4">
        <v>220</v>
      </c>
      <c r="L19" s="4">
        <v>220</v>
      </c>
      <c r="M19" s="4">
        <v>220</v>
      </c>
      <c r="N19" s="4">
        <v>220</v>
      </c>
      <c r="O19" s="20">
        <v>220</v>
      </c>
      <c r="P19" s="20">
        <v>220</v>
      </c>
    </row>
    <row r="20" spans="1:16" ht="43.2" x14ac:dyDescent="0.3">
      <c r="A20" s="13" t="s">
        <v>26</v>
      </c>
      <c r="B20" s="15">
        <f>SUM(B17:B19)</f>
        <v>125052</v>
      </c>
      <c r="C20" s="15">
        <f>SUM(C17:C19)</f>
        <v>128222</v>
      </c>
      <c r="D20" s="15">
        <f t="shared" ref="D20:L20" si="8">SUM(D17:D19)</f>
        <v>126140</v>
      </c>
      <c r="E20" s="15">
        <f t="shared" si="8"/>
        <v>127363</v>
      </c>
      <c r="F20" s="15">
        <f t="shared" si="8"/>
        <v>130885</v>
      </c>
      <c r="G20" s="15">
        <f t="shared" si="8"/>
        <v>131621</v>
      </c>
      <c r="H20" s="15">
        <f t="shared" si="8"/>
        <v>134376</v>
      </c>
      <c r="I20" s="15">
        <f t="shared" si="8"/>
        <v>138747</v>
      </c>
      <c r="J20" s="15">
        <f t="shared" si="8"/>
        <v>138787</v>
      </c>
      <c r="K20" s="15">
        <f t="shared" si="8"/>
        <v>142571</v>
      </c>
      <c r="L20" s="15">
        <f t="shared" si="8"/>
        <v>138762</v>
      </c>
      <c r="M20" s="15">
        <f>SUM(M17:M19)</f>
        <v>138762</v>
      </c>
      <c r="N20" s="15">
        <f>SUM(N17:N19)</f>
        <v>138762</v>
      </c>
      <c r="O20" s="15">
        <f>SUM(O17:O19)</f>
        <v>139762</v>
      </c>
      <c r="P20" s="15">
        <f>SUM(P17:P19)</f>
        <v>139762</v>
      </c>
    </row>
    <row r="21" spans="1:16" x14ac:dyDescent="0.3">
      <c r="A21" s="2"/>
      <c r="B21" s="2"/>
      <c r="C21" s="2"/>
      <c r="D21" s="2"/>
    </row>
    <row r="22" spans="1:16" ht="28.8" x14ac:dyDescent="0.3">
      <c r="A22" s="2" t="s">
        <v>18</v>
      </c>
      <c r="B22" s="2"/>
      <c r="C22" s="2"/>
      <c r="D22" s="2"/>
      <c r="G22">
        <v>120</v>
      </c>
      <c r="H22">
        <v>240</v>
      </c>
      <c r="I22">
        <v>240</v>
      </c>
      <c r="J22">
        <v>165</v>
      </c>
      <c r="K22" s="4">
        <v>165</v>
      </c>
      <c r="L22" s="4">
        <v>165</v>
      </c>
      <c r="M22" s="4">
        <v>165</v>
      </c>
      <c r="N22" s="4">
        <v>165</v>
      </c>
      <c r="O22" s="4">
        <v>165</v>
      </c>
      <c r="P22" s="20">
        <v>165</v>
      </c>
    </row>
    <row r="23" spans="1:16" ht="57.6" x14ac:dyDescent="0.3">
      <c r="A23" s="2" t="s">
        <v>19</v>
      </c>
      <c r="B23" s="2"/>
      <c r="C23" s="2"/>
      <c r="D23" s="2"/>
      <c r="G23">
        <v>250</v>
      </c>
      <c r="H23">
        <v>250</v>
      </c>
      <c r="I23">
        <v>250</v>
      </c>
      <c r="J23">
        <v>285</v>
      </c>
      <c r="K23" s="4">
        <v>310</v>
      </c>
      <c r="L23" s="4">
        <v>310</v>
      </c>
      <c r="M23" s="4">
        <v>310</v>
      </c>
      <c r="N23" s="4">
        <v>310</v>
      </c>
      <c r="O23" s="4">
        <v>0</v>
      </c>
    </row>
    <row r="24" spans="1:16" ht="43.2" x14ac:dyDescent="0.3">
      <c r="A24" s="13" t="s">
        <v>27</v>
      </c>
      <c r="B24" s="16"/>
      <c r="C24" s="16"/>
      <c r="D24" s="16"/>
      <c r="E24" s="16"/>
      <c r="F24" s="16"/>
      <c r="G24" s="17">
        <f t="shared" ref="G24:M24" si="9">SUM(G22:G23)</f>
        <v>370</v>
      </c>
      <c r="H24" s="17">
        <f t="shared" si="9"/>
        <v>490</v>
      </c>
      <c r="I24" s="17">
        <f t="shared" si="9"/>
        <v>490</v>
      </c>
      <c r="J24" s="17">
        <f t="shared" si="9"/>
        <v>450</v>
      </c>
      <c r="K24" s="17">
        <f t="shared" si="9"/>
        <v>475</v>
      </c>
      <c r="L24" s="17">
        <f t="shared" si="9"/>
        <v>475</v>
      </c>
      <c r="M24" s="17">
        <f t="shared" si="9"/>
        <v>475</v>
      </c>
      <c r="N24" s="17">
        <f>SUM(N22:N23)</f>
        <v>475</v>
      </c>
      <c r="O24" s="17">
        <f>SUM(O22:O23)</f>
        <v>165</v>
      </c>
      <c r="P24" s="17">
        <f>SUM(P22:P23)</f>
        <v>165</v>
      </c>
    </row>
    <row r="25" spans="1:16" s="16" customFormat="1" ht="28.8" x14ac:dyDescent="0.3">
      <c r="A25" s="13" t="s">
        <v>30</v>
      </c>
      <c r="B25" s="17">
        <f t="shared" ref="B25:P25" si="10">B20+B24</f>
        <v>125052</v>
      </c>
      <c r="C25" s="17">
        <f t="shared" si="10"/>
        <v>128222</v>
      </c>
      <c r="D25" s="17">
        <f t="shared" si="10"/>
        <v>126140</v>
      </c>
      <c r="E25" s="17">
        <f t="shared" si="10"/>
        <v>127363</v>
      </c>
      <c r="F25" s="17">
        <f t="shared" si="10"/>
        <v>130885</v>
      </c>
      <c r="G25" s="17">
        <f t="shared" si="10"/>
        <v>131991</v>
      </c>
      <c r="H25" s="17">
        <f t="shared" si="10"/>
        <v>134866</v>
      </c>
      <c r="I25" s="17">
        <f t="shared" si="10"/>
        <v>139237</v>
      </c>
      <c r="J25" s="17">
        <f t="shared" si="10"/>
        <v>139237</v>
      </c>
      <c r="K25" s="17">
        <f t="shared" si="10"/>
        <v>143046</v>
      </c>
      <c r="L25" s="17">
        <f t="shared" si="10"/>
        <v>139237</v>
      </c>
      <c r="M25" s="17">
        <f t="shared" si="10"/>
        <v>139237</v>
      </c>
      <c r="N25" s="17">
        <f t="shared" si="10"/>
        <v>139237</v>
      </c>
      <c r="O25" s="17">
        <f t="shared" si="10"/>
        <v>139927</v>
      </c>
      <c r="P25" s="17">
        <f t="shared" si="10"/>
        <v>139927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pane xSplit="1" topLeftCell="B1" activePane="topRight" state="frozen"/>
      <selection pane="topRight"/>
    </sheetView>
  </sheetViews>
  <sheetFormatPr defaultRowHeight="14.4" x14ac:dyDescent="0.3"/>
  <cols>
    <col min="1" max="1" width="11.33203125" bestFit="1" customWidth="1"/>
    <col min="2" max="10" width="9" bestFit="1" customWidth="1"/>
    <col min="11" max="11" width="9" customWidth="1"/>
    <col min="12" max="12" width="11.5546875" bestFit="1" customWidth="1"/>
    <col min="13" max="13" width="10.109375" style="4" bestFit="1" customWidth="1"/>
    <col min="14" max="14" width="11.109375" bestFit="1" customWidth="1"/>
    <col min="15" max="15" width="11.5546875" bestFit="1" customWidth="1"/>
  </cols>
  <sheetData>
    <row r="1" spans="1:15" ht="36" x14ac:dyDescent="0.35">
      <c r="A1" s="19" t="s">
        <v>32</v>
      </c>
      <c r="B1" s="10" t="s">
        <v>20</v>
      </c>
      <c r="C1" s="10" t="s">
        <v>20</v>
      </c>
      <c r="D1" s="10" t="s">
        <v>21</v>
      </c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16</v>
      </c>
      <c r="K1" s="10" t="s">
        <v>28</v>
      </c>
      <c r="L1" s="10" t="s">
        <v>33</v>
      </c>
      <c r="M1" s="21" t="s">
        <v>34</v>
      </c>
      <c r="N1" s="10" t="s">
        <v>35</v>
      </c>
      <c r="O1" s="10" t="s">
        <v>36</v>
      </c>
    </row>
    <row r="2" spans="1:15" x14ac:dyDescent="0.3">
      <c r="A2" t="s">
        <v>7</v>
      </c>
      <c r="B2" s="4">
        <f t="shared" ref="B2:D2" si="0">SUM(B3:B5)</f>
        <v>36647</v>
      </c>
      <c r="C2" s="4">
        <f t="shared" ref="C2" si="1">SUM(C3:C5)</f>
        <v>36963</v>
      </c>
      <c r="D2" s="4">
        <f t="shared" si="0"/>
        <v>36316</v>
      </c>
      <c r="E2" s="4">
        <f>SUM(E3:E5)</f>
        <v>36357</v>
      </c>
      <c r="F2" s="4">
        <f t="shared" ref="F2:I2" si="2">SUM(F3:F5)</f>
        <v>36022</v>
      </c>
      <c r="G2" s="4">
        <f t="shared" si="2"/>
        <v>36647</v>
      </c>
      <c r="H2" s="4">
        <f t="shared" si="2"/>
        <v>37526</v>
      </c>
      <c r="I2" s="4">
        <f t="shared" si="2"/>
        <v>39729</v>
      </c>
      <c r="J2" s="4">
        <f>SUM(J3:J5)</f>
        <v>40943</v>
      </c>
      <c r="K2" s="4">
        <v>42303</v>
      </c>
      <c r="L2" s="4">
        <v>42718</v>
      </c>
      <c r="M2" s="4">
        <v>43487</v>
      </c>
      <c r="N2" s="4">
        <v>44709</v>
      </c>
      <c r="O2" s="4">
        <f>SUM(O3:O5)</f>
        <v>45886</v>
      </c>
    </row>
    <row r="3" spans="1:15" x14ac:dyDescent="0.3">
      <c r="A3" s="1" t="s">
        <v>11</v>
      </c>
      <c r="B3" s="5">
        <v>33863</v>
      </c>
      <c r="C3" s="5">
        <v>34065</v>
      </c>
      <c r="D3" s="5">
        <v>33487</v>
      </c>
      <c r="E3" s="4">
        <v>33383</v>
      </c>
      <c r="F3" s="4">
        <v>33155</v>
      </c>
      <c r="G3" s="4">
        <v>33497</v>
      </c>
      <c r="H3" s="4">
        <v>33858</v>
      </c>
      <c r="I3" s="4">
        <v>35326</v>
      </c>
      <c r="J3" s="4">
        <v>35974</v>
      </c>
      <c r="K3" s="4">
        <v>36712</v>
      </c>
      <c r="L3" s="4">
        <v>36360</v>
      </c>
      <c r="M3" s="4">
        <v>36528</v>
      </c>
      <c r="N3" s="4">
        <v>37053</v>
      </c>
      <c r="O3" s="4">
        <v>37700</v>
      </c>
    </row>
    <row r="4" spans="1:15" x14ac:dyDescent="0.3">
      <c r="A4" s="1" t="s">
        <v>12</v>
      </c>
      <c r="B4" s="5">
        <v>1228</v>
      </c>
      <c r="C4" s="5">
        <v>1236</v>
      </c>
      <c r="D4" s="5">
        <v>1250</v>
      </c>
      <c r="E4" s="4">
        <v>1344</v>
      </c>
      <c r="F4" s="4">
        <v>1200</v>
      </c>
      <c r="G4" s="4">
        <v>1368</v>
      </c>
      <c r="H4" s="4">
        <v>1565</v>
      </c>
      <c r="I4" s="4">
        <v>1922</v>
      </c>
      <c r="J4" s="4">
        <v>2340</v>
      </c>
      <c r="K4" s="4">
        <v>2707</v>
      </c>
      <c r="L4" s="4">
        <v>3170</v>
      </c>
      <c r="M4" s="4">
        <v>3482</v>
      </c>
      <c r="N4" s="4">
        <v>3902</v>
      </c>
      <c r="O4" s="4">
        <v>4268</v>
      </c>
    </row>
    <row r="5" spans="1:15" x14ac:dyDescent="0.3">
      <c r="A5" s="1" t="s">
        <v>13</v>
      </c>
      <c r="B5" s="5">
        <v>1556</v>
      </c>
      <c r="C5" s="5">
        <v>1662</v>
      </c>
      <c r="D5" s="5">
        <v>1579</v>
      </c>
      <c r="E5" s="4">
        <v>1630</v>
      </c>
      <c r="F5" s="4">
        <v>1667</v>
      </c>
      <c r="G5" s="4">
        <v>1782</v>
      </c>
      <c r="H5" s="4">
        <v>2103</v>
      </c>
      <c r="I5" s="4">
        <v>2481</v>
      </c>
      <c r="J5" s="4">
        <v>2629</v>
      </c>
      <c r="K5" s="4">
        <v>2884</v>
      </c>
      <c r="L5" s="4">
        <v>3189</v>
      </c>
      <c r="M5" s="4">
        <v>3476</v>
      </c>
      <c r="N5" s="4">
        <v>3754</v>
      </c>
      <c r="O5" s="4">
        <v>3918</v>
      </c>
    </row>
    <row r="6" spans="1:15" x14ac:dyDescent="0.3">
      <c r="A6" t="s">
        <v>8</v>
      </c>
      <c r="B6" s="4">
        <f t="shared" ref="B6:D6" si="3">SUM(B7:B9)</f>
        <v>19955</v>
      </c>
      <c r="C6" s="4">
        <f t="shared" ref="C6" si="4">SUM(C7:C9)</f>
        <v>20311</v>
      </c>
      <c r="D6" s="4">
        <f t="shared" si="3"/>
        <v>20542</v>
      </c>
      <c r="E6" s="4">
        <f>SUM(E7:E9)</f>
        <v>21157</v>
      </c>
      <c r="F6" s="4">
        <f t="shared" ref="F6:J6" si="5">SUM(F7:F9)</f>
        <v>21301</v>
      </c>
      <c r="G6" s="4">
        <f t="shared" si="5"/>
        <v>21244</v>
      </c>
      <c r="H6" s="4">
        <f t="shared" si="5"/>
        <v>22334</v>
      </c>
      <c r="I6" s="4">
        <f t="shared" si="5"/>
        <v>23316</v>
      </c>
      <c r="J6" s="4">
        <f t="shared" si="5"/>
        <v>23992</v>
      </c>
      <c r="K6" s="4">
        <v>24233</v>
      </c>
      <c r="L6" s="4">
        <v>25284</v>
      </c>
      <c r="M6" s="4">
        <v>25189</v>
      </c>
      <c r="N6" s="4">
        <v>25092</v>
      </c>
      <c r="O6" s="4">
        <f>SUM(O7:O10)</f>
        <v>25954</v>
      </c>
    </row>
    <row r="7" spans="1:15" ht="28.8" x14ac:dyDescent="0.3">
      <c r="A7" s="3" t="s">
        <v>22</v>
      </c>
      <c r="B7" s="7">
        <v>18174</v>
      </c>
      <c r="C7" s="7">
        <v>18458</v>
      </c>
      <c r="D7" s="7">
        <v>18602</v>
      </c>
      <c r="E7" s="4">
        <v>19146</v>
      </c>
      <c r="F7" s="4">
        <v>19267</v>
      </c>
      <c r="G7" s="4">
        <v>18898</v>
      </c>
      <c r="H7" s="4">
        <v>19586</v>
      </c>
      <c r="I7" s="4">
        <v>20198</v>
      </c>
      <c r="J7" s="4">
        <v>20615</v>
      </c>
      <c r="K7" s="4">
        <v>20691</v>
      </c>
      <c r="L7" s="4">
        <v>21728</v>
      </c>
      <c r="M7" s="4">
        <v>21836</v>
      </c>
      <c r="N7" s="4">
        <v>21674</v>
      </c>
      <c r="O7" s="4">
        <v>22102</v>
      </c>
    </row>
    <row r="8" spans="1:15" x14ac:dyDescent="0.3">
      <c r="A8" s="1" t="s">
        <v>14</v>
      </c>
      <c r="B8" s="5">
        <v>631</v>
      </c>
      <c r="C8" s="5">
        <v>627</v>
      </c>
      <c r="D8" s="5">
        <v>677</v>
      </c>
      <c r="E8" s="4">
        <v>672</v>
      </c>
      <c r="F8" s="4">
        <v>667</v>
      </c>
      <c r="G8" s="4">
        <v>662</v>
      </c>
      <c r="H8" s="4">
        <v>849</v>
      </c>
      <c r="I8" s="4">
        <v>957</v>
      </c>
      <c r="J8" s="4">
        <v>1081</v>
      </c>
      <c r="K8" s="4">
        <v>1128</v>
      </c>
      <c r="L8" s="4">
        <v>1123</v>
      </c>
      <c r="M8" s="4">
        <v>1058</v>
      </c>
      <c r="N8" s="4">
        <v>1048</v>
      </c>
      <c r="O8" s="4">
        <v>1100</v>
      </c>
    </row>
    <row r="9" spans="1:15" x14ac:dyDescent="0.3">
      <c r="A9" s="1" t="s">
        <v>15</v>
      </c>
      <c r="B9" s="5">
        <v>1150</v>
      </c>
      <c r="C9" s="5">
        <v>1226</v>
      </c>
      <c r="D9" s="5">
        <v>1263</v>
      </c>
      <c r="E9" s="4">
        <v>1339</v>
      </c>
      <c r="F9" s="4">
        <v>1367</v>
      </c>
      <c r="G9" s="4">
        <v>1684</v>
      </c>
      <c r="H9" s="4">
        <v>1899</v>
      </c>
      <c r="I9" s="4">
        <v>2161</v>
      </c>
      <c r="J9" s="4">
        <v>2296</v>
      </c>
      <c r="K9" s="4">
        <v>2414</v>
      </c>
      <c r="L9" s="4">
        <v>2433</v>
      </c>
      <c r="M9" s="4">
        <v>2295</v>
      </c>
      <c r="N9" s="4">
        <v>2370</v>
      </c>
      <c r="O9" s="4">
        <v>2484</v>
      </c>
    </row>
    <row r="10" spans="1:15" x14ac:dyDescent="0.3">
      <c r="A10" s="1" t="s">
        <v>38</v>
      </c>
      <c r="B10" s="5"/>
      <c r="C10" s="5"/>
      <c r="D10" s="5"/>
      <c r="E10" s="4"/>
      <c r="F10" s="4"/>
      <c r="G10" s="4"/>
      <c r="H10" s="4"/>
      <c r="I10" s="4"/>
      <c r="J10" s="4"/>
      <c r="K10" s="4"/>
      <c r="L10" s="4"/>
      <c r="N10" s="4"/>
      <c r="O10" s="4">
        <v>268</v>
      </c>
    </row>
    <row r="11" spans="1:15" x14ac:dyDescent="0.3">
      <c r="A11" t="s">
        <v>5</v>
      </c>
      <c r="B11" s="4">
        <v>7672</v>
      </c>
      <c r="C11" s="4">
        <v>8106</v>
      </c>
      <c r="D11" s="4">
        <v>8657</v>
      </c>
      <c r="E11" s="4">
        <v>8885</v>
      </c>
      <c r="F11" s="4">
        <v>9057</v>
      </c>
      <c r="G11" s="4">
        <v>9204</v>
      </c>
      <c r="H11" s="4">
        <v>8931</v>
      </c>
      <c r="I11" s="4">
        <v>9082</v>
      </c>
      <c r="J11" s="4">
        <v>9673</v>
      </c>
      <c r="K11" s="4">
        <v>9832</v>
      </c>
      <c r="L11" s="4">
        <v>9581</v>
      </c>
      <c r="M11" s="4">
        <v>9376</v>
      </c>
      <c r="N11" s="4">
        <v>9292</v>
      </c>
      <c r="O11" s="4">
        <v>9097</v>
      </c>
    </row>
    <row r="12" spans="1:15" x14ac:dyDescent="0.3">
      <c r="A12" t="s">
        <v>6</v>
      </c>
      <c r="B12" s="4">
        <v>8421</v>
      </c>
      <c r="C12" s="4">
        <v>8700</v>
      </c>
      <c r="D12" s="4">
        <v>8956</v>
      </c>
      <c r="E12" s="4">
        <v>9126</v>
      </c>
      <c r="F12" s="4">
        <v>9281</v>
      </c>
      <c r="G12" s="4">
        <v>9189</v>
      </c>
      <c r="H12" s="4">
        <v>9111</v>
      </c>
      <c r="I12" s="4">
        <v>9287</v>
      </c>
      <c r="J12" s="4">
        <v>9486</v>
      </c>
      <c r="K12" s="4">
        <v>9640</v>
      </c>
      <c r="L12" s="4">
        <v>9914</v>
      </c>
      <c r="M12" s="4">
        <v>10170</v>
      </c>
      <c r="N12" s="4">
        <v>10236</v>
      </c>
      <c r="O12" s="4">
        <v>10395</v>
      </c>
    </row>
    <row r="13" spans="1:15" x14ac:dyDescent="0.3">
      <c r="A13" t="s">
        <v>9</v>
      </c>
      <c r="B13" s="4">
        <v>11265</v>
      </c>
      <c r="C13" s="4">
        <v>11377</v>
      </c>
      <c r="D13" s="4">
        <v>11505</v>
      </c>
      <c r="E13" s="4">
        <v>11713</v>
      </c>
      <c r="F13" s="4">
        <v>11755</v>
      </c>
      <c r="G13" s="4">
        <v>11784</v>
      </c>
      <c r="H13" s="4">
        <v>12140</v>
      </c>
      <c r="I13" s="4">
        <v>12408</v>
      </c>
      <c r="J13" s="4">
        <v>12475</v>
      </c>
      <c r="K13" s="4">
        <v>12647</v>
      </c>
      <c r="L13" s="4">
        <v>12647</v>
      </c>
      <c r="M13" s="4">
        <v>12516</v>
      </c>
      <c r="N13" s="4">
        <v>12565</v>
      </c>
      <c r="O13" s="4">
        <v>12596</v>
      </c>
    </row>
    <row r="14" spans="1:15" x14ac:dyDescent="0.3">
      <c r="A14" t="s">
        <v>10</v>
      </c>
      <c r="B14" s="4">
        <v>4009</v>
      </c>
      <c r="C14" s="4">
        <v>4054</v>
      </c>
      <c r="D14" s="4">
        <v>4099</v>
      </c>
      <c r="E14" s="4">
        <v>4120</v>
      </c>
      <c r="F14" s="4">
        <v>4131</v>
      </c>
      <c r="G14" s="4">
        <v>4114</v>
      </c>
      <c r="H14" s="4">
        <v>4269</v>
      </c>
      <c r="I14" s="4">
        <v>4470</v>
      </c>
      <c r="J14" s="4">
        <v>4596</v>
      </c>
      <c r="K14" s="4">
        <v>4559</v>
      </c>
      <c r="L14" s="4">
        <v>4558</v>
      </c>
      <c r="M14" s="4">
        <v>4354</v>
      </c>
      <c r="N14" s="4">
        <v>4144</v>
      </c>
      <c r="O14" s="4">
        <v>4007</v>
      </c>
    </row>
    <row r="15" spans="1:15" ht="43.2" x14ac:dyDescent="0.3">
      <c r="A15" s="13" t="s">
        <v>25</v>
      </c>
      <c r="B15" s="14">
        <f>SUM(B2+B6+B11+B12+B13+B14)</f>
        <v>87969</v>
      </c>
      <c r="C15" s="14">
        <f>SUM(C2+C6+C11+C12+C13+C14)</f>
        <v>89511</v>
      </c>
      <c r="D15" s="14">
        <f t="shared" ref="D15:L15" si="6">SUM(D2+D6+D11+D12+D13+D14)</f>
        <v>90075</v>
      </c>
      <c r="E15" s="14">
        <f t="shared" si="6"/>
        <v>91358</v>
      </c>
      <c r="F15" s="14">
        <f t="shared" si="6"/>
        <v>91547</v>
      </c>
      <c r="G15" s="14">
        <f t="shared" si="6"/>
        <v>92182</v>
      </c>
      <c r="H15" s="14">
        <f t="shared" si="6"/>
        <v>94311</v>
      </c>
      <c r="I15" s="14">
        <f t="shared" si="6"/>
        <v>98292</v>
      </c>
      <c r="J15" s="14">
        <f t="shared" si="6"/>
        <v>101165</v>
      </c>
      <c r="K15" s="14">
        <f t="shared" si="6"/>
        <v>103214</v>
      </c>
      <c r="L15" s="14">
        <f t="shared" si="6"/>
        <v>104702</v>
      </c>
      <c r="M15" s="14">
        <f>SUM(M2+M6+M11+M12+M13+M14)</f>
        <v>105092</v>
      </c>
      <c r="N15" s="14">
        <f>SUM(N2+N6+N11+N12+N13+N14)</f>
        <v>106038</v>
      </c>
      <c r="O15" s="14">
        <f>SUM(O2+O6+O11+O12+O13+O14)</f>
        <v>107935</v>
      </c>
    </row>
    <row r="16" spans="1:15" x14ac:dyDescent="0.3">
      <c r="B16" s="4"/>
      <c r="C16" s="4"/>
      <c r="D16" s="4"/>
      <c r="E16" s="4"/>
      <c r="F16" s="4"/>
      <c r="G16" s="4"/>
      <c r="H16" s="4"/>
      <c r="I16" s="4"/>
      <c r="J16" s="4"/>
    </row>
    <row r="17" spans="1:15" ht="57.6" x14ac:dyDescent="0.3">
      <c r="A17" s="2" t="s">
        <v>24</v>
      </c>
      <c r="B17" s="8">
        <v>124850</v>
      </c>
      <c r="C17" s="8">
        <v>127604</v>
      </c>
      <c r="D17" s="8">
        <v>126789</v>
      </c>
      <c r="E17" s="4">
        <v>122973</v>
      </c>
      <c r="F17" s="4">
        <v>124685</v>
      </c>
      <c r="G17" s="4">
        <v>125932</v>
      </c>
      <c r="H17" s="4">
        <v>129870</v>
      </c>
      <c r="I17" s="4">
        <v>138696</v>
      </c>
      <c r="J17" s="4">
        <v>146955</v>
      </c>
      <c r="K17" s="4">
        <v>147355</v>
      </c>
      <c r="L17" s="4">
        <v>140850</v>
      </c>
      <c r="M17" s="4">
        <v>136716</v>
      </c>
      <c r="N17" s="4">
        <v>133663</v>
      </c>
      <c r="O17" s="4">
        <v>131169</v>
      </c>
    </row>
    <row r="18" spans="1:15" ht="28.8" x14ac:dyDescent="0.3">
      <c r="A18" s="6" t="s">
        <v>23</v>
      </c>
      <c r="B18" s="9">
        <v>9112</v>
      </c>
      <c r="C18" s="9">
        <v>12149</v>
      </c>
      <c r="D18" s="9">
        <v>11453</v>
      </c>
      <c r="E18" s="4">
        <v>8392</v>
      </c>
      <c r="F18" s="4">
        <v>6248</v>
      </c>
      <c r="G18" s="4">
        <v>6384</v>
      </c>
      <c r="H18" s="4">
        <v>6552</v>
      </c>
      <c r="I18" s="4">
        <v>8864</v>
      </c>
      <c r="J18" s="4">
        <v>13224</v>
      </c>
      <c r="K18" s="4">
        <v>14174</v>
      </c>
      <c r="L18" s="4">
        <v>11680</v>
      </c>
      <c r="M18" s="4">
        <v>9835</v>
      </c>
      <c r="N18" s="4">
        <v>8626</v>
      </c>
      <c r="O18" s="4">
        <v>7018</v>
      </c>
    </row>
    <row r="19" spans="1:15" ht="43.2" x14ac:dyDescent="0.3">
      <c r="A19" s="2" t="s">
        <v>17</v>
      </c>
      <c r="B19" s="8"/>
      <c r="C19" s="8"/>
      <c r="D19" s="8"/>
      <c r="E19" s="4"/>
      <c r="F19" s="4"/>
      <c r="G19" s="4"/>
      <c r="H19" s="4">
        <v>90</v>
      </c>
      <c r="I19" s="4">
        <v>143</v>
      </c>
      <c r="J19" s="4">
        <v>246</v>
      </c>
      <c r="K19" s="4">
        <v>323</v>
      </c>
      <c r="L19" s="4">
        <v>377</v>
      </c>
      <c r="M19" s="4">
        <v>439</v>
      </c>
      <c r="N19" s="4">
        <v>552</v>
      </c>
      <c r="O19" s="4">
        <v>360</v>
      </c>
    </row>
    <row r="20" spans="1:15" ht="43.2" x14ac:dyDescent="0.3">
      <c r="A20" s="13" t="s">
        <v>26</v>
      </c>
      <c r="B20" s="15">
        <f>SUM(B17:B19)</f>
        <v>133962</v>
      </c>
      <c r="C20" s="15">
        <f>SUM(C17:C19)</f>
        <v>139753</v>
      </c>
      <c r="D20" s="15">
        <f t="shared" ref="D20:O20" si="7">SUM(D17:D19)</f>
        <v>138242</v>
      </c>
      <c r="E20" s="15">
        <f t="shared" si="7"/>
        <v>131365</v>
      </c>
      <c r="F20" s="15">
        <f t="shared" si="7"/>
        <v>130933</v>
      </c>
      <c r="G20" s="15">
        <f t="shared" si="7"/>
        <v>132316</v>
      </c>
      <c r="H20" s="15">
        <f t="shared" si="7"/>
        <v>136512</v>
      </c>
      <c r="I20" s="15">
        <f t="shared" si="7"/>
        <v>147703</v>
      </c>
      <c r="J20" s="15">
        <f t="shared" si="7"/>
        <v>160425</v>
      </c>
      <c r="K20" s="15">
        <f t="shared" si="7"/>
        <v>161852</v>
      </c>
      <c r="L20" s="15">
        <f t="shared" si="7"/>
        <v>152907</v>
      </c>
      <c r="M20" s="15">
        <f t="shared" si="7"/>
        <v>146990</v>
      </c>
      <c r="N20" s="15">
        <f t="shared" si="7"/>
        <v>142841</v>
      </c>
      <c r="O20" s="15">
        <f t="shared" si="7"/>
        <v>138547</v>
      </c>
    </row>
    <row r="21" spans="1:15" x14ac:dyDescent="0.3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5" ht="28.8" x14ac:dyDescent="0.3">
      <c r="A22" s="2" t="s">
        <v>18</v>
      </c>
      <c r="B22" s="8"/>
      <c r="C22" s="8"/>
      <c r="D22" s="8"/>
      <c r="E22" s="4"/>
      <c r="F22" s="4"/>
      <c r="G22" s="4">
        <v>30</v>
      </c>
      <c r="H22" s="4">
        <v>72</v>
      </c>
      <c r="I22" s="4">
        <v>80</v>
      </c>
      <c r="J22" s="4">
        <v>77</v>
      </c>
      <c r="K22" s="4">
        <v>142</v>
      </c>
      <c r="L22" s="4">
        <v>132</v>
      </c>
      <c r="M22" s="4">
        <v>147</v>
      </c>
      <c r="N22" s="4">
        <v>169</v>
      </c>
      <c r="O22" s="4">
        <v>178</v>
      </c>
    </row>
    <row r="23" spans="1:15" ht="57.6" x14ac:dyDescent="0.3">
      <c r="A23" s="2" t="s">
        <v>19</v>
      </c>
      <c r="B23" s="8"/>
      <c r="C23" s="8"/>
      <c r="D23" s="8"/>
      <c r="E23" s="4"/>
      <c r="F23" s="4"/>
      <c r="G23" s="4">
        <v>0</v>
      </c>
      <c r="H23" s="4">
        <v>139</v>
      </c>
      <c r="I23" s="4">
        <v>215</v>
      </c>
      <c r="J23" s="4">
        <v>276</v>
      </c>
      <c r="K23" s="4">
        <v>334</v>
      </c>
      <c r="L23" s="4">
        <v>354</v>
      </c>
      <c r="M23" s="4">
        <v>296</v>
      </c>
      <c r="N23" s="4">
        <v>282</v>
      </c>
      <c r="O23" s="4">
        <v>0</v>
      </c>
    </row>
    <row r="24" spans="1:15" ht="43.2" x14ac:dyDescent="0.3">
      <c r="A24" s="13" t="s">
        <v>27</v>
      </c>
      <c r="B24" s="16"/>
      <c r="C24" s="16"/>
      <c r="D24" s="16"/>
      <c r="E24" s="16"/>
      <c r="F24" s="16"/>
      <c r="G24" s="16">
        <f>SUM(G22:G23)</f>
        <v>30</v>
      </c>
      <c r="H24" s="16">
        <f t="shared" ref="H24:M24" si="8">SUM(H22:H23)</f>
        <v>211</v>
      </c>
      <c r="I24" s="16">
        <f t="shared" si="8"/>
        <v>295</v>
      </c>
      <c r="J24" s="16">
        <f t="shared" si="8"/>
        <v>353</v>
      </c>
      <c r="K24" s="16">
        <f t="shared" si="8"/>
        <v>476</v>
      </c>
      <c r="L24" s="16">
        <f t="shared" si="8"/>
        <v>486</v>
      </c>
      <c r="M24" s="16">
        <f t="shared" si="8"/>
        <v>443</v>
      </c>
      <c r="N24" s="16">
        <f t="shared" ref="N24:O24" si="9">SUM(N22:N23)</f>
        <v>451</v>
      </c>
      <c r="O24" s="16">
        <f t="shared" si="9"/>
        <v>178</v>
      </c>
    </row>
    <row r="25" spans="1:15" s="16" customFormat="1" ht="28.8" x14ac:dyDescent="0.3">
      <c r="A25" s="13" t="s">
        <v>30</v>
      </c>
      <c r="B25" s="17">
        <f>B20+B24</f>
        <v>133962</v>
      </c>
      <c r="C25" s="17">
        <f t="shared" ref="C25:K25" si="10">C20+C24</f>
        <v>139753</v>
      </c>
      <c r="D25" s="17">
        <f t="shared" si="10"/>
        <v>138242</v>
      </c>
      <c r="E25" s="17">
        <f t="shared" si="10"/>
        <v>131365</v>
      </c>
      <c r="F25" s="17">
        <f t="shared" si="10"/>
        <v>130933</v>
      </c>
      <c r="G25" s="17">
        <f t="shared" si="10"/>
        <v>132346</v>
      </c>
      <c r="H25" s="17">
        <f t="shared" si="10"/>
        <v>136723</v>
      </c>
      <c r="I25" s="17">
        <f t="shared" si="10"/>
        <v>147998</v>
      </c>
      <c r="J25" s="17">
        <f t="shared" si="10"/>
        <v>160778</v>
      </c>
      <c r="K25" s="17">
        <f t="shared" si="10"/>
        <v>162328</v>
      </c>
      <c r="L25" s="17">
        <f>L20+L24</f>
        <v>153393</v>
      </c>
      <c r="M25" s="17">
        <f>M20+M24</f>
        <v>147433</v>
      </c>
      <c r="N25" s="17">
        <f>N20+N24</f>
        <v>143292</v>
      </c>
      <c r="O25" s="17">
        <f>O20+O24</f>
        <v>138725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97:AD97"/>
  <sheetViews>
    <sheetView view="pageBreakPreview" zoomScale="60" zoomScaleNormal="100" workbookViewId="0">
      <selection activeCell="P43" sqref="P43"/>
    </sheetView>
  </sheetViews>
  <sheetFormatPr defaultRowHeight="14.4" x14ac:dyDescent="0.3"/>
  <sheetData>
    <row r="97" spans="19:30" ht="28.8" x14ac:dyDescent="0.55000000000000004">
      <c r="S97" s="23"/>
      <c r="T97" s="24"/>
      <c r="U97" s="23"/>
      <c r="V97" s="23"/>
      <c r="W97" s="23"/>
      <c r="X97" s="23"/>
      <c r="Y97" s="23"/>
      <c r="Z97" s="23"/>
      <c r="AA97" s="24"/>
      <c r="AB97" s="24"/>
      <c r="AC97" s="24"/>
      <c r="AD97" s="24"/>
    </row>
  </sheetData>
  <pageMargins left="0.7" right="0.7" top="0.75" bottom="0.75" header="0.3" footer="0.3"/>
  <pageSetup orientation="portrait" r:id="rId1"/>
  <colBreaks count="2" manualBreakCount="2">
    <brk id="9" max="134" man="1"/>
    <brk id="18" max="1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0" sqref="R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Budgeted FTEs</vt:lpstr>
      <vt:lpstr>Annual Ave FTEs</vt:lpstr>
      <vt:lpstr>Charts</vt:lpstr>
      <vt:lpstr>Sheet1</vt:lpstr>
      <vt:lpstr>Charts!Print_Area</vt:lpstr>
    </vt:vector>
  </TitlesOfParts>
  <Company>Office of Financial Management,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Beard, Melissa (OFM)</dc:creator>
  <cp:lastModifiedBy>Hughes, Rachel (OFM)</cp:lastModifiedBy>
  <cp:lastPrinted>2014-04-29T22:55:13Z</cp:lastPrinted>
  <dcterms:created xsi:type="dcterms:W3CDTF">2009-07-24T16:09:38Z</dcterms:created>
  <dcterms:modified xsi:type="dcterms:W3CDTF">2015-12-17T21:44:34Z</dcterms:modified>
</cp:coreProperties>
</file>