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war.wilson@ofm.wa.gov.OFM\Downloads\"/>
    </mc:Choice>
  </mc:AlternateContent>
  <xr:revisionPtr revIDLastSave="0" documentId="8_{AABCC3F1-B8D9-4A87-83D0-951CEB594E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mployer Info" sheetId="2" r:id="rId1"/>
    <sheet name="941 to W-2" sheetId="1" r:id="rId2"/>
  </sheets>
  <externalReferences>
    <externalReference r:id="rId3"/>
  </externalReferences>
  <definedNames>
    <definedName name="ADDR">[1]Employer!$E$8</definedName>
    <definedName name="AGENCY">'Employer Info'!$D$5</definedName>
    <definedName name="EIN">'Employer Info'!$D$7</definedName>
    <definedName name="EMPL">[1]Employer!$E$7</definedName>
    <definedName name="YEAR">'Employer Info'!$D$9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K34" i="1"/>
  <c r="K35" i="1"/>
  <c r="K36" i="1"/>
  <c r="K33" i="1"/>
  <c r="K12" i="1"/>
  <c r="K11" i="1"/>
  <c r="K10" i="1"/>
  <c r="K9" i="1"/>
  <c r="H37" i="1"/>
  <c r="H13" i="1" s="1"/>
  <c r="H14" i="1" s="1"/>
  <c r="H60" i="1"/>
  <c r="I60" i="1" l="1"/>
  <c r="I37" i="1"/>
  <c r="I13" i="1" s="1"/>
  <c r="I14" i="1" s="1"/>
  <c r="J19" i="1"/>
  <c r="K21" i="1"/>
  <c r="K17" i="1" l="1"/>
  <c r="N11" i="1" l="1"/>
  <c r="N12" i="1"/>
  <c r="N9" i="1"/>
  <c r="A3" i="1"/>
  <c r="B1" i="1"/>
  <c r="E1" i="1"/>
  <c r="C60" i="1"/>
  <c r="C20" i="1"/>
  <c r="E60" i="1"/>
  <c r="E20" i="1" s="1"/>
  <c r="G60" i="1"/>
  <c r="G20" i="1" s="1"/>
  <c r="F60" i="1"/>
  <c r="D60" i="1"/>
  <c r="B60" i="1"/>
  <c r="B37" i="1"/>
  <c r="B13" i="1" s="1"/>
  <c r="B14" i="1" s="1"/>
  <c r="J22" i="1"/>
  <c r="D37" i="1"/>
  <c r="D13" i="1" s="1"/>
  <c r="D14" i="1" s="1"/>
  <c r="J37" i="1"/>
  <c r="J13" i="1" s="1"/>
  <c r="J14" i="1" s="1"/>
  <c r="N10" i="1"/>
  <c r="G37" i="1"/>
  <c r="G13" i="1" s="1"/>
  <c r="G14" i="1" s="1"/>
  <c r="F37" i="1"/>
  <c r="F13" i="1" s="1"/>
  <c r="F14" i="1" s="1"/>
  <c r="E37" i="1"/>
  <c r="E13" i="1" s="1"/>
  <c r="E14" i="1" s="1"/>
  <c r="C37" i="1"/>
  <c r="C13" i="1" s="1"/>
  <c r="K32" i="1"/>
  <c r="J32" i="1"/>
  <c r="G32" i="1"/>
  <c r="F32" i="1"/>
  <c r="E32" i="1"/>
  <c r="D32" i="1"/>
  <c r="C32" i="1"/>
  <c r="B32" i="1"/>
  <c r="A32" i="1"/>
  <c r="K31" i="1"/>
  <c r="J31" i="1"/>
  <c r="G31" i="1"/>
  <c r="F31" i="1"/>
  <c r="E31" i="1"/>
  <c r="D31" i="1"/>
  <c r="C31" i="1"/>
  <c r="B31" i="1"/>
  <c r="C22" i="1"/>
  <c r="L14" i="1"/>
  <c r="F20" i="1" l="1"/>
  <c r="F22" i="1" s="1"/>
  <c r="C14" i="1"/>
  <c r="C25" i="1" s="1"/>
  <c r="K13" i="1"/>
  <c r="K20" i="1"/>
  <c r="D20" i="1"/>
  <c r="D22" i="1" s="1"/>
  <c r="D25" i="1" s="1"/>
  <c r="B20" i="1"/>
  <c r="B22" i="1" s="1"/>
  <c r="B25" i="1" s="1"/>
  <c r="K37" i="1"/>
  <c r="J25" i="1"/>
  <c r="E22" i="1"/>
  <c r="E25" i="1" s="1"/>
  <c r="G22" i="1"/>
  <c r="G25" i="1" s="1"/>
  <c r="K14" i="1" l="1"/>
  <c r="N13" i="1"/>
  <c r="N14" i="1"/>
  <c r="K22" i="1"/>
  <c r="K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J. Nielson</author>
    <author>Steve Nielson</author>
    <author>Steven R. Ketelsen</author>
  </authors>
  <commentList>
    <comment ref="M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Enter deposits made in current year for previous years.</t>
        </r>
        <r>
          <rPr>
            <sz val="8"/>
            <color indexed="81"/>
            <rFont val="Tahoma"/>
            <family val="2"/>
          </rPr>
          <t xml:space="preserve">   The tax liability for the previous year will be included with Form 941-X data.</t>
        </r>
      </text>
    </comment>
    <comment ref="A8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Enter amounts from Forms 941 for each quarter of the year</t>
        </r>
      </text>
    </comment>
    <comment ref="N1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Total Difference for the year should equal the net total of overpayments and balances due to the IRS for the entire year.
Note:</t>
        </r>
        <r>
          <rPr>
            <sz val="8"/>
            <color indexed="81"/>
            <rFont val="Tahoma"/>
            <family val="2"/>
          </rPr>
          <t xml:space="preserve">  If your agency applied taxes from a previous quarter's 941X to current year, add back the amount applied in order to show the correct refund or balance due.</t>
        </r>
      </text>
    </comment>
    <comment ref="J16" authorId="1" shapeId="0" xr:uid="{00000000-0006-0000-0100-000004000000}">
      <text>
        <r>
          <rPr>
            <b/>
            <sz val="8"/>
            <color indexed="81"/>
            <rFont val="Tahoma"/>
            <family val="2"/>
          </rPr>
          <t>Combined total of fraction amounts entered in Cells G19 and I19 should balance to the total fractions for the year</t>
        </r>
      </text>
    </comment>
    <comment ref="A17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Enter amounts from the HRMS W-3 Report</t>
        </r>
      </text>
    </comment>
    <comment ref="E18" authorId="2" shapeId="0" xr:uid="{00000000-0006-0000-0100-000006000000}">
      <text>
        <r>
          <rPr>
            <sz val="9"/>
            <color indexed="81"/>
            <rFont val="Tahoma"/>
            <family val="2"/>
          </rPr>
          <t>URMR HR Payee 3 total for year</t>
        </r>
      </text>
    </comment>
    <comment ref="G18" authorId="2" shapeId="0" xr:uid="{00000000-0006-0000-0100-000007000000}">
      <text>
        <r>
          <rPr>
            <sz val="9"/>
            <color indexed="81"/>
            <rFont val="Tahoma"/>
            <family val="2"/>
          </rPr>
          <t>URMR HR Payee 5 total for year</t>
        </r>
      </text>
    </comment>
    <comment ref="A20" authorId="0" shapeId="0" xr:uid="{00000000-0006-0000-0100-000008000000}">
      <text>
        <r>
          <rPr>
            <sz val="8"/>
            <color indexed="81"/>
            <rFont val="Tahoma"/>
            <family val="2"/>
          </rPr>
          <t>Total of Forms W-2c for the year, Enter data below and amounts are transferred automatically.</t>
        </r>
      </text>
    </comment>
    <comment ref="A33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Enter Form 941-X amounts for year and the quarter being corrected.</t>
        </r>
        <r>
          <rPr>
            <sz val="8"/>
            <color indexed="81"/>
            <rFont val="Tahoma"/>
            <family val="2"/>
          </rPr>
          <t xml:space="preserve">  Example:  for a 3rd quarter 2024 Form 941-X being completed in 1st quarter 2025, enter in 3rd quarter 2024 of the 2024 941 to W-2 reconciliation spreadsheet.</t>
        </r>
      </text>
    </comment>
    <comment ref="A50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Enter Forms W-2c amounts for year being corrected.</t>
        </r>
        <r>
          <rPr>
            <sz val="8"/>
            <color indexed="81"/>
            <rFont val="Tahoma"/>
            <family val="2"/>
          </rPr>
          <t xml:space="preserve">  Example:  If the W-2c was for 2025, enter in 2025.</t>
        </r>
      </text>
    </comment>
  </commentList>
</comments>
</file>

<file path=xl/sharedStrings.xml><?xml version="1.0" encoding="utf-8"?>
<sst xmlns="http://schemas.openxmlformats.org/spreadsheetml/2006/main" count="115" uniqueCount="63">
  <si>
    <t>Agency Name:</t>
  </si>
  <si>
    <t xml:space="preserve"> </t>
  </si>
  <si>
    <t>FORM 941 LINE #</t>
  </si>
  <si>
    <t>EXCLUDE</t>
  </si>
  <si>
    <t>BALANCE DUE</t>
  </si>
  <si>
    <t>GROSS</t>
  </si>
  <si>
    <t>INCOME</t>
  </si>
  <si>
    <t>OASI</t>
  </si>
  <si>
    <t>MEDICARE</t>
  </si>
  <si>
    <t>NET</t>
  </si>
  <si>
    <t>DEPOSITS FOR</t>
  </si>
  <si>
    <t>OR</t>
  </si>
  <si>
    <t xml:space="preserve">QUARTER * </t>
  </si>
  <si>
    <t>SUBJ W/H</t>
  </si>
  <si>
    <t>TAX W/H</t>
  </si>
  <si>
    <t>WAGES</t>
  </si>
  <si>
    <t>TAX</t>
  </si>
  <si>
    <t>FRACTIONS</t>
  </si>
  <si>
    <t>TAXES</t>
  </si>
  <si>
    <t>DEPOSITS</t>
  </si>
  <si>
    <t>PREVIOUS YR</t>
  </si>
  <si>
    <t>(REFUND)</t>
  </si>
  <si>
    <t>1</t>
  </si>
  <si>
    <t>2</t>
  </si>
  <si>
    <t>3</t>
  </si>
  <si>
    <t>4</t>
  </si>
  <si>
    <t>941 TOTALS</t>
  </si>
  <si>
    <t>(Includes ER Share Below)</t>
  </si>
  <si>
    <t>DIFFERENCE MUST EQUAL ZERO</t>
  </si>
  <si>
    <t xml:space="preserve">  </t>
  </si>
  <si>
    <t>BOX 1</t>
  </si>
  <si>
    <t>BOX 2</t>
  </si>
  <si>
    <t>BOX 3</t>
  </si>
  <si>
    <t>BOX 4</t>
  </si>
  <si>
    <t>BOX 5</t>
  </si>
  <si>
    <t>BOX 6</t>
  </si>
  <si>
    <t>NOTE:  EXPLAIN DIFFERENCES</t>
  </si>
  <si>
    <t>COMMENTS:</t>
  </si>
  <si>
    <t>Employee Name</t>
  </si>
  <si>
    <t>EMPLOYER SHARE</t>
  </si>
  <si>
    <t>ROUNDING/ADJ'S</t>
  </si>
  <si>
    <t xml:space="preserve">Employer name: </t>
  </si>
  <si>
    <t>Tax year:</t>
  </si>
  <si>
    <t>EMPLOYER DATA (enter this data as you would like to see it on the reconciliation)</t>
  </si>
  <si>
    <t>HRMS W-3 Report Totals</t>
  </si>
  <si>
    <t>Adjusted HRMS Form 6559 Report Totals</t>
  </si>
  <si>
    <t>5A</t>
  </si>
  <si>
    <t>5C</t>
  </si>
  <si>
    <t>EIN:</t>
  </si>
  <si>
    <t>W-2c Detail - Current Year</t>
  </si>
  <si>
    <t>PAYROLL YEAR-END FORMS 941/941-X and W-2/W-2c BALANCING</t>
  </si>
  <si>
    <t>FORMS 941-X - Current Year</t>
  </si>
  <si>
    <t>Forms 941-X (from row 37 below)</t>
  </si>
  <si>
    <t>941-X TOTALS (to row 13 above)</t>
  </si>
  <si>
    <t>Employer Share of Manual YTD Adjustments</t>
  </si>
  <si>
    <t>00-0000000</t>
  </si>
  <si>
    <t xml:space="preserve"> W-2c Totals (Auto-fills row 20 above)</t>
  </si>
  <si>
    <t>W-2c Totals (from row 60 below)</t>
  </si>
  <si>
    <t>DIFFERENCE:  6559 to W-3</t>
  </si>
  <si>
    <t>5D</t>
  </si>
  <si>
    <t>ADDITIONAL</t>
  </si>
  <si>
    <t>5D reconciliation included with 5C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</si>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</sst>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9"/>
      <color indexed="12"/>
      <name val="Arial"/>
      <family val="2"/>
    </font>
    <font>
      <b/>
      <i/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indexed="1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40" fontId="2" fillId="2" borderId="0" xfId="0" applyNumberFormat="1" applyFont="1" applyFill="1" applyAlignment="1">
      <alignment horizontal="right"/>
    </xf>
    <xf numFmtId="40" fontId="4" fillId="2" borderId="0" xfId="0" applyNumberFormat="1" applyFont="1" applyFill="1"/>
    <xf numFmtId="40" fontId="5" fillId="2" borderId="0" xfId="0" applyNumberFormat="1" applyFont="1" applyFill="1" applyAlignment="1">
      <alignment horizontal="left"/>
    </xf>
    <xf numFmtId="40" fontId="3" fillId="3" borderId="0" xfId="0" applyNumberFormat="1" applyFont="1" applyFill="1" applyAlignment="1">
      <alignment horizontal="centerContinuous"/>
    </xf>
    <xf numFmtId="40" fontId="3" fillId="2" borderId="0" xfId="0" applyNumberFormat="1" applyFont="1" applyFill="1" applyAlignment="1">
      <alignment horizontal="centerContinuous"/>
    </xf>
    <xf numFmtId="40" fontId="6" fillId="2" borderId="0" xfId="0" applyNumberFormat="1" applyFont="1" applyFill="1" applyAlignment="1">
      <alignment horizontal="centerContinuous"/>
    </xf>
    <xf numFmtId="40" fontId="7" fillId="2" borderId="0" xfId="0" applyNumberFormat="1" applyFont="1" applyFill="1" applyAlignment="1">
      <alignment horizontal="right"/>
    </xf>
    <xf numFmtId="38" fontId="7" fillId="4" borderId="0" xfId="0" applyNumberFormat="1" applyFont="1" applyFill="1" applyAlignment="1">
      <alignment horizontal="center"/>
    </xf>
    <xf numFmtId="38" fontId="7" fillId="2" borderId="0" xfId="0" applyNumberFormat="1" applyFont="1" applyFill="1" applyAlignment="1">
      <alignment horizontal="center"/>
    </xf>
    <xf numFmtId="40" fontId="8" fillId="2" borderId="0" xfId="0" applyNumberFormat="1" applyFont="1" applyFill="1" applyAlignment="1">
      <alignment horizontal="right"/>
    </xf>
    <xf numFmtId="38" fontId="8" fillId="4" borderId="0" xfId="0" applyNumberFormat="1" applyFont="1" applyFill="1" applyAlignment="1">
      <alignment horizontal="center"/>
    </xf>
    <xf numFmtId="38" fontId="5" fillId="2" borderId="0" xfId="0" applyNumberFormat="1" applyFont="1" applyFill="1" applyAlignment="1">
      <alignment horizontal="center"/>
    </xf>
    <xf numFmtId="40" fontId="5" fillId="2" borderId="0" xfId="0" applyNumberFormat="1" applyFont="1" applyFill="1" applyAlignment="1">
      <alignment horizontal="center"/>
    </xf>
    <xf numFmtId="40" fontId="5" fillId="2" borderId="0" xfId="0" applyNumberFormat="1" applyFont="1" applyFill="1"/>
    <xf numFmtId="40" fontId="5" fillId="4" borderId="0" xfId="0" applyNumberFormat="1" applyFont="1" applyFill="1" applyAlignment="1">
      <alignment horizontal="center"/>
    </xf>
    <xf numFmtId="40" fontId="5" fillId="4" borderId="1" xfId="0" applyNumberFormat="1" applyFont="1" applyFill="1" applyBorder="1" applyAlignment="1">
      <alignment horizontal="center"/>
    </xf>
    <xf numFmtId="40" fontId="5" fillId="2" borderId="1" xfId="0" applyNumberFormat="1" applyFont="1" applyFill="1" applyBorder="1" applyAlignment="1">
      <alignment horizontal="center"/>
    </xf>
    <xf numFmtId="40" fontId="4" fillId="5" borderId="0" xfId="0" applyNumberFormat="1" applyFont="1" applyFill="1" applyProtection="1">
      <protection locked="0"/>
    </xf>
    <xf numFmtId="40" fontId="9" fillId="2" borderId="0" xfId="0" applyNumberFormat="1" applyFont="1" applyFill="1" applyAlignment="1">
      <alignment horizontal="center"/>
    </xf>
    <xf numFmtId="40" fontId="4" fillId="2" borderId="1" xfId="0" applyNumberFormat="1" applyFont="1" applyFill="1" applyBorder="1"/>
    <xf numFmtId="40" fontId="4" fillId="2" borderId="1" xfId="0" applyNumberFormat="1" applyFont="1" applyFill="1" applyBorder="1" applyAlignment="1">
      <alignment horizontal="right"/>
    </xf>
    <xf numFmtId="40" fontId="7" fillId="2" borderId="0" xfId="0" applyNumberFormat="1" applyFont="1" applyFill="1"/>
    <xf numFmtId="40" fontId="4" fillId="2" borderId="2" xfId="0" applyNumberFormat="1" applyFont="1" applyFill="1" applyBorder="1"/>
    <xf numFmtId="40" fontId="10" fillId="2" borderId="0" xfId="0" applyNumberFormat="1" applyFont="1" applyFill="1"/>
    <xf numFmtId="40" fontId="4" fillId="2" borderId="3" xfId="0" applyNumberFormat="1" applyFont="1" applyFill="1" applyBorder="1"/>
    <xf numFmtId="40" fontId="7" fillId="6" borderId="3" xfId="0" applyNumberFormat="1" applyFont="1" applyFill="1" applyBorder="1"/>
    <xf numFmtId="40" fontId="11" fillId="2" borderId="0" xfId="0" applyNumberFormat="1" applyFont="1" applyFill="1"/>
    <xf numFmtId="40" fontId="4" fillId="2" borderId="0" xfId="0" applyNumberFormat="1" applyFont="1" applyFill="1" applyAlignment="1">
      <alignment horizontal="center"/>
    </xf>
    <xf numFmtId="40" fontId="4" fillId="2" borderId="4" xfId="0" applyNumberFormat="1" applyFont="1" applyFill="1" applyBorder="1"/>
    <xf numFmtId="40" fontId="8" fillId="2" borderId="0" xfId="0" applyNumberFormat="1" applyFont="1" applyFill="1"/>
    <xf numFmtId="40" fontId="2" fillId="2" borderId="2" xfId="0" applyNumberFormat="1" applyFont="1" applyFill="1" applyBorder="1"/>
    <xf numFmtId="40" fontId="5" fillId="2" borderId="0" xfId="0" applyNumberFormat="1" applyFont="1" applyFill="1" applyAlignment="1">
      <alignment horizontal="right"/>
    </xf>
    <xf numFmtId="40" fontId="5" fillId="2" borderId="1" xfId="0" applyNumberFormat="1" applyFont="1" applyFill="1" applyBorder="1" applyAlignment="1">
      <alignment horizontal="right"/>
    </xf>
    <xf numFmtId="40" fontId="5" fillId="2" borderId="4" xfId="0" applyNumberFormat="1" applyFont="1" applyFill="1" applyBorder="1"/>
    <xf numFmtId="40" fontId="4" fillId="5" borderId="2" xfId="0" applyNumberFormat="1" applyFont="1" applyFill="1" applyBorder="1" applyProtection="1">
      <protection locked="0"/>
    </xf>
    <xf numFmtId="40" fontId="5" fillId="3" borderId="0" xfId="0" applyNumberFormat="1" applyFont="1" applyFill="1" applyProtection="1">
      <protection locked="0"/>
    </xf>
    <xf numFmtId="40" fontId="4" fillId="3" borderId="0" xfId="0" applyNumberFormat="1" applyFont="1" applyFill="1" applyProtection="1">
      <protection locked="0"/>
    </xf>
    <xf numFmtId="40" fontId="5" fillId="5" borderId="0" xfId="0" applyNumberFormat="1" applyFont="1" applyFill="1" applyProtection="1">
      <protection locked="0"/>
    </xf>
    <xf numFmtId="40" fontId="5" fillId="3" borderId="1" xfId="0" applyNumberFormat="1" applyFont="1" applyFill="1" applyBorder="1" applyProtection="1">
      <protection locked="0"/>
    </xf>
    <xf numFmtId="40" fontId="4" fillId="3" borderId="1" xfId="0" applyNumberFormat="1" applyFont="1" applyFill="1" applyBorder="1" applyProtection="1">
      <protection locked="0"/>
    </xf>
    <xf numFmtId="40" fontId="8" fillId="4" borderId="5" xfId="0" applyNumberFormat="1" applyFont="1" applyFill="1" applyBorder="1"/>
    <xf numFmtId="40" fontId="4" fillId="4" borderId="5" xfId="0" applyNumberFormat="1" applyFont="1" applyFill="1" applyBorder="1"/>
    <xf numFmtId="0" fontId="0" fillId="8" borderId="0" xfId="0" applyFill="1"/>
    <xf numFmtId="0" fontId="15" fillId="8" borderId="0" xfId="1" applyFont="1" applyFill="1"/>
    <xf numFmtId="0" fontId="7" fillId="8" borderId="0" xfId="1" applyFont="1" applyFill="1"/>
    <xf numFmtId="40" fontId="4" fillId="7" borderId="0" xfId="0" applyNumberFormat="1" applyFont="1" applyFill="1"/>
    <xf numFmtId="40" fontId="4" fillId="7" borderId="1" xfId="0" applyNumberFormat="1" applyFont="1" applyFill="1" applyBorder="1"/>
    <xf numFmtId="40" fontId="4" fillId="0" borderId="3" xfId="0" applyNumberFormat="1" applyFont="1" applyBorder="1"/>
    <xf numFmtId="40" fontId="10" fillId="4" borderId="6" xfId="0" applyNumberFormat="1" applyFont="1" applyFill="1" applyBorder="1" applyAlignment="1">
      <alignment horizontal="center"/>
    </xf>
    <xf numFmtId="40" fontId="4" fillId="0" borderId="0" xfId="0" applyNumberFormat="1" applyFont="1"/>
    <xf numFmtId="40" fontId="2" fillId="2" borderId="0" xfId="0" applyNumberFormat="1" applyFont="1" applyFill="1"/>
    <xf numFmtId="0" fontId="7" fillId="8" borderId="0" xfId="1" applyFont="1" applyFill="1" applyAlignment="1">
      <alignment horizontal="right"/>
    </xf>
    <xf numFmtId="40" fontId="7" fillId="7" borderId="0" xfId="0" applyNumberFormat="1" applyFont="1" applyFill="1"/>
    <xf numFmtId="40" fontId="10" fillId="2" borderId="7" xfId="0" applyNumberFormat="1" applyFont="1" applyFill="1" applyBorder="1" applyAlignment="1">
      <alignment horizontal="center"/>
    </xf>
    <xf numFmtId="40" fontId="4" fillId="2" borderId="6" xfId="0" applyNumberFormat="1" applyFont="1" applyFill="1" applyBorder="1" applyAlignment="1">
      <alignment horizontal="center"/>
    </xf>
    <xf numFmtId="0" fontId="16" fillId="8" borderId="0" xfId="1" applyFont="1" applyFill="1" applyAlignment="1" applyProtection="1">
      <alignment horizontal="left"/>
      <protection locked="0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40" fontId="12" fillId="0" borderId="0" xfId="0" applyNumberFormat="1" applyFont="1" applyAlignment="1">
      <alignment horizontal="center"/>
    </xf>
    <xf numFmtId="40" fontId="8" fillId="4" borderId="1" xfId="0" applyNumberFormat="1" applyFont="1" applyFill="1" applyBorder="1" applyAlignment="1">
      <alignment horizontal="right"/>
    </xf>
    <xf numFmtId="40" fontId="5" fillId="2" borderId="0" xfId="0" applyNumberFormat="1" applyFont="1" applyFill="1" applyAlignment="1">
      <alignment horizontal="right" indent="3"/>
    </xf>
    <xf numFmtId="38" fontId="5" fillId="4" borderId="0" xfId="0" applyNumberFormat="1" applyFont="1" applyFill="1" applyAlignment="1">
      <alignment horizontal="center"/>
    </xf>
    <xf numFmtId="40" fontId="4" fillId="10" borderId="0" xfId="0" applyNumberFormat="1" applyFont="1" applyFill="1"/>
    <xf numFmtId="40" fontId="4" fillId="10" borderId="1" xfId="0" applyNumberFormat="1" applyFont="1" applyFill="1" applyBorder="1"/>
    <xf numFmtId="40" fontId="4" fillId="9" borderId="1" xfId="0" applyNumberFormat="1" applyFont="1" applyFill="1" applyBorder="1" applyProtection="1">
      <protection locked="0"/>
    </xf>
    <xf numFmtId="40" fontId="4" fillId="9" borderId="0" xfId="0" applyNumberFormat="1" applyFont="1" applyFill="1" applyProtection="1">
      <protection locked="0"/>
    </xf>
    <xf numFmtId="1" fontId="1" fillId="7" borderId="0" xfId="1" applyNumberFormat="1" applyFill="1" applyProtection="1">
      <protection locked="0"/>
    </xf>
    <xf numFmtId="0" fontId="7" fillId="8" borderId="0" xfId="1" applyFont="1" applyFill="1" applyAlignment="1">
      <alignment horizontal="right"/>
    </xf>
    <xf numFmtId="0" fontId="1" fillId="7" borderId="0" xfId="1" applyFill="1" applyAlignment="1" applyProtection="1">
      <alignment horizontal="left"/>
      <protection locked="0"/>
    </xf>
    <xf numFmtId="0" fontId="16" fillId="7" borderId="0" xfId="1" applyFont="1" applyFill="1" applyAlignment="1" applyProtection="1">
      <alignment horizontal="left"/>
      <protection locked="0"/>
    </xf>
    <xf numFmtId="0" fontId="1" fillId="0" borderId="0" xfId="1" applyAlignment="1" applyProtection="1">
      <alignment horizontal="center"/>
      <protection locked="0"/>
    </xf>
    <xf numFmtId="0" fontId="16" fillId="0" borderId="0" xfId="1" applyFont="1" applyAlignment="1" applyProtection="1">
      <alignment horizontal="center"/>
      <protection locked="0"/>
    </xf>
    <xf numFmtId="40" fontId="10" fillId="10" borderId="3" xfId="0" applyNumberFormat="1" applyFont="1" applyFill="1" applyBorder="1" applyAlignment="1">
      <alignment horizontal="center"/>
    </xf>
  </cellXfs>
  <cellStyles count="2">
    <cellStyle name="Normal" xfId="0" builtinId="0"/>
    <cellStyle name="Normal_941 Project Test2" xfId="1" xr:uid="{00000000-0005-0000-0000-000001000000}"/>
  </cellStyles>
  <dxfs count="0"/>
  <tableStyles count="0" defaultTableStyle="TableStyleMedium9" defaultPivotStyle="PivotStyleLight16"/>
  <colors>
    <mruColors>
      <color rgb="FFFFFF99"/>
      <color rgb="FFFFFF66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teveN/Local%20Settings/Temporary%20Internet%20Files/OLK168/YTD%20Reconciliation%20-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Employer"/>
      <sheetName val="EE LOG"/>
      <sheetName val="Jan"/>
      <sheetName val="Feb"/>
      <sheetName val="Mar"/>
      <sheetName val="941 1st qtr"/>
      <sheetName val="Form941 1st qtr"/>
      <sheetName val="Sch B 1st qtr"/>
      <sheetName val="Apr"/>
      <sheetName val="May"/>
      <sheetName val="Jun"/>
      <sheetName val="941 2nd qtr"/>
      <sheetName val="Form941 2nd qtr"/>
      <sheetName val="Sch B 2nd qtr"/>
      <sheetName val="Jul"/>
      <sheetName val="Aug"/>
      <sheetName val="Sep"/>
      <sheetName val="941 3rd qtr"/>
      <sheetName val="Form941 3rd qtr"/>
      <sheetName val="Sch B 3rd qtr"/>
      <sheetName val="Oct"/>
      <sheetName val="Nov"/>
      <sheetName val="Dec"/>
      <sheetName val="941 4th qtr"/>
      <sheetName val="Form941 4th qtr"/>
      <sheetName val="Sch B 4th qtr"/>
      <sheetName val="941 TO W-2"/>
    </sheetNames>
    <sheetDataSet>
      <sheetData sheetId="0" refreshError="1"/>
      <sheetData sheetId="1" refreshError="1">
        <row r="7">
          <cell r="E7" t="str">
            <v>STATE OF WASHINGTON</v>
          </cell>
        </row>
        <row r="8">
          <cell r="E8" t="str">
            <v>STATE SCHOOL FOR THE BLIND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D9" sqref="D9"/>
    </sheetView>
  </sheetViews>
  <sheetFormatPr defaultColWidth="9.1796875" defaultRowHeight="12.5" x14ac:dyDescent="0.25"/>
  <sheetData>
    <row r="1" spans="1:1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.5" x14ac:dyDescent="0.35">
      <c r="A3" s="43"/>
      <c r="B3" s="44" t="s">
        <v>43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3" x14ac:dyDescent="0.3">
      <c r="A5" s="43"/>
      <c r="B5" s="68" t="s">
        <v>41</v>
      </c>
      <c r="C5" s="68"/>
      <c r="D5" s="69" t="s">
        <v>62</v>
      </c>
      <c r="E5" s="70"/>
      <c r="F5" s="70"/>
      <c r="G5" s="70"/>
      <c r="H5" s="43"/>
      <c r="I5" s="43"/>
      <c r="J5" s="43"/>
      <c r="K5" s="43"/>
      <c r="L5" s="43"/>
    </row>
    <row r="6" spans="1:12" ht="13" x14ac:dyDescent="0.3">
      <c r="A6" s="43"/>
      <c r="B6" s="52"/>
      <c r="C6" s="52"/>
      <c r="D6" s="56"/>
      <c r="E6" s="56"/>
      <c r="F6" s="56"/>
      <c r="G6" s="56"/>
      <c r="H6" s="43"/>
      <c r="I6" s="43"/>
      <c r="J6" s="43"/>
      <c r="K6" s="43"/>
      <c r="L6" s="43"/>
    </row>
    <row r="7" spans="1:12" ht="13" x14ac:dyDescent="0.3">
      <c r="A7" s="43"/>
      <c r="B7" s="52"/>
      <c r="C7" s="52" t="s">
        <v>48</v>
      </c>
      <c r="D7" s="71" t="s">
        <v>55</v>
      </c>
      <c r="E7" s="72"/>
      <c r="F7" s="56"/>
      <c r="G7" s="56"/>
      <c r="H7" s="43"/>
      <c r="I7" s="43"/>
      <c r="J7" s="43"/>
      <c r="K7" s="43"/>
      <c r="L7" s="43"/>
    </row>
    <row r="8" spans="1:12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13" x14ac:dyDescent="0.3">
      <c r="A9" s="43"/>
      <c r="B9" s="43"/>
      <c r="C9" s="45" t="s">
        <v>42</v>
      </c>
      <c r="D9" s="67">
        <v>2025</v>
      </c>
      <c r="E9" s="43"/>
      <c r="F9" s="43"/>
      <c r="G9" s="43"/>
      <c r="H9" s="43"/>
      <c r="I9" s="43"/>
      <c r="J9" s="43"/>
      <c r="K9" s="43"/>
      <c r="L9" s="43"/>
    </row>
    <row r="10" spans="1:12" x14ac:dyDescent="0.2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</row>
    <row r="11" spans="1:12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</sheetData>
  <sheetProtection algorithmName="SHA-512" hashValue="2iFe2+IHH2rQ9so1Fl0Uyx/eEdc+sSdo+wL3JTIK6yo3frk3pZZUN8xkipToiAOn45hBrQVXhMoyV2QEOBTAtQ==" saltValue="n0fjSRBvA7f6vwuuADwYkQ==" spinCount="100000" sheet="1" objects="1" scenarios="1"/>
  <mergeCells count="3">
    <mergeCell ref="B5:C5"/>
    <mergeCell ref="D5:G5"/>
    <mergeCell ref="D7:E7"/>
  </mergeCells>
  <phoneticPr fontId="17" type="noConversion"/>
  <dataValidations count="2">
    <dataValidation type="whole" allowBlank="1" showInputMessage="1" showErrorMessage="1" errorTitle="Tax Year" error="Use whole year only.  Example:  2025" promptTitle="Tax Year" prompt="Format = yyyy.  Example:  2025" sqref="D9" xr:uid="{00000000-0002-0000-0000-000000000000}">
      <formula1>2025</formula1>
      <formula2>2025</formula2>
    </dataValidation>
    <dataValidation type="textLength" allowBlank="1" showInputMessage="1" showErrorMessage="1" errorTitle="EIN" error="Format = xx-xxxxxxx.  Example = 91-0000000" promptTitle="EIN" prompt="Format =_x000a_xx-xxxxxxx_x000a__x000a_Sample =_x000a_91-0000000" sqref="D7:E7" xr:uid="{00000000-0002-0000-0000-000001000000}">
      <formula1>10</formula1>
      <formula2>10</formula2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0"/>
  <sheetViews>
    <sheetView workbookViewId="0">
      <selection activeCell="E28" sqref="E28"/>
    </sheetView>
  </sheetViews>
  <sheetFormatPr defaultColWidth="8.453125" defaultRowHeight="11.5" x14ac:dyDescent="0.25"/>
  <cols>
    <col min="1" max="1" width="32.1796875" style="14" customWidth="1"/>
    <col min="2" max="2" width="16.54296875" style="2" customWidth="1"/>
    <col min="3" max="3" width="17" style="2" customWidth="1"/>
    <col min="4" max="4" width="17.81640625" style="2" customWidth="1"/>
    <col min="5" max="5" width="15.81640625" style="2" customWidth="1"/>
    <col min="6" max="6" width="17.54296875" style="2" customWidth="1"/>
    <col min="7" max="9" width="13.26953125" style="2" customWidth="1"/>
    <col min="10" max="10" width="12.1796875" style="2" customWidth="1"/>
    <col min="11" max="11" width="15" style="2" customWidth="1"/>
    <col min="12" max="12" width="11.26953125" style="2" customWidth="1"/>
    <col min="13" max="13" width="13.54296875" style="2" bestFit="1" customWidth="1"/>
    <col min="14" max="14" width="13" style="2" customWidth="1"/>
    <col min="15" max="15" width="8.453125" style="2"/>
    <col min="16" max="16" width="10.54296875" style="2" bestFit="1" customWidth="1"/>
    <col min="17" max="16384" width="8.453125" style="2"/>
  </cols>
  <sheetData>
    <row r="1" spans="1:14" ht="18" x14ac:dyDescent="0.4">
      <c r="A1" s="1" t="s">
        <v>0</v>
      </c>
      <c r="B1" s="57" t="str">
        <f>AGENCY</f>
        <v>Agency Name</v>
      </c>
      <c r="D1" s="1" t="s">
        <v>48</v>
      </c>
      <c r="E1" s="58" t="str">
        <f>EIN</f>
        <v>00-0000000</v>
      </c>
    </row>
    <row r="2" spans="1:14" ht="7.5" customHeight="1" x14ac:dyDescent="0.25">
      <c r="A2" s="3" t="s">
        <v>1</v>
      </c>
    </row>
    <row r="3" spans="1:14" ht="18" x14ac:dyDescent="0.4">
      <c r="A3" s="4" t="str">
        <f>"Tax Year:  "&amp;YEAR</f>
        <v>Tax Year:  2025</v>
      </c>
      <c r="B3" s="5" t="s">
        <v>50</v>
      </c>
      <c r="C3" s="6"/>
      <c r="D3" s="6"/>
      <c r="E3" s="6"/>
      <c r="F3" s="6"/>
      <c r="G3" s="6"/>
      <c r="H3" s="6"/>
      <c r="I3" s="6"/>
      <c r="J3" s="6"/>
      <c r="K3" s="6"/>
    </row>
    <row r="4" spans="1:14" ht="7.5" customHeight="1" x14ac:dyDescent="0.2">
      <c r="A4" s="2"/>
    </row>
    <row r="5" spans="1:14" ht="12" customHeight="1" x14ac:dyDescent="0.3">
      <c r="A5" s="7" t="s">
        <v>2</v>
      </c>
      <c r="B5" s="8">
        <v>2</v>
      </c>
      <c r="C5" s="8">
        <v>3</v>
      </c>
      <c r="D5" s="8" t="s">
        <v>46</v>
      </c>
      <c r="E5" s="8" t="s">
        <v>46</v>
      </c>
      <c r="F5" s="8" t="s">
        <v>47</v>
      </c>
      <c r="G5" s="8" t="s">
        <v>47</v>
      </c>
      <c r="H5" s="8" t="s">
        <v>59</v>
      </c>
      <c r="I5" s="8" t="s">
        <v>59</v>
      </c>
      <c r="J5" s="8">
        <v>7</v>
      </c>
      <c r="K5" s="8">
        <v>10</v>
      </c>
      <c r="L5" s="8">
        <v>13</v>
      </c>
      <c r="M5" s="9"/>
    </row>
    <row r="6" spans="1:14" ht="12" customHeight="1" x14ac:dyDescent="0.25">
      <c r="A6" s="10"/>
      <c r="B6" s="11"/>
      <c r="C6" s="11"/>
      <c r="D6" s="11"/>
      <c r="E6" s="11"/>
      <c r="F6" s="11"/>
      <c r="G6" s="11"/>
      <c r="H6" s="62" t="s">
        <v>60</v>
      </c>
      <c r="I6" s="62" t="s">
        <v>60</v>
      </c>
      <c r="J6" s="11"/>
      <c r="K6" s="11"/>
      <c r="L6" s="11"/>
      <c r="M6" s="12" t="s">
        <v>3</v>
      </c>
      <c r="N6" s="13" t="s">
        <v>4</v>
      </c>
    </row>
    <row r="7" spans="1:14" x14ac:dyDescent="0.25">
      <c r="B7" s="15" t="s">
        <v>5</v>
      </c>
      <c r="C7" s="15" t="s">
        <v>6</v>
      </c>
      <c r="D7" s="15" t="s">
        <v>7</v>
      </c>
      <c r="E7" s="15" t="s">
        <v>7</v>
      </c>
      <c r="F7" s="15" t="s">
        <v>8</v>
      </c>
      <c r="G7" s="15" t="s">
        <v>8</v>
      </c>
      <c r="H7" s="15" t="s">
        <v>8</v>
      </c>
      <c r="I7" s="15" t="s">
        <v>8</v>
      </c>
      <c r="J7" s="15" t="s">
        <v>1</v>
      </c>
      <c r="K7" s="15" t="s">
        <v>9</v>
      </c>
      <c r="L7" s="15"/>
      <c r="M7" s="13" t="s">
        <v>10</v>
      </c>
      <c r="N7" s="13" t="s">
        <v>11</v>
      </c>
    </row>
    <row r="8" spans="1:14" x14ac:dyDescent="0.25">
      <c r="A8" s="60" t="s">
        <v>12</v>
      </c>
      <c r="B8" s="16" t="s">
        <v>13</v>
      </c>
      <c r="C8" s="16" t="s">
        <v>14</v>
      </c>
      <c r="D8" s="16" t="s">
        <v>15</v>
      </c>
      <c r="E8" s="16" t="s">
        <v>16</v>
      </c>
      <c r="F8" s="16" t="s">
        <v>15</v>
      </c>
      <c r="G8" s="16" t="s">
        <v>16</v>
      </c>
      <c r="H8" s="16" t="s">
        <v>15</v>
      </c>
      <c r="I8" s="16" t="s">
        <v>16</v>
      </c>
      <c r="J8" s="16" t="s">
        <v>17</v>
      </c>
      <c r="K8" s="16" t="s">
        <v>18</v>
      </c>
      <c r="L8" s="16" t="s">
        <v>19</v>
      </c>
      <c r="M8" s="17" t="s">
        <v>20</v>
      </c>
      <c r="N8" s="17" t="s">
        <v>21</v>
      </c>
    </row>
    <row r="9" spans="1:14" x14ac:dyDescent="0.25">
      <c r="A9" s="61" t="s">
        <v>22</v>
      </c>
      <c r="B9" s="18">
        <v>0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2">
        <f>+C9+E9+G9+J9+I9</f>
        <v>0</v>
      </c>
      <c r="L9" s="18">
        <v>0</v>
      </c>
      <c r="M9" s="18">
        <v>0</v>
      </c>
      <c r="N9" s="2">
        <f>K9-L9+M9</f>
        <v>0</v>
      </c>
    </row>
    <row r="10" spans="1:14" x14ac:dyDescent="0.25">
      <c r="A10" s="61" t="s">
        <v>23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2">
        <f t="shared" ref="K10:K12" si="0">+C10+E10+G10+J10+I10</f>
        <v>0</v>
      </c>
      <c r="L10" s="18">
        <v>0</v>
      </c>
      <c r="M10" s="18">
        <v>0</v>
      </c>
      <c r="N10" s="2">
        <f>K10-L10+M10</f>
        <v>0</v>
      </c>
    </row>
    <row r="11" spans="1:14" x14ac:dyDescent="0.25">
      <c r="A11" s="61" t="s">
        <v>24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2">
        <f t="shared" si="0"/>
        <v>0</v>
      </c>
      <c r="L11" s="18">
        <v>0</v>
      </c>
      <c r="M11" s="18">
        <v>0</v>
      </c>
      <c r="N11" s="2">
        <f>K11-L11+M11</f>
        <v>0</v>
      </c>
    </row>
    <row r="12" spans="1:14" x14ac:dyDescent="0.25">
      <c r="A12" s="61" t="s">
        <v>25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2">
        <f t="shared" si="0"/>
        <v>0</v>
      </c>
      <c r="L12" s="18">
        <v>0</v>
      </c>
      <c r="M12" s="18">
        <v>0</v>
      </c>
      <c r="N12" s="2">
        <f>K12-L12+M12</f>
        <v>0</v>
      </c>
    </row>
    <row r="13" spans="1:14" ht="12" x14ac:dyDescent="0.3">
      <c r="A13" s="19" t="s">
        <v>52</v>
      </c>
      <c r="B13" s="20">
        <f>B37</f>
        <v>0</v>
      </c>
      <c r="C13" s="20">
        <f t="shared" ref="C13:J13" si="1">C37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ref="H13" si="2">H37</f>
        <v>0</v>
      </c>
      <c r="I13" s="20">
        <f t="shared" si="1"/>
        <v>0</v>
      </c>
      <c r="J13" s="20">
        <f t="shared" si="1"/>
        <v>0</v>
      </c>
      <c r="K13" s="20">
        <f>+C13+E13+G13+J13+I13</f>
        <v>0</v>
      </c>
      <c r="L13" s="21"/>
      <c r="M13" s="21"/>
      <c r="N13" s="20">
        <f>K13</f>
        <v>0</v>
      </c>
    </row>
    <row r="14" spans="1:14" ht="13" x14ac:dyDescent="0.3">
      <c r="A14" s="22" t="s">
        <v>26</v>
      </c>
      <c r="B14" s="2">
        <f t="shared" ref="B14:N14" si="3">SUM(B9:B13)</f>
        <v>0</v>
      </c>
      <c r="C14" s="2">
        <f t="shared" si="3"/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  <c r="H14" s="2">
        <f t="shared" ref="H14" si="4">SUM(H9:H13)</f>
        <v>0</v>
      </c>
      <c r="I14" s="2">
        <f t="shared" si="3"/>
        <v>0</v>
      </c>
      <c r="J14" s="2">
        <f t="shared" si="3"/>
        <v>0</v>
      </c>
      <c r="K14" s="2">
        <f t="shared" si="3"/>
        <v>0</v>
      </c>
      <c r="L14" s="2">
        <f t="shared" si="3"/>
        <v>0</v>
      </c>
      <c r="N14" s="2">
        <f t="shared" si="3"/>
        <v>0</v>
      </c>
    </row>
    <row r="15" spans="1:14" ht="12.75" customHeight="1" x14ac:dyDescent="0.25">
      <c r="A15" s="14" t="s">
        <v>1</v>
      </c>
    </row>
    <row r="16" spans="1:14" ht="12.75" customHeight="1" x14ac:dyDescent="0.25">
      <c r="B16" s="49" t="s">
        <v>30</v>
      </c>
      <c r="C16" s="49" t="s">
        <v>31</v>
      </c>
      <c r="D16" s="49" t="s">
        <v>32</v>
      </c>
      <c r="E16" s="49" t="s">
        <v>33</v>
      </c>
      <c r="F16" s="49" t="s">
        <v>34</v>
      </c>
      <c r="G16" s="49" t="s">
        <v>35</v>
      </c>
      <c r="H16" s="49" t="s">
        <v>35</v>
      </c>
      <c r="I16" s="49" t="s">
        <v>35</v>
      </c>
      <c r="J16" s="55" t="s">
        <v>17</v>
      </c>
      <c r="K16" s="54"/>
    </row>
    <row r="17" spans="1:13" ht="12.75" customHeight="1" x14ac:dyDescent="0.3">
      <c r="A17" s="22" t="s">
        <v>44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50"/>
      <c r="I17" s="50"/>
      <c r="J17" s="46"/>
      <c r="K17" s="2">
        <f>+C17+E17+G17+J17+E18+G18</f>
        <v>0</v>
      </c>
      <c r="L17" s="2" t="s">
        <v>27</v>
      </c>
    </row>
    <row r="18" spans="1:13" ht="12.75" customHeight="1" x14ac:dyDescent="0.2">
      <c r="A18" s="2" t="s">
        <v>39</v>
      </c>
      <c r="E18" s="18">
        <v>0</v>
      </c>
      <c r="F18" s="2" t="s">
        <v>1</v>
      </c>
      <c r="G18" s="66">
        <v>0</v>
      </c>
      <c r="H18" s="63"/>
      <c r="I18" s="63"/>
    </row>
    <row r="19" spans="1:13" ht="12.75" customHeight="1" x14ac:dyDescent="0.2">
      <c r="A19" s="2" t="s">
        <v>40</v>
      </c>
      <c r="E19" s="18">
        <v>0</v>
      </c>
      <c r="G19" s="18">
        <v>0</v>
      </c>
      <c r="H19" s="63"/>
      <c r="I19" s="63"/>
      <c r="J19" s="50">
        <f>(G19+E19)*-1</f>
        <v>0</v>
      </c>
    </row>
    <row r="20" spans="1:13" ht="13" x14ac:dyDescent="0.3">
      <c r="A20" s="53" t="s">
        <v>57</v>
      </c>
      <c r="B20" s="46">
        <f>B60</f>
        <v>0</v>
      </c>
      <c r="C20" s="46">
        <f t="shared" ref="C20" si="5">C60</f>
        <v>0</v>
      </c>
      <c r="D20" s="46">
        <f>D60</f>
        <v>0</v>
      </c>
      <c r="E20" s="46">
        <f>E60</f>
        <v>0</v>
      </c>
      <c r="F20" s="46">
        <f>F60+H60</f>
        <v>0</v>
      </c>
      <c r="G20" s="46">
        <f>G60+I60</f>
        <v>0</v>
      </c>
      <c r="H20" s="63"/>
      <c r="I20" s="63"/>
      <c r="J20" s="46"/>
      <c r="K20" s="46">
        <f>+C20+E20+G20</f>
        <v>0</v>
      </c>
      <c r="L20" s="2" t="s">
        <v>27</v>
      </c>
    </row>
    <row r="21" spans="1:13" ht="10" x14ac:dyDescent="0.2">
      <c r="A21" s="2" t="s">
        <v>54</v>
      </c>
      <c r="B21" s="47"/>
      <c r="C21" s="47"/>
      <c r="D21" s="47"/>
      <c r="E21" s="65">
        <v>0</v>
      </c>
      <c r="F21" s="47"/>
      <c r="G21" s="65">
        <v>0</v>
      </c>
      <c r="H21" s="64"/>
      <c r="I21" s="64"/>
      <c r="J21" s="47"/>
      <c r="K21" s="47">
        <f>G21+E21</f>
        <v>0</v>
      </c>
    </row>
    <row r="22" spans="1:13" ht="11" thickBot="1" x14ac:dyDescent="0.3">
      <c r="A22" s="24" t="s">
        <v>45</v>
      </c>
      <c r="B22" s="25">
        <f>SUM(B17:B21)</f>
        <v>0</v>
      </c>
      <c r="C22" s="25">
        <f t="shared" ref="C22:K22" si="6">SUM(C17:C21)</f>
        <v>0</v>
      </c>
      <c r="D22" s="25">
        <f t="shared" si="6"/>
        <v>0</v>
      </c>
      <c r="E22" s="25">
        <f t="shared" si="6"/>
        <v>0</v>
      </c>
      <c r="F22" s="25">
        <f t="shared" si="6"/>
        <v>0</v>
      </c>
      <c r="G22" s="25">
        <f t="shared" si="6"/>
        <v>0</v>
      </c>
      <c r="H22" s="25"/>
      <c r="I22" s="25"/>
      <c r="J22" s="48">
        <f t="shared" si="6"/>
        <v>0</v>
      </c>
      <c r="K22" s="25">
        <f t="shared" si="6"/>
        <v>0</v>
      </c>
    </row>
    <row r="23" spans="1:13" ht="12" thickTop="1" x14ac:dyDescent="0.25"/>
    <row r="25" spans="1:13" ht="13.5" thickBot="1" x14ac:dyDescent="0.35">
      <c r="A25" s="30" t="s">
        <v>58</v>
      </c>
      <c r="B25" s="26">
        <f t="shared" ref="B25:K25" si="7">B14-B22</f>
        <v>0</v>
      </c>
      <c r="C25" s="26">
        <f t="shared" si="7"/>
        <v>0</v>
      </c>
      <c r="D25" s="26">
        <f t="shared" si="7"/>
        <v>0</v>
      </c>
      <c r="E25" s="26">
        <f t="shared" si="7"/>
        <v>0</v>
      </c>
      <c r="F25" s="26">
        <f t="shared" si="7"/>
        <v>0</v>
      </c>
      <c r="G25" s="26">
        <f>(G14+I14)-G22</f>
        <v>0</v>
      </c>
      <c r="H25" s="73" t="s">
        <v>61</v>
      </c>
      <c r="I25" s="73"/>
      <c r="J25" s="26">
        <f t="shared" si="7"/>
        <v>0</v>
      </c>
      <c r="K25" s="26">
        <f t="shared" si="7"/>
        <v>0</v>
      </c>
    </row>
    <row r="26" spans="1:13" ht="12" customHeight="1" thickTop="1" x14ac:dyDescent="0.25">
      <c r="A26" s="27" t="s">
        <v>28</v>
      </c>
      <c r="E26" s="2" t="s">
        <v>1</v>
      </c>
      <c r="F26" s="2" t="s">
        <v>29</v>
      </c>
      <c r="G26" s="28" t="s">
        <v>1</v>
      </c>
      <c r="H26" s="28"/>
      <c r="I26" s="28"/>
      <c r="J26" s="2" t="s">
        <v>1</v>
      </c>
      <c r="K26" s="2" t="s">
        <v>1</v>
      </c>
    </row>
    <row r="27" spans="1:13" ht="10.5" x14ac:dyDescent="0.25">
      <c r="A27" s="24" t="s">
        <v>36</v>
      </c>
    </row>
    <row r="28" spans="1:13" ht="10.5" x14ac:dyDescent="0.25">
      <c r="A28" s="24"/>
    </row>
    <row r="29" spans="1:13" ht="15.5" x14ac:dyDescent="0.35">
      <c r="A29" s="31" t="s">
        <v>51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3" ht="12.75" customHeight="1" x14ac:dyDescent="0.25">
      <c r="A30" s="59"/>
      <c r="H30" s="28" t="s">
        <v>60</v>
      </c>
      <c r="I30" s="28" t="s">
        <v>60</v>
      </c>
    </row>
    <row r="31" spans="1:13" x14ac:dyDescent="0.25">
      <c r="A31" s="2"/>
      <c r="B31" s="32" t="str">
        <f t="shared" ref="B31:K32" si="8">+B7</f>
        <v>GROSS</v>
      </c>
      <c r="C31" s="32" t="str">
        <f t="shared" si="8"/>
        <v>INCOME</v>
      </c>
      <c r="D31" s="32" t="str">
        <f t="shared" si="8"/>
        <v>OASI</v>
      </c>
      <c r="E31" s="13" t="str">
        <f t="shared" si="8"/>
        <v>OASI</v>
      </c>
      <c r="F31" s="13" t="str">
        <f t="shared" si="8"/>
        <v>MEDICARE</v>
      </c>
      <c r="G31" s="13" t="str">
        <f t="shared" si="8"/>
        <v>MEDICARE</v>
      </c>
      <c r="H31" s="13" t="s">
        <v>8</v>
      </c>
      <c r="I31" s="13" t="s">
        <v>8</v>
      </c>
      <c r="J31" s="13" t="str">
        <f t="shared" si="8"/>
        <v xml:space="preserve"> </v>
      </c>
      <c r="K31" s="13" t="str">
        <f t="shared" si="8"/>
        <v>NET</v>
      </c>
      <c r="L31" s="32"/>
      <c r="M31" s="32"/>
    </row>
    <row r="32" spans="1:13" x14ac:dyDescent="0.25">
      <c r="A32" s="17" t="str">
        <f>+A8</f>
        <v xml:space="preserve">QUARTER * </v>
      </c>
      <c r="B32" s="33" t="str">
        <f t="shared" si="8"/>
        <v>SUBJ W/H</v>
      </c>
      <c r="C32" s="33" t="str">
        <f t="shared" si="8"/>
        <v>TAX W/H</v>
      </c>
      <c r="D32" s="33" t="str">
        <f t="shared" si="8"/>
        <v>WAGES</v>
      </c>
      <c r="E32" s="17" t="str">
        <f t="shared" si="8"/>
        <v>TAX</v>
      </c>
      <c r="F32" s="17" t="str">
        <f t="shared" si="8"/>
        <v>WAGES</v>
      </c>
      <c r="G32" s="17" t="str">
        <f t="shared" si="8"/>
        <v>TAX</v>
      </c>
      <c r="H32" s="17" t="s">
        <v>15</v>
      </c>
      <c r="I32" s="17" t="s">
        <v>16</v>
      </c>
      <c r="J32" s="17" t="str">
        <f t="shared" si="8"/>
        <v>FRACTIONS</v>
      </c>
      <c r="K32" s="13" t="str">
        <f t="shared" si="8"/>
        <v>TAXES</v>
      </c>
      <c r="L32" s="32"/>
      <c r="M32" s="32"/>
    </row>
    <row r="33" spans="1:14" x14ac:dyDescent="0.25">
      <c r="A33" s="13" t="s">
        <v>22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23">
        <f>+C33+E33+G33+I33</f>
        <v>0</v>
      </c>
    </row>
    <row r="34" spans="1:14" x14ac:dyDescent="0.25">
      <c r="A34" s="13" t="s">
        <v>23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2">
        <f>+C34+E34+G34+I34</f>
        <v>0</v>
      </c>
    </row>
    <row r="35" spans="1:14" x14ac:dyDescent="0.25">
      <c r="A35" s="13" t="s">
        <v>24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2">
        <f>+C35+E35+G35+I35</f>
        <v>0</v>
      </c>
    </row>
    <row r="36" spans="1:14" x14ac:dyDescent="0.25">
      <c r="A36" s="13" t="s">
        <v>25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2">
        <f>+C36+E36+G36+I36</f>
        <v>0</v>
      </c>
    </row>
    <row r="37" spans="1:14" ht="12" thickBot="1" x14ac:dyDescent="0.3">
      <c r="A37" s="34" t="s">
        <v>53</v>
      </c>
      <c r="B37" s="29">
        <f t="shared" ref="B37:K37" si="9">SUM(B33:B36)</f>
        <v>0</v>
      </c>
      <c r="C37" s="29">
        <f t="shared" si="9"/>
        <v>0</v>
      </c>
      <c r="D37" s="29">
        <f t="shared" si="9"/>
        <v>0</v>
      </c>
      <c r="E37" s="29">
        <f t="shared" si="9"/>
        <v>0</v>
      </c>
      <c r="F37" s="29">
        <f t="shared" si="9"/>
        <v>0</v>
      </c>
      <c r="G37" s="29">
        <f t="shared" si="9"/>
        <v>0</v>
      </c>
      <c r="H37" s="29">
        <f t="shared" si="9"/>
        <v>0</v>
      </c>
      <c r="I37" s="29">
        <f t="shared" si="9"/>
        <v>0</v>
      </c>
      <c r="J37" s="29">
        <f t="shared" si="9"/>
        <v>0</v>
      </c>
      <c r="K37" s="29">
        <f t="shared" si="9"/>
        <v>0</v>
      </c>
    </row>
    <row r="38" spans="1:14" ht="12.75" customHeight="1" thickTop="1" x14ac:dyDescent="0.25"/>
    <row r="39" spans="1:14" ht="12.75" customHeight="1" x14ac:dyDescent="0.25"/>
    <row r="40" spans="1:14" x14ac:dyDescent="0.25">
      <c r="A40" s="32" t="s">
        <v>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4" x14ac:dyDescent="0.25"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4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4" x14ac:dyDescent="0.25"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4" x14ac:dyDescent="0.25"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4" ht="10" x14ac:dyDescent="0.2">
      <c r="A45" s="2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4" ht="10" x14ac:dyDescent="0.2">
      <c r="A46" s="2"/>
    </row>
    <row r="47" spans="1:14" ht="15" customHeight="1" x14ac:dyDescent="0.2">
      <c r="A47" s="2"/>
      <c r="H47" s="28" t="s">
        <v>60</v>
      </c>
      <c r="I47" s="28" t="s">
        <v>60</v>
      </c>
    </row>
    <row r="48" spans="1:14" ht="15.5" x14ac:dyDescent="0.35">
      <c r="A48" s="51" t="s">
        <v>49</v>
      </c>
      <c r="B48" s="13" t="s">
        <v>5</v>
      </c>
      <c r="C48" s="13" t="s">
        <v>6</v>
      </c>
      <c r="D48" s="13" t="s">
        <v>7</v>
      </c>
      <c r="E48" s="13" t="s">
        <v>7</v>
      </c>
      <c r="F48" s="13" t="s">
        <v>8</v>
      </c>
      <c r="G48" s="13" t="s">
        <v>8</v>
      </c>
      <c r="H48" s="13" t="s">
        <v>8</v>
      </c>
      <c r="I48" s="13" t="s">
        <v>8</v>
      </c>
      <c r="J48" s="13"/>
      <c r="K48" s="13"/>
      <c r="L48" s="13"/>
      <c r="M48" s="13"/>
      <c r="N48" s="13"/>
    </row>
    <row r="49" spans="1:14" x14ac:dyDescent="0.25">
      <c r="A49" s="2" t="s">
        <v>38</v>
      </c>
      <c r="B49" s="17" t="s">
        <v>13</v>
      </c>
      <c r="C49" s="17" t="s">
        <v>14</v>
      </c>
      <c r="D49" s="17" t="s">
        <v>15</v>
      </c>
      <c r="E49" s="17" t="s">
        <v>16</v>
      </c>
      <c r="F49" s="17" t="s">
        <v>15</v>
      </c>
      <c r="G49" s="17" t="s">
        <v>16</v>
      </c>
      <c r="H49" s="17" t="s">
        <v>15</v>
      </c>
      <c r="I49" s="17" t="s">
        <v>16</v>
      </c>
      <c r="J49" s="13"/>
      <c r="K49" s="13"/>
      <c r="L49" s="13"/>
      <c r="M49" s="13"/>
      <c r="N49" s="13"/>
    </row>
    <row r="50" spans="1:14" ht="10" x14ac:dyDescent="0.2">
      <c r="A50" s="35"/>
      <c r="B50" s="35">
        <v>0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18">
        <v>0</v>
      </c>
      <c r="I50" s="18">
        <v>0</v>
      </c>
    </row>
    <row r="51" spans="1:14" x14ac:dyDescent="0.25">
      <c r="A51" s="36"/>
      <c r="B51" s="37">
        <v>0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</row>
    <row r="52" spans="1:14" x14ac:dyDescent="0.25">
      <c r="A52" s="38"/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</row>
    <row r="53" spans="1:14" x14ac:dyDescent="0.25">
      <c r="A53" s="36"/>
      <c r="B53" s="37">
        <v>0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</row>
    <row r="54" spans="1:14" x14ac:dyDescent="0.25">
      <c r="A54" s="38"/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</row>
    <row r="55" spans="1:14" x14ac:dyDescent="0.25">
      <c r="A55" s="36"/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</row>
    <row r="56" spans="1:14" x14ac:dyDescent="0.25">
      <c r="A56" s="38"/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</row>
    <row r="57" spans="1:14" x14ac:dyDescent="0.25">
      <c r="A57" s="36"/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</row>
    <row r="58" spans="1:14" x14ac:dyDescent="0.25">
      <c r="A58" s="38"/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</row>
    <row r="59" spans="1:14" x14ac:dyDescent="0.25">
      <c r="A59" s="39"/>
      <c r="B59" s="40">
        <v>0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37">
        <v>0</v>
      </c>
      <c r="I59" s="37">
        <v>0</v>
      </c>
    </row>
    <row r="60" spans="1:14" ht="12" thickBot="1" x14ac:dyDescent="0.3">
      <c r="A60" s="41" t="s">
        <v>56</v>
      </c>
      <c r="B60" s="42">
        <f t="shared" ref="B60:I60" si="10">SUM(B50:B59)</f>
        <v>0</v>
      </c>
      <c r="C60" s="42">
        <f t="shared" si="10"/>
        <v>0</v>
      </c>
      <c r="D60" s="42">
        <f t="shared" si="10"/>
        <v>0</v>
      </c>
      <c r="E60" s="42">
        <f t="shared" si="10"/>
        <v>0</v>
      </c>
      <c r="F60" s="42">
        <f t="shared" si="10"/>
        <v>0</v>
      </c>
      <c r="G60" s="42">
        <f t="shared" si="10"/>
        <v>0</v>
      </c>
      <c r="H60" s="42">
        <f t="shared" si="10"/>
        <v>0</v>
      </c>
      <c r="I60" s="42">
        <f t="shared" si="10"/>
        <v>0</v>
      </c>
    </row>
  </sheetData>
  <sheetProtection algorithmName="SHA-512" hashValue="IakbtW1LUhvW6u1ETYmlaQlhUs28ljf4bUhTEJlgmPTPu4Gj/s4VvHQL0POTaGnq9PPuwjpfloY/vYiV1bu7BA==" saltValue="+dn7+QZC0U19q8v3TsJkCQ==" spinCount="100000" sheet="1" objects="1" scenarios="1"/>
  <mergeCells count="1">
    <mergeCell ref="H25:I25"/>
  </mergeCells>
  <phoneticPr fontId="0" type="noConversion"/>
  <printOptions horizontalCentered="1" verticalCentered="1"/>
  <pageMargins left="0.2" right="0.21" top="0.41" bottom="0.4" header="0.19" footer="0.18"/>
  <pageSetup scale="64" orientation="landscape" r:id="rId1"/>
  <headerFooter alignWithMargins="0">
    <oddFooter>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Employer Info</vt:lpstr>
      <vt:lpstr>941 to W-2</vt:lpstr>
      <vt:lpstr>AGENCY</vt:lpstr>
      <vt:lpstr>EIN</vt:lpstr>
      <vt:lpstr>YEAR</vt:lpstr>
    </vt:vector>
  </TitlesOfParts>
  <Company>OFM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941 to W-2 Reconciliation</dc:title>
  <dc:creator>OFM Accounting Division</dc:creator>
  <cp:lastModifiedBy>Wilson, Anwar (OFM)</cp:lastModifiedBy>
  <cp:lastPrinted>2011-12-22T16:40:02Z</cp:lastPrinted>
  <dcterms:created xsi:type="dcterms:W3CDTF">2006-10-09T17:35:39Z</dcterms:created>
  <dcterms:modified xsi:type="dcterms:W3CDTF">2025-01-16T16:49:36Z</dcterms:modified>
</cp:coreProperties>
</file>