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depot.eclient.wa.lcl\OFM\SHR\WS\Workforce-Research-and-Performance\Exit-Survey\QuarterlyResponseRates\FY20 Q1\"/>
    </mc:Choice>
  </mc:AlternateContent>
  <bookViews>
    <workbookView xWindow="480" yWindow="300" windowWidth="24915" windowHeight="12090"/>
  </bookViews>
  <sheets>
    <sheet name="Chart" sheetId="14" r:id="rId1"/>
    <sheet name="Response Rate History" sheetId="2" r:id="rId2"/>
    <sheet name="Counts" sheetId="15" r:id="rId3"/>
    <sheet name="Pivot" sheetId="13" r:id="rId4"/>
  </sheets>
  <definedNames>
    <definedName name="_AMO_UniqueIdentifier" hidden="1">"'314d10aa-4c8a-4457-94a9-5f2c57c59558'"</definedName>
    <definedName name="_xlnm._FilterDatabase" localSheetId="2" hidden="1">Counts!$A$18:$AF$199</definedName>
    <definedName name="_xlnm._FilterDatabase" localSheetId="1" hidden="1">'Response Rate History'!$A$23:$R$109</definedName>
    <definedName name="Slicer_Agency">#N/A</definedName>
  </definedNames>
  <calcPr calcId="162913"/>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Lst>
</workbook>
</file>

<file path=xl/calcChain.xml><?xml version="1.0" encoding="utf-8"?>
<calcChain xmlns="http://schemas.openxmlformats.org/spreadsheetml/2006/main">
  <c r="F18" i="15" l="1"/>
  <c r="E18" i="15"/>
  <c r="D18" i="15"/>
  <c r="C18" i="15"/>
  <c r="G17" i="15"/>
  <c r="G16" i="15"/>
  <c r="G18" i="15" l="1"/>
  <c r="V17" i="2"/>
  <c r="T17" i="2" l="1"/>
  <c r="U17" i="2"/>
  <c r="L20" i="15" l="1"/>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9" i="15"/>
  <c r="K18" i="15"/>
  <c r="J18" i="15"/>
  <c r="I18" i="15"/>
  <c r="H18" i="15"/>
  <c r="L17" i="15"/>
  <c r="L16" i="15"/>
  <c r="L18" i="15" l="1"/>
  <c r="Q17" i="2"/>
  <c r="R17" i="2"/>
  <c r="S17" i="2"/>
  <c r="N18" i="15" l="1"/>
  <c r="O18" i="15"/>
  <c r="M18" i="15"/>
  <c r="P18" i="15" l="1"/>
  <c r="P4" i="15"/>
  <c r="Q17" i="15"/>
  <c r="Q16" i="15"/>
  <c r="Q18" i="15" l="1"/>
  <c r="Q105" i="15" l="1"/>
  <c r="Q104" i="15"/>
  <c r="Q103" i="15"/>
  <c r="Q102" i="15"/>
  <c r="Q101" i="15"/>
  <c r="Q98" i="15"/>
  <c r="Q97" i="15"/>
  <c r="Q96" i="15"/>
  <c r="Q95" i="15"/>
  <c r="Q89" i="15"/>
  <c r="Q88" i="15"/>
  <c r="Q87" i="15"/>
  <c r="Q86" i="15"/>
  <c r="Q85" i="15"/>
  <c r="Q83" i="15"/>
  <c r="Q81" i="15"/>
  <c r="Q80" i="15"/>
  <c r="Q77" i="15"/>
  <c r="Q76" i="15"/>
  <c r="Q73" i="15"/>
  <c r="Q72" i="15"/>
  <c r="Q71" i="15"/>
  <c r="Q70" i="15"/>
  <c r="Q69" i="15"/>
  <c r="Q67" i="15"/>
  <c r="Q66" i="15"/>
  <c r="Q65" i="15"/>
  <c r="Q64" i="15"/>
  <c r="Q63" i="15"/>
  <c r="Q62" i="15"/>
  <c r="Q61" i="15"/>
  <c r="Q60" i="15"/>
  <c r="Q59" i="15"/>
  <c r="Q57" i="15"/>
  <c r="Q55" i="15"/>
  <c r="Q54" i="15"/>
  <c r="Q52" i="15"/>
  <c r="Q50" i="15"/>
  <c r="Q49" i="15"/>
  <c r="Q48" i="15"/>
  <c r="Q47" i="15"/>
  <c r="Q46" i="15"/>
  <c r="Q45" i="15"/>
  <c r="Q44" i="15"/>
  <c r="Q43" i="15"/>
  <c r="Q42" i="15"/>
  <c r="Q41" i="15"/>
  <c r="Q38" i="15"/>
  <c r="Q37" i="15"/>
  <c r="Q36" i="15"/>
  <c r="Q35" i="15"/>
  <c r="Q33" i="15"/>
  <c r="Q31" i="15"/>
  <c r="Q30" i="15"/>
  <c r="Q28" i="15"/>
  <c r="Q26" i="15"/>
  <c r="Q25" i="15"/>
  <c r="Q22" i="15"/>
  <c r="Q21" i="15"/>
  <c r="Q20" i="15"/>
  <c r="Q19" i="15"/>
  <c r="AA70" i="15" l="1"/>
  <c r="R74" i="2" s="1"/>
  <c r="P17" i="2" l="1"/>
  <c r="O17" i="2" l="1"/>
  <c r="N17" i="2" l="1"/>
  <c r="M17" i="2" l="1"/>
  <c r="L17" i="2" l="1"/>
  <c r="K17" i="2" l="1"/>
  <c r="J17" i="2" l="1"/>
  <c r="I17" i="2" l="1"/>
  <c r="H17" i="2"/>
  <c r="G17" i="2"/>
  <c r="F17" i="2"/>
  <c r="CN16" i="15"/>
  <c r="CN17" i="15"/>
  <c r="CS16" i="15"/>
  <c r="CS17" i="15"/>
  <c r="CX17" i="15"/>
  <c r="CX16" i="15"/>
</calcChain>
</file>

<file path=xl/sharedStrings.xml><?xml version="1.0" encoding="utf-8"?>
<sst xmlns="http://schemas.openxmlformats.org/spreadsheetml/2006/main" count="524" uniqueCount="201">
  <si>
    <t>Request/ Assignment Title</t>
  </si>
  <si>
    <t>Research question(s)</t>
  </si>
  <si>
    <t>Conclusions / results</t>
  </si>
  <si>
    <t>Data Source(s)</t>
  </si>
  <si>
    <t>Data Cleaning</t>
  </si>
  <si>
    <t>Data Analysis</t>
  </si>
  <si>
    <t>Date of Analysis</t>
  </si>
  <si>
    <t>Analyst Initials</t>
  </si>
  <si>
    <t>Reviewer Initials</t>
  </si>
  <si>
    <t>Source Data</t>
  </si>
  <si>
    <t>Run Date</t>
  </si>
  <si>
    <t>Date Range of Data</t>
  </si>
  <si>
    <t>Restrictions</t>
  </si>
  <si>
    <t>Data Notes</t>
  </si>
  <si>
    <t>Participating Agencies</t>
  </si>
  <si>
    <t>Agency</t>
  </si>
  <si>
    <t>FY15 Q2</t>
  </si>
  <si>
    <t>FY15 Q3</t>
  </si>
  <si>
    <t>FY15 Q4</t>
  </si>
  <si>
    <t>Executive Branch</t>
  </si>
  <si>
    <t>Grand Total</t>
  </si>
  <si>
    <t>Criminal Justice Training Commission, Washington State (CJT)</t>
  </si>
  <si>
    <t>Lottery Commission, State (LOT)</t>
  </si>
  <si>
    <t>Blind, Department of Services for the (DSB)</t>
  </si>
  <si>
    <t>Puget Sound Partnership (PSP)</t>
  </si>
  <si>
    <t>Ecology, Department of (ECY)</t>
  </si>
  <si>
    <t>Retirement Systems, Department of (DRS)</t>
  </si>
  <si>
    <t>Utilities and Transportation Commission (UTC)</t>
  </si>
  <si>
    <t>Commerce, Department of (COM)</t>
  </si>
  <si>
    <t>Health, Department of (DOH)</t>
  </si>
  <si>
    <t>Administrative Hearings, Office of (OAH)</t>
  </si>
  <si>
    <t>Blind, State School for the (SFB)</t>
  </si>
  <si>
    <t>Licensing, Department of (DOL)</t>
  </si>
  <si>
    <t>Attorney General, Office of the (ATG)</t>
  </si>
  <si>
    <t>Health Care Authority, State (HCA)</t>
  </si>
  <si>
    <t>Military Department (MIL)</t>
  </si>
  <si>
    <t>Revenue, Department of (DOR)</t>
  </si>
  <si>
    <t>Public Instruction, Superintendent of (SPI)</t>
  </si>
  <si>
    <t>Transportation, Department of (DOT)</t>
  </si>
  <si>
    <t>Natural Resources, Department of (DNR)</t>
  </si>
  <si>
    <t>Corrections, Department of (DOC)</t>
  </si>
  <si>
    <t>Financial Management, Office of (OFM)</t>
  </si>
  <si>
    <t>Insurance Commissioner, Office of the (INS)</t>
  </si>
  <si>
    <t>Auditor, Office of the State (SAO)</t>
  </si>
  <si>
    <t>Enterprise Services, Department of (DES)</t>
  </si>
  <si>
    <t>Labor and Industries, Department of (L&amp;I)</t>
  </si>
  <si>
    <t>Patrol, Washington State (WSP)</t>
  </si>
  <si>
    <t>Social and Health Services, Department of (DSHS)</t>
  </si>
  <si>
    <t>Industrial Insurance Appeals, Board of (IND)</t>
  </si>
  <si>
    <t>Consolidated Technology Services (CTS)</t>
  </si>
  <si>
    <t>Agriculture, Department of (AGR)</t>
  </si>
  <si>
    <t>Early Learning, Department of (DEL)</t>
  </si>
  <si>
    <t>Financial Institutions, Department of (DFI)</t>
  </si>
  <si>
    <t>Fish and Wildlife, Department of (DFW)</t>
  </si>
  <si>
    <t>Veterans' Affairs, Department of (DVA)</t>
  </si>
  <si>
    <t>Employment Security, Department of (ES)</t>
  </si>
  <si>
    <t>Gambling Commission, State (GMB)</t>
  </si>
  <si>
    <t>Governor, Office of the (GOV)</t>
  </si>
  <si>
    <t>Salaries for Elected Officials, Washington Citizens' Commission on (COS)</t>
  </si>
  <si>
    <t>Secretary of State, Office of the (SEC)</t>
  </si>
  <si>
    <t>Public Employment Relations Commission (PERC)</t>
  </si>
  <si>
    <t>Parks and Recreation Commission, State (PARKS)</t>
  </si>
  <si>
    <t>Student Achievement Council (SAC)</t>
  </si>
  <si>
    <t>Historical Society, Washington State (WHS)</t>
  </si>
  <si>
    <t>Workforce Training and Education Coordinating Board (WFTECB)</t>
  </si>
  <si>
    <t>Public Disclosure Commission (PDC)</t>
  </si>
  <si>
    <t>Treasurer, Office of the State (OST)</t>
  </si>
  <si>
    <t>Hispanic Affairs, Washington State Commission on (CHA)</t>
  </si>
  <si>
    <t>Minority and Women's Business Enterprises, Office of (OMWBE)</t>
  </si>
  <si>
    <t>Childhood Deafness and Hearing Loss, Washington State Center for (CDHL)</t>
  </si>
  <si>
    <t>Columbia River Gorge Commission (CRG)</t>
  </si>
  <si>
    <t>Environmental and Land Use Hearings Office (ELUHO)</t>
  </si>
  <si>
    <t>Arts Commission, Washington State (ART)</t>
  </si>
  <si>
    <t>Response rates as reported to agencies</t>
  </si>
  <si>
    <t>Caseload Forecast Council (CFC)</t>
  </si>
  <si>
    <t>Economic and Revenue Forecast Council (ERFC)</t>
  </si>
  <si>
    <t>Forensic Investigations Council (FIC)</t>
  </si>
  <si>
    <t>Liquor and Cannabis Board (LCB)</t>
  </si>
  <si>
    <t>Law Enforcement Officers’ and Fire Fighters’ Plan 2 Retirement Board (LEOFF)</t>
  </si>
  <si>
    <t>Life Sciences Discovery Fund Authority (LSDFA)</t>
  </si>
  <si>
    <t>Human Rights Commission (HUM)</t>
  </si>
  <si>
    <t>Tobacco Settlement Authority (TOB)</t>
  </si>
  <si>
    <t>Recreation and Conservation Funding Board (RCFB)</t>
  </si>
  <si>
    <t>County Road Administration Board (CRAB)</t>
  </si>
  <si>
    <t>Transportation Improvement Board (TIB)</t>
  </si>
  <si>
    <t>Transportation Commission (TRC)</t>
  </si>
  <si>
    <t>Freight Mobility Strategic Investment Board (FMSIB)</t>
  </si>
  <si>
    <t>Washington Charter School Commission (WCSC)</t>
  </si>
  <si>
    <t>Accountancy, State Board of (ACB)</t>
  </si>
  <si>
    <t>African-American Affairs, Washington State Commission on (CAA)</t>
  </si>
  <si>
    <t>Archaeology and Historic Preservation, Department of (DAHP)</t>
  </si>
  <si>
    <t>Asian Pacific American Affairs, Washington State Commission on (APA)</t>
  </si>
  <si>
    <t>Community and Technical Colleges, State Board For (SBCTC)</t>
  </si>
  <si>
    <t>Conservation Commission, State (SCC)</t>
  </si>
  <si>
    <t>Economic Development Finance Authority, Washington (EDA)</t>
  </si>
  <si>
    <t>Health Care Facilities Authority, Washington (WHCFA)</t>
  </si>
  <si>
    <t>Higher Education Facilities Authority, Washington (WHEFA)</t>
  </si>
  <si>
    <t>Historical Society, Eastern Washington State (EWH)</t>
  </si>
  <si>
    <t>Horse Racing Commission, Washington (HRC)</t>
  </si>
  <si>
    <t>Housing Finance Commission, Washington State (HFC)</t>
  </si>
  <si>
    <t>Indian Affairs, Governor's Office of (INA)</t>
  </si>
  <si>
    <t>Investment Board, State (SIB)</t>
  </si>
  <si>
    <t>Lieutenant Governor, Office of the (LTG)</t>
  </si>
  <si>
    <t>Materials Management and Financing Authority, Washington (WMMFA)</t>
  </si>
  <si>
    <t>Pilotage Commissioners, Board of (BPC)</t>
  </si>
  <si>
    <t>Pollution Liability Insurance Program, Washington (PLI)</t>
  </si>
  <si>
    <t>Tax Appeals, Board of (BTA)</t>
  </si>
  <si>
    <t>Traffic Safety Commission, Washington (STS)</t>
  </si>
  <si>
    <t>Volunteer Firefighters and Reserve Officers, Board for (BVFFRO)</t>
  </si>
  <si>
    <t>FY16 Q1</t>
  </si>
  <si>
    <t>FY16 Q2</t>
  </si>
  <si>
    <t>FY16 Q3</t>
  </si>
  <si>
    <t>FY16 Q4</t>
  </si>
  <si>
    <t>Column Labels</t>
  </si>
  <si>
    <t>Values</t>
  </si>
  <si>
    <t>FY 2015 Q4</t>
  </si>
  <si>
    <t>FY 2015 Q3</t>
  </si>
  <si>
    <t>Number of agencies with voluntary departures in the quarter</t>
  </si>
  <si>
    <t>Agency Participation:</t>
  </si>
  <si>
    <t>Agency Response Rate:</t>
  </si>
  <si>
    <t>Agency participation rate</t>
  </si>
  <si>
    <t>Agencies with #DIV/0 received an exit response in a quarter when there was no separation. This may occur due to the lag between the departure and the time the survey is submitted.</t>
  </si>
  <si>
    <t xml:space="preserve">What are participating agencies' exit survey response rates over time compared to the roll-up for participating agencies and compared to the whole exec branch?
</t>
  </si>
  <si>
    <t>What portion of agencies are using the State Exit Survey tool?</t>
  </si>
  <si>
    <t>HRMS voluntary departures; State Exit Survey responses as received in Survey Monkey link</t>
  </si>
  <si>
    <t>Quarterly counts</t>
  </si>
  <si>
    <t>HRMS turnover restrictions: Voluntary separations (Resign, Voluntary Incentive Pay, ZDNU Moving from Vicinity, ZDNU Resign Illness.) Executive branch employees only. Excludes Old Work Contracts: Acting, Non-Perm Limited, NonPerm On Call, Temporary, ZDNU-Tran Nonpr, Seasonal, Seasonal - Prob, Seasonal TrSvc. Excludes Non-Employees.</t>
  </si>
  <si>
    <t>HRMS churnover restrictions: Appointment Change from one agency to another, executive branch to any branch, and perm or intent to become perm to any work contract. Old Pers. Area = Executive Branch. Appointment Change Actions. Old Business Area does not = New Business Area. Excludes Old Work Contracts: Acting, Non-Perm Limited, NonPerm On Call, Temporary, ZDNU-Tran Nonpr, Seasonal, Seasonal - Prob, Seasonal TrSvc. Excludes Non Employees.</t>
  </si>
  <si>
    <t>FY15 Q1 (July 1, 2014 - September 30, 2014)</t>
  </si>
  <si>
    <t xml:space="preserve">Exit surveys received: Survey Monkey data restricted to exclude those who indicated "Retirement" as one of their top 3 reasons for leaving. </t>
  </si>
  <si>
    <t>Transfers to new business area (churnover)</t>
  </si>
  <si>
    <t>Separations from state service (turnover)</t>
  </si>
  <si>
    <t>Exit surveys received (excluding retirements)</t>
  </si>
  <si>
    <t>Response rate</t>
  </si>
  <si>
    <t>FY15 Q2 (October 1, 2014 - December 31, 2014)</t>
  </si>
  <si>
    <t>Exit survey: voluntary departure counts and exit survey response rates</t>
  </si>
  <si>
    <t>FY15 Q3 (January 1, 2015 - March 30, 2015)</t>
  </si>
  <si>
    <t>FY15 Q4 (April 1, 2015 - June 30, 2015)</t>
  </si>
  <si>
    <t>Total voluntary departures</t>
  </si>
  <si>
    <t>This pivot table is used to drive the Chart</t>
  </si>
  <si>
    <t>FY 2016 Q1</t>
  </si>
  <si>
    <t>Number of Exec Branch participating agencies (agencies with 1 or more responses in the quarter):</t>
  </si>
  <si>
    <t>Small agencies (fewer than 100 employees)</t>
  </si>
  <si>
    <t>FY16 Q1 (July 1, 2015 - September 30, 2015)</t>
  </si>
  <si>
    <t>FY16 Q2 (October 1, 2015 - December 31, 2015)</t>
  </si>
  <si>
    <t>FY 2016 Q2</t>
  </si>
  <si>
    <t>Voluntary separations not including those who indicated "retirement" in their top 3 reasons for leaving; Community and Technical Colleges, State Board For (SBCTC)  data not shown on this worksheet due to no HRMS data</t>
  </si>
  <si>
    <t>Agencies with a response rate greater than 100% had more survey responses received in the quarter than voluntary departures in the quarter. This may occur due to the lag between an employee's departure and when they respond to the survey.</t>
  </si>
  <si>
    <t>FY16 Q3 (January 1, 2016 - March 31, 2016)</t>
  </si>
  <si>
    <t>FY 2016 Q3</t>
  </si>
  <si>
    <t>FY16 Q4 (April 1, 2016 - June 30, 2016)</t>
  </si>
  <si>
    <t>FY 2016 Q4</t>
  </si>
  <si>
    <t>FY17 Q1 (July 1, 2016 - September 30, 2016)</t>
  </si>
  <si>
    <t>FY17 Q1</t>
  </si>
  <si>
    <t>FY 2017 Q1</t>
  </si>
  <si>
    <t>FY17 Q2 (October 1, 2016 - December 31, 2016)</t>
  </si>
  <si>
    <t>FY17 Q2</t>
  </si>
  <si>
    <t>FY 2017 Q2</t>
  </si>
  <si>
    <t>FY17 Q3 (January 1, 2017 - March 31, 2017)</t>
  </si>
  <si>
    <t>FY17 Q3</t>
  </si>
  <si>
    <t>Exit survey response rates trend graph and agency participation rate</t>
  </si>
  <si>
    <t>FY17 Q4</t>
  </si>
  <si>
    <t>FY17 Q4 (April 1, 2017 - June 30, 2017)</t>
  </si>
  <si>
    <t>FY18 Q1 (July 1, 2017 - September 30, 2017)</t>
  </si>
  <si>
    <t>FY18 Q1</t>
  </si>
  <si>
    <t>Paticipating Agencies is defined as those agencies with 1 or more non-retirement responses to the survey during the time period.</t>
  </si>
  <si>
    <t>FY18 Q2 (October 1, 2017 - December 31, 2017)</t>
  </si>
  <si>
    <t>Agency Number</t>
  </si>
  <si>
    <t>FY18 Q2</t>
  </si>
  <si>
    <t>*</t>
  </si>
  <si>
    <t>Licensing, Department of (DOL)*</t>
  </si>
  <si>
    <t>FY18 Q3 (January 1, 2018 - March 31, 2018)</t>
  </si>
  <si>
    <t>FY18 Q3</t>
  </si>
  <si>
    <t>Note: DOL began conducting an internally administered exit survey in January of 2017. If you have questions about the response rate for their internal exit survey, please contact SHR at shrplanning@ofm.wa.gov.</t>
  </si>
  <si>
    <t>FY18 Q4 (April 1, 2018 - June 30, 2018)</t>
  </si>
  <si>
    <t>FY18 Q4</t>
  </si>
  <si>
    <t>FY19 Q1</t>
  </si>
  <si>
    <t/>
  </si>
  <si>
    <t>Children, Youth, and Families, Department of (DCYF)</t>
  </si>
  <si>
    <t>FY 2017 Q3</t>
  </si>
  <si>
    <t>FY 2017 Q4</t>
  </si>
  <si>
    <t>FY 2018 Q1</t>
  </si>
  <si>
    <t>FY 2018 Q2</t>
  </si>
  <si>
    <t>FY 2018 Q3</t>
  </si>
  <si>
    <t>FY 2018 Q4</t>
  </si>
  <si>
    <t>FY 2019 Q1</t>
  </si>
  <si>
    <t>EB</t>
  </si>
  <si>
    <t>FY19 Q2</t>
  </si>
  <si>
    <t>FY19 Q1 (July 1, 2018 - September 30, 2018)</t>
  </si>
  <si>
    <t>FY19 Q2 (October 1, 2018 - December 31, 2018)</t>
  </si>
  <si>
    <t>FY19 Q3</t>
  </si>
  <si>
    <t>FY 2019 Q3</t>
  </si>
  <si>
    <t>FY 2019 Q2</t>
  </si>
  <si>
    <t>FY19 Q3 (January 1, 2019 - March 31, 2019)</t>
  </si>
  <si>
    <t>July 1, 2014 - March 31, 2019</t>
  </si>
  <si>
    <t>FY19 Q4</t>
  </si>
  <si>
    <t>FY19 Q4 (April 1, 2019 - June 30, 2019)</t>
  </si>
  <si>
    <t>FY 2019 Q4</t>
  </si>
  <si>
    <t>FY20 Q1</t>
  </si>
  <si>
    <t>FY 2020 Q1</t>
  </si>
  <si>
    <t>FY20 Q1 (July 1, 2019 - September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</si>
</sst>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63" x14ac:knownFonts="1">
    <font>
      <sz val="11"/>
      <color theme="1"/>
      <name val="Calibri"/>
      <family val="2"/>
      <scheme val="minor"/>
    </font>
    <font>
      <b/>
      <sz val="12.1"/>
      <color theme="1"/>
      <name val="Calibri"/>
      <family val="2"/>
      <scheme val="minor"/>
    </font>
    <font>
      <b/>
      <i/>
      <sz val="12.1"/>
      <color theme="1"/>
      <name val="Calibri"/>
      <family val="2"/>
      <scheme val="minor"/>
    </font>
    <font>
      <sz val="11"/>
      <color theme="1"/>
      <name val="Calibri"/>
      <family val="2"/>
      <scheme val="minor"/>
    </font>
    <font>
      <sz val="10"/>
      <color theme="1"/>
      <name val="Arial"/>
      <family val="2"/>
    </font>
    <font>
      <sz val="10"/>
      <name val="Arial"/>
      <family val="2"/>
    </font>
    <font>
      <b/>
      <sz val="12"/>
      <color theme="1"/>
      <name val="Calibri"/>
      <family val="2"/>
      <scheme val="minor"/>
    </font>
    <font>
      <sz val="10"/>
      <name val="Microsoft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u/>
      <sz val="8"/>
      <color theme="10"/>
      <name val="Arial"/>
      <family val="2"/>
    </font>
    <font>
      <sz val="8"/>
      <color theme="0"/>
      <name val="Arial"/>
      <family val="2"/>
    </font>
    <font>
      <sz val="11"/>
      <color indexed="8"/>
      <name val="Calibri"/>
      <family val="2"/>
    </font>
    <font>
      <sz val="11"/>
      <color indexed="9"/>
      <name val="Calibri"/>
      <family val="2"/>
    </font>
    <font>
      <sz val="11"/>
      <color indexed="37"/>
      <name val="Calibri"/>
      <family val="2"/>
    </font>
    <font>
      <sz val="8"/>
      <color rgb="FF9C0006"/>
      <name val="Arial"/>
      <family val="2"/>
    </font>
    <font>
      <b/>
      <sz val="11"/>
      <color indexed="17"/>
      <name val="Calibri"/>
      <family val="2"/>
    </font>
    <font>
      <b/>
      <sz val="8"/>
      <color rgb="FFFA7D00"/>
      <name val="Arial"/>
      <family val="2"/>
    </font>
    <font>
      <b/>
      <sz val="11"/>
      <color indexed="9"/>
      <name val="Calibri"/>
      <family val="2"/>
    </font>
    <font>
      <b/>
      <sz val="8"/>
      <color theme="0"/>
      <name val="Arial"/>
      <family val="2"/>
    </font>
    <font>
      <b/>
      <sz val="11"/>
      <color indexed="8"/>
      <name val="Calibri"/>
      <family val="2"/>
    </font>
    <font>
      <i/>
      <sz val="8"/>
      <color rgb="FF7F7F7F"/>
      <name val="Arial"/>
      <family val="2"/>
    </font>
    <font>
      <sz val="8"/>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sz val="11"/>
      <color indexed="48"/>
      <name val="Calibri"/>
      <family val="2"/>
    </font>
    <font>
      <sz val="8"/>
      <color rgb="FF3F3F76"/>
      <name val="Arial"/>
      <family val="2"/>
    </font>
    <font>
      <sz val="11"/>
      <color indexed="17"/>
      <name val="Calibri"/>
      <family val="2"/>
    </font>
    <font>
      <sz val="8"/>
      <color rgb="FFFA7D00"/>
      <name val="Arial"/>
      <family val="2"/>
    </font>
    <font>
      <sz val="8"/>
      <color rgb="FF9C6500"/>
      <name val="Arial"/>
      <family val="2"/>
    </font>
    <font>
      <sz val="8"/>
      <name val="Arial"/>
      <family val="2"/>
    </font>
    <font>
      <b/>
      <sz val="11"/>
      <color indexed="63"/>
      <name val="Calibri"/>
      <family val="2"/>
    </font>
    <font>
      <b/>
      <sz val="8"/>
      <color rgb="FF3F3F3F"/>
      <name val="Arial"/>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b/>
      <sz val="8"/>
      <color theme="1"/>
      <name val="Arial"/>
      <family val="2"/>
    </font>
    <font>
      <sz val="11"/>
      <color indexed="14"/>
      <name val="Calibri"/>
      <family val="2"/>
    </font>
    <font>
      <sz val="8"/>
      <color rgb="FFFF0000"/>
      <name val="Arial"/>
      <family val="2"/>
    </font>
    <font>
      <sz val="11"/>
      <color theme="1"/>
      <name val="Calibri"/>
      <family val="2"/>
    </font>
    <font>
      <sz val="11"/>
      <name val="Calibri"/>
      <family val="2"/>
      <scheme val="minor"/>
    </font>
  </fonts>
  <fills count="8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99"/>
        <bgColor indexed="64"/>
      </patternFill>
    </fill>
  </fills>
  <borders count="49">
    <border>
      <left/>
      <right/>
      <top/>
      <bottom/>
      <diagonal/>
    </border>
    <border>
      <left style="medium">
        <color rgb="FFCCCCCC"/>
      </left>
      <right style="medium">
        <color rgb="FFCCCCCC"/>
      </right>
      <top style="medium">
        <color rgb="FFCCCCCC"/>
      </top>
      <bottom style="medium">
        <color rgb="FFCCCCCC"/>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86">
    <xf numFmtId="0" fontId="0" fillId="0" borderId="0"/>
    <xf numFmtId="9" fontId="3" fillId="0" borderId="0" applyFont="0" applyFill="0" applyBorder="0" applyAlignment="0" applyProtection="0"/>
    <xf numFmtId="0" fontId="4" fillId="0" borderId="0"/>
    <xf numFmtId="9" fontId="5" fillId="0" borderId="0" applyFont="0" applyFill="0" applyBorder="0" applyAlignment="0" applyProtection="0"/>
    <xf numFmtId="0" fontId="7" fillId="0" borderId="0"/>
    <xf numFmtId="0" fontId="23" fillId="0" borderId="0"/>
    <xf numFmtId="0" fontId="24" fillId="0" borderId="0" applyNumberFormat="0" applyFill="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3" fillId="12" borderId="0" applyNumberFormat="0" applyBorder="0" applyAlignment="0" applyProtection="0"/>
    <xf numFmtId="0" fontId="3" fillId="12" borderId="0" applyNumberFormat="0" applyBorder="0" applyAlignment="0" applyProtection="0"/>
    <xf numFmtId="0" fontId="2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3" fillId="16" borderId="0" applyNumberFormat="0" applyBorder="0" applyAlignment="0" applyProtection="0"/>
    <xf numFmtId="0" fontId="3" fillId="16" borderId="0" applyNumberFormat="0" applyBorder="0" applyAlignment="0" applyProtection="0"/>
    <xf numFmtId="0" fontId="2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3" fillId="20" borderId="0" applyNumberFormat="0" applyBorder="0" applyAlignment="0" applyProtection="0"/>
    <xf numFmtId="0" fontId="3" fillId="20" borderId="0" applyNumberFormat="0" applyBorder="0" applyAlignment="0" applyProtection="0"/>
    <xf numFmtId="0" fontId="2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3" fillId="24" borderId="0" applyNumberFormat="0" applyBorder="0" applyAlignment="0" applyProtection="0"/>
    <xf numFmtId="0" fontId="3" fillId="24" borderId="0" applyNumberFormat="0" applyBorder="0" applyAlignment="0" applyProtection="0"/>
    <xf numFmtId="0" fontId="2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3" fillId="28" borderId="0" applyNumberFormat="0" applyBorder="0" applyAlignment="0" applyProtection="0"/>
    <xf numFmtId="0" fontId="3" fillId="28" borderId="0" applyNumberFormat="0" applyBorder="0" applyAlignment="0" applyProtection="0"/>
    <xf numFmtId="0" fontId="2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3" fillId="32" borderId="0" applyNumberFormat="0" applyBorder="0" applyAlignment="0" applyProtection="0"/>
    <xf numFmtId="0" fontId="3" fillId="32" borderId="0" applyNumberFormat="0" applyBorder="0" applyAlignment="0" applyProtection="0"/>
    <xf numFmtId="0" fontId="2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23" fillId="13" borderId="0" applyNumberFormat="0" applyBorder="0" applyAlignment="0" applyProtection="0"/>
    <xf numFmtId="0" fontId="3" fillId="13" borderId="0" applyNumberFormat="0" applyBorder="0" applyAlignment="0" applyProtection="0"/>
    <xf numFmtId="0" fontId="2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23" fillId="17" borderId="0" applyNumberFormat="0" applyBorder="0" applyAlignment="0" applyProtection="0"/>
    <xf numFmtId="0" fontId="3" fillId="17" borderId="0" applyNumberFormat="0" applyBorder="0" applyAlignment="0" applyProtection="0"/>
    <xf numFmtId="0" fontId="2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3" fillId="21" borderId="0" applyNumberFormat="0" applyBorder="0" applyAlignment="0" applyProtection="0"/>
    <xf numFmtId="0" fontId="3" fillId="21" borderId="0" applyNumberFormat="0" applyBorder="0" applyAlignment="0" applyProtection="0"/>
    <xf numFmtId="0" fontId="2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3" fillId="25" borderId="0" applyNumberFormat="0" applyBorder="0" applyAlignment="0" applyProtection="0"/>
    <xf numFmtId="0" fontId="3" fillId="25" borderId="0" applyNumberFormat="0" applyBorder="0" applyAlignment="0" applyProtection="0"/>
    <xf numFmtId="0" fontId="2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23" fillId="29" borderId="0" applyNumberFormat="0" applyBorder="0" applyAlignment="0" applyProtection="0"/>
    <xf numFmtId="0" fontId="3" fillId="29" borderId="0" applyNumberFormat="0" applyBorder="0" applyAlignment="0" applyProtection="0"/>
    <xf numFmtId="0" fontId="2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23" fillId="33" borderId="0" applyNumberFormat="0" applyBorder="0" applyAlignment="0" applyProtection="0"/>
    <xf numFmtId="0" fontId="3" fillId="33" borderId="0" applyNumberFormat="0" applyBorder="0" applyAlignment="0" applyProtection="0"/>
    <xf numFmtId="0" fontId="23" fillId="33" borderId="0" applyNumberFormat="0" applyBorder="0" applyAlignment="0" applyProtection="0"/>
    <xf numFmtId="0" fontId="22"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2"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2"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2"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2"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2"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7" fillId="39" borderId="0" applyNumberFormat="0" applyBorder="0" applyAlignment="0" applyProtection="0"/>
    <xf numFmtId="0" fontId="22" fillId="11" borderId="0" applyNumberFormat="0" applyBorder="0" applyAlignment="0" applyProtection="0"/>
    <xf numFmtId="0" fontId="27" fillId="39" borderId="0" applyNumberFormat="0" applyBorder="0" applyAlignment="0" applyProtection="0"/>
    <xf numFmtId="0" fontId="25"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7" fillId="39" borderId="0" applyNumberFormat="0" applyBorder="0" applyAlignment="0" applyProtection="0"/>
    <xf numFmtId="0" fontId="22" fillId="11"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7" fillId="43" borderId="0" applyNumberFormat="0" applyBorder="0" applyAlignment="0" applyProtection="0"/>
    <xf numFmtId="0" fontId="22" fillId="15" borderId="0" applyNumberFormat="0" applyBorder="0" applyAlignment="0" applyProtection="0"/>
    <xf numFmtId="0" fontId="27" fillId="43" borderId="0" applyNumberFormat="0" applyBorder="0" applyAlignment="0" applyProtection="0"/>
    <xf numFmtId="0" fontId="25"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7" fillId="43" borderId="0" applyNumberFormat="0" applyBorder="0" applyAlignment="0" applyProtection="0"/>
    <xf numFmtId="0" fontId="22" fillId="15"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7" fillId="47" borderId="0" applyNumberFormat="0" applyBorder="0" applyAlignment="0" applyProtection="0"/>
    <xf numFmtId="0" fontId="22" fillId="19" borderId="0" applyNumberFormat="0" applyBorder="0" applyAlignment="0" applyProtection="0"/>
    <xf numFmtId="0" fontId="27" fillId="47" borderId="0" applyNumberFormat="0" applyBorder="0" applyAlignment="0" applyProtection="0"/>
    <xf numFmtId="0" fontId="25"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7" fillId="47" borderId="0" applyNumberFormat="0" applyBorder="0" applyAlignment="0" applyProtection="0"/>
    <xf numFmtId="0" fontId="22" fillId="19"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6" fillId="40" borderId="0" applyNumberFormat="0" applyBorder="0" applyAlignment="0" applyProtection="0"/>
    <xf numFmtId="0" fontId="26" fillId="48" borderId="0" applyNumberFormat="0" applyBorder="0" applyAlignment="0" applyProtection="0"/>
    <xf numFmtId="0" fontId="27" fillId="41"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7" fillId="49" borderId="0" applyNumberFormat="0" applyBorder="0" applyAlignment="0" applyProtection="0"/>
    <xf numFmtId="0" fontId="22" fillId="23" borderId="0" applyNumberFormat="0" applyBorder="0" applyAlignment="0" applyProtection="0"/>
    <xf numFmtId="0" fontId="27" fillId="49" borderId="0" applyNumberFormat="0" applyBorder="0" applyAlignment="0" applyProtection="0"/>
    <xf numFmtId="0" fontId="25"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7" fillId="49" borderId="0" applyNumberFormat="0" applyBorder="0" applyAlignment="0" applyProtection="0"/>
    <xf numFmtId="0" fontId="22" fillId="23"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7" fillId="38" borderId="0" applyNumberFormat="0" applyBorder="0" applyAlignment="0" applyProtection="0"/>
    <xf numFmtId="0" fontId="22" fillId="27" borderId="0" applyNumberFormat="0" applyBorder="0" applyAlignment="0" applyProtection="0"/>
    <xf numFmtId="0" fontId="27" fillId="38" borderId="0" applyNumberFormat="0" applyBorder="0" applyAlignment="0" applyProtection="0"/>
    <xf numFmtId="0" fontId="25"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7" fillId="38" borderId="0" applyNumberFormat="0" applyBorder="0" applyAlignment="0" applyProtection="0"/>
    <xf numFmtId="0" fontId="22" fillId="2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6" fillId="52" borderId="0" applyNumberFormat="0" applyBorder="0" applyAlignment="0" applyProtection="0"/>
    <xf numFmtId="0" fontId="26"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7" fillId="55" borderId="0" applyNumberFormat="0" applyBorder="0" applyAlignment="0" applyProtection="0"/>
    <xf numFmtId="0" fontId="22" fillId="31" borderId="0" applyNumberFormat="0" applyBorder="0" applyAlignment="0" applyProtection="0"/>
    <xf numFmtId="0" fontId="27" fillId="55" borderId="0" applyNumberFormat="0" applyBorder="0" applyAlignment="0" applyProtection="0"/>
    <xf numFmtId="0" fontId="25"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7" fillId="55" borderId="0" applyNumberFormat="0" applyBorder="0" applyAlignment="0" applyProtection="0"/>
    <xf numFmtId="0" fontId="22" fillId="31"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7" fillId="55" borderId="0" applyNumberFormat="0" applyBorder="0" applyAlignment="0" applyProtection="0"/>
    <xf numFmtId="0" fontId="28" fillId="52" borderId="0" applyNumberFormat="0" applyBorder="0" applyAlignment="0" applyProtection="0"/>
    <xf numFmtId="0" fontId="12"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30" fillId="56" borderId="13" applyNumberFormat="0" applyAlignment="0" applyProtection="0"/>
    <xf numFmtId="0" fontId="16" fillId="8" borderId="6" applyNumberFormat="0" applyAlignment="0" applyProtection="0"/>
    <xf numFmtId="0" fontId="31" fillId="8" borderId="6" applyNumberFormat="0" applyAlignment="0" applyProtection="0"/>
    <xf numFmtId="0" fontId="31" fillId="8" borderId="6" applyNumberFormat="0" applyAlignment="0" applyProtection="0"/>
    <xf numFmtId="0" fontId="32" fillId="49" borderId="14" applyNumberFormat="0" applyAlignment="0" applyProtection="0"/>
    <xf numFmtId="0" fontId="18" fillId="9" borderId="9" applyNumberFormat="0" applyAlignment="0" applyProtection="0"/>
    <xf numFmtId="0" fontId="33" fillId="9" borderId="9" applyNumberFormat="0" applyAlignment="0" applyProtection="0"/>
    <xf numFmtId="0" fontId="33" fillId="9" borderId="9" applyNumberFormat="0" applyAlignment="0" applyProtection="0"/>
    <xf numFmtId="43" fontId="7" fillId="0" borderId="0" applyFont="0" applyFill="0" applyBorder="0" applyAlignment="0" applyProtection="0"/>
    <xf numFmtId="0" fontId="34" fillId="57"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20"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6" fillId="45" borderId="0" applyNumberFormat="0" applyBorder="0" applyAlignment="0" applyProtection="0"/>
    <xf numFmtId="0" fontId="11"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7" fillId="0" borderId="15" applyNumberFormat="0" applyFill="0" applyAlignment="0" applyProtection="0"/>
    <xf numFmtId="0" fontId="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9" fillId="0" borderId="16" applyNumberFormat="0" applyFill="0" applyAlignment="0" applyProtection="0"/>
    <xf numFmtId="0" fontId="9" fillId="0" borderId="4" applyNumberFormat="0" applyFill="0" applyAlignment="0" applyProtection="0"/>
    <xf numFmtId="0" fontId="40" fillId="0" borderId="4" applyNumberFormat="0" applyFill="0" applyAlignment="0" applyProtection="0"/>
    <xf numFmtId="0" fontId="40" fillId="0" borderId="4" applyNumberFormat="0" applyFill="0" applyAlignment="0" applyProtection="0"/>
    <xf numFmtId="0" fontId="41" fillId="0" borderId="17" applyNumberFormat="0" applyFill="0" applyAlignment="0" applyProtection="0"/>
    <xf numFmtId="0" fontId="10" fillId="0" borderId="5" applyNumberFormat="0" applyFill="0" applyAlignment="0" applyProtection="0"/>
    <xf numFmtId="0" fontId="42" fillId="0" borderId="5" applyNumberFormat="0" applyFill="0" applyAlignment="0" applyProtection="0"/>
    <xf numFmtId="0" fontId="42" fillId="0" borderId="5" applyNumberFormat="0" applyFill="0" applyAlignment="0" applyProtection="0"/>
    <xf numFmtId="0" fontId="41" fillId="0" borderId="0" applyNumberFormat="0" applyFill="0" applyBorder="0" applyAlignment="0" applyProtection="0"/>
    <xf numFmtId="0" fontId="10"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53" borderId="13" applyNumberFormat="0" applyAlignment="0" applyProtection="0"/>
    <xf numFmtId="0" fontId="14" fillId="7" borderId="6" applyNumberFormat="0" applyAlignment="0" applyProtection="0"/>
    <xf numFmtId="0" fontId="44" fillId="7" borderId="6" applyNumberFormat="0" applyAlignment="0" applyProtection="0"/>
    <xf numFmtId="0" fontId="44" fillId="7" borderId="6" applyNumberFormat="0" applyAlignment="0" applyProtection="0"/>
    <xf numFmtId="0" fontId="45" fillId="0" borderId="18" applyNumberFormat="0" applyFill="0" applyAlignment="0" applyProtection="0"/>
    <xf numFmtId="0" fontId="17" fillId="0" borderId="8" applyNumberFormat="0" applyFill="0" applyAlignment="0" applyProtection="0"/>
    <xf numFmtId="0" fontId="46" fillId="0" borderId="8" applyNumberFormat="0" applyFill="0" applyAlignment="0" applyProtection="0"/>
    <xf numFmtId="0" fontId="46" fillId="0" borderId="8" applyNumberFormat="0" applyFill="0" applyAlignment="0" applyProtection="0"/>
    <xf numFmtId="0" fontId="45" fillId="53" borderId="0" applyNumberFormat="0" applyBorder="0" applyAlignment="0" applyProtection="0"/>
    <xf numFmtId="0" fontId="13"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23" fillId="0" borderId="0"/>
    <xf numFmtId="0" fontId="3" fillId="0" borderId="0"/>
    <xf numFmtId="0" fontId="48" fillId="60" borderId="0"/>
    <xf numFmtId="0" fontId="5" fillId="0" borderId="0"/>
    <xf numFmtId="0" fontId="48" fillId="60" borderId="0"/>
    <xf numFmtId="0" fontId="48" fillId="60" borderId="0"/>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0" fontId="5" fillId="0" borderId="0"/>
    <xf numFmtId="0" fontId="5" fillId="0" borderId="0"/>
    <xf numFmtId="0" fontId="48" fillId="52" borderId="13" applyNumberFormat="0" applyFont="0" applyAlignment="0" applyProtection="0"/>
    <xf numFmtId="0" fontId="48" fillId="52" borderId="13" applyNumberFormat="0" applyFont="0" applyAlignment="0" applyProtection="0"/>
    <xf numFmtId="0" fontId="48" fillId="52" borderId="13" applyNumberFormat="0" applyFont="0" applyAlignment="0" applyProtection="0"/>
    <xf numFmtId="0" fontId="3" fillId="10" borderId="10" applyNumberFormat="0" applyFont="0" applyAlignment="0" applyProtection="0"/>
    <xf numFmtId="0" fontId="3" fillId="10" borderId="10" applyNumberFormat="0" applyFont="0" applyAlignment="0" applyProtection="0"/>
    <xf numFmtId="0" fontId="3" fillId="10" borderId="10" applyNumberFormat="0" applyFont="0" applyAlignment="0" applyProtection="0"/>
    <xf numFmtId="0" fontId="3" fillId="10" borderId="10" applyNumberFormat="0" applyFont="0" applyAlignment="0" applyProtection="0"/>
    <xf numFmtId="0" fontId="3" fillId="10" borderId="10" applyNumberFormat="0" applyFont="0" applyAlignment="0" applyProtection="0"/>
    <xf numFmtId="0" fontId="3" fillId="10" borderId="10" applyNumberFormat="0" applyFont="0" applyAlignment="0" applyProtection="0"/>
    <xf numFmtId="0" fontId="23" fillId="10" borderId="10" applyNumberFormat="0" applyFont="0" applyAlignment="0" applyProtection="0"/>
    <xf numFmtId="0" fontId="3" fillId="10" borderId="10" applyNumberFormat="0" applyFont="0" applyAlignment="0" applyProtection="0"/>
    <xf numFmtId="0" fontId="23" fillId="10" borderId="10" applyNumberFormat="0" applyFont="0" applyAlignment="0" applyProtection="0"/>
    <xf numFmtId="0" fontId="49" fillId="56" borderId="19" applyNumberFormat="0" applyAlignment="0" applyProtection="0"/>
    <xf numFmtId="0" fontId="15" fillId="8" borderId="7" applyNumberFormat="0" applyAlignment="0" applyProtection="0"/>
    <xf numFmtId="0" fontId="50" fillId="8" borderId="7" applyNumberFormat="0" applyAlignment="0" applyProtection="0"/>
    <xf numFmtId="0" fontId="50" fillId="8" borderId="7" applyNumberFormat="0" applyAlignment="0" applyProtection="0"/>
    <xf numFmtId="4" fontId="48" fillId="61" borderId="13" applyNumberFormat="0" applyProtection="0">
      <alignment vertical="center"/>
    </xf>
    <xf numFmtId="4" fontId="48" fillId="61" borderId="13" applyNumberFormat="0" applyProtection="0">
      <alignment vertical="center"/>
    </xf>
    <xf numFmtId="4" fontId="51" fillId="62" borderId="13" applyNumberFormat="0" applyProtection="0">
      <alignment vertical="center"/>
    </xf>
    <xf numFmtId="4" fontId="48" fillId="62" borderId="13" applyNumberFormat="0" applyProtection="0">
      <alignment horizontal="left" vertical="center" indent="1"/>
    </xf>
    <xf numFmtId="4" fontId="48" fillId="62" borderId="13" applyNumberFormat="0" applyProtection="0">
      <alignment horizontal="left" vertical="center" indent="1"/>
    </xf>
    <xf numFmtId="0" fontId="52" fillId="61" borderId="20" applyNumberFormat="0" applyProtection="0">
      <alignment horizontal="left" vertical="top" indent="1"/>
    </xf>
    <xf numFmtId="4" fontId="48" fillId="63" borderId="13" applyNumberFormat="0" applyProtection="0">
      <alignment horizontal="left" vertical="center" indent="1"/>
    </xf>
    <xf numFmtId="4" fontId="48" fillId="63" borderId="13" applyNumberFormat="0" applyProtection="0">
      <alignment horizontal="left" vertical="center" indent="1"/>
    </xf>
    <xf numFmtId="4" fontId="48" fillId="64" borderId="13" applyNumberFormat="0" applyProtection="0">
      <alignment horizontal="right" vertical="center"/>
    </xf>
    <xf numFmtId="4" fontId="48" fillId="64" borderId="13" applyNumberFormat="0" applyProtection="0">
      <alignment horizontal="right" vertical="center"/>
    </xf>
    <xf numFmtId="4" fontId="48" fillId="65" borderId="13" applyNumberFormat="0" applyProtection="0">
      <alignment horizontal="right" vertical="center"/>
    </xf>
    <xf numFmtId="4" fontId="48" fillId="65" borderId="13" applyNumberFormat="0" applyProtection="0">
      <alignment horizontal="right" vertical="center"/>
    </xf>
    <xf numFmtId="4" fontId="48" fillId="66" borderId="21" applyNumberFormat="0" applyProtection="0">
      <alignment horizontal="right" vertical="center"/>
    </xf>
    <xf numFmtId="4" fontId="48" fillId="66" borderId="21" applyNumberFormat="0" applyProtection="0">
      <alignment horizontal="right" vertical="center"/>
    </xf>
    <xf numFmtId="4" fontId="48" fillId="67" borderId="13" applyNumberFormat="0" applyProtection="0">
      <alignment horizontal="right" vertical="center"/>
    </xf>
    <xf numFmtId="4" fontId="48" fillId="67" borderId="13" applyNumberFormat="0" applyProtection="0">
      <alignment horizontal="right" vertical="center"/>
    </xf>
    <xf numFmtId="4" fontId="48" fillId="68" borderId="13" applyNumberFormat="0" applyProtection="0">
      <alignment horizontal="right" vertical="center"/>
    </xf>
    <xf numFmtId="4" fontId="48" fillId="68" borderId="13" applyNumberFormat="0" applyProtection="0">
      <alignment horizontal="right" vertical="center"/>
    </xf>
    <xf numFmtId="4" fontId="48" fillId="69" borderId="13" applyNumberFormat="0" applyProtection="0">
      <alignment horizontal="right" vertical="center"/>
    </xf>
    <xf numFmtId="4" fontId="48" fillId="69" borderId="13" applyNumberFormat="0" applyProtection="0">
      <alignment horizontal="right" vertical="center"/>
    </xf>
    <xf numFmtId="4" fontId="48" fillId="70" borderId="13" applyNumberFormat="0" applyProtection="0">
      <alignment horizontal="right" vertical="center"/>
    </xf>
    <xf numFmtId="4" fontId="48" fillId="70" borderId="13" applyNumberFormat="0" applyProtection="0">
      <alignment horizontal="right" vertical="center"/>
    </xf>
    <xf numFmtId="4" fontId="48" fillId="71" borderId="13" applyNumberFormat="0" applyProtection="0">
      <alignment horizontal="right" vertical="center"/>
    </xf>
    <xf numFmtId="4" fontId="48" fillId="71" borderId="13" applyNumberFormat="0" applyProtection="0">
      <alignment horizontal="right" vertical="center"/>
    </xf>
    <xf numFmtId="4" fontId="48" fillId="72" borderId="13" applyNumberFormat="0" applyProtection="0">
      <alignment horizontal="right" vertical="center"/>
    </xf>
    <xf numFmtId="4" fontId="48" fillId="72" borderId="13" applyNumberFormat="0" applyProtection="0">
      <alignment horizontal="right" vertical="center"/>
    </xf>
    <xf numFmtId="4" fontId="48" fillId="73" borderId="21" applyNumberFormat="0" applyProtection="0">
      <alignment horizontal="left" vertical="center" indent="1"/>
    </xf>
    <xf numFmtId="4" fontId="48" fillId="73" borderId="21" applyNumberFormat="0" applyProtection="0">
      <alignment horizontal="left" vertical="center" indent="1"/>
    </xf>
    <xf numFmtId="4" fontId="5" fillId="74" borderId="21" applyNumberFormat="0" applyProtection="0">
      <alignment horizontal="left" vertical="center" indent="1"/>
    </xf>
    <xf numFmtId="4" fontId="5" fillId="74" borderId="21" applyNumberFormat="0" applyProtection="0">
      <alignment horizontal="left" vertical="center" indent="1"/>
    </xf>
    <xf numFmtId="4" fontId="48" fillId="75" borderId="13" applyNumberFormat="0" applyProtection="0">
      <alignment horizontal="right" vertical="center"/>
    </xf>
    <xf numFmtId="4" fontId="48" fillId="75" borderId="13" applyNumberFormat="0" applyProtection="0">
      <alignment horizontal="right" vertical="center"/>
    </xf>
    <xf numFmtId="4" fontId="48" fillId="76" borderId="21" applyNumberFormat="0" applyProtection="0">
      <alignment horizontal="left" vertical="center" indent="1"/>
    </xf>
    <xf numFmtId="4" fontId="48" fillId="76" borderId="21" applyNumberFormat="0" applyProtection="0">
      <alignment horizontal="left" vertical="center" indent="1"/>
    </xf>
    <xf numFmtId="4" fontId="48" fillId="75" borderId="21" applyNumberFormat="0" applyProtection="0">
      <alignment horizontal="left" vertical="center" indent="1"/>
    </xf>
    <xf numFmtId="4" fontId="48" fillId="75" borderId="21" applyNumberFormat="0" applyProtection="0">
      <alignment horizontal="left" vertical="center" indent="1"/>
    </xf>
    <xf numFmtId="0" fontId="48" fillId="77" borderId="13" applyNumberFormat="0" applyProtection="0">
      <alignment horizontal="left" vertical="center" indent="1"/>
    </xf>
    <xf numFmtId="0" fontId="48" fillId="77" borderId="13" applyNumberFormat="0" applyProtection="0">
      <alignment horizontal="left" vertical="center" indent="1"/>
    </xf>
    <xf numFmtId="0" fontId="48" fillId="74" borderId="20" applyNumberFormat="0" applyProtection="0">
      <alignment horizontal="left" vertical="top" indent="1"/>
    </xf>
    <xf numFmtId="0" fontId="48" fillId="74" borderId="20" applyNumberFormat="0" applyProtection="0">
      <alignment horizontal="left" vertical="top" indent="1"/>
    </xf>
    <xf numFmtId="0" fontId="48" fillId="74" borderId="20" applyNumberFormat="0" applyProtection="0">
      <alignment horizontal="left" vertical="top" indent="1"/>
    </xf>
    <xf numFmtId="0" fontId="48" fillId="78" borderId="13" applyNumberFormat="0" applyProtection="0">
      <alignment horizontal="left" vertical="center" indent="1"/>
    </xf>
    <xf numFmtId="0" fontId="48" fillId="78" borderId="13" applyNumberFormat="0" applyProtection="0">
      <alignment horizontal="left" vertical="center" indent="1"/>
    </xf>
    <xf numFmtId="0" fontId="48" fillId="75" borderId="20" applyNumberFormat="0" applyProtection="0">
      <alignment horizontal="left" vertical="top" indent="1"/>
    </xf>
    <xf numFmtId="0" fontId="48" fillId="75" borderId="20" applyNumberFormat="0" applyProtection="0">
      <alignment horizontal="left" vertical="top" indent="1"/>
    </xf>
    <xf numFmtId="0" fontId="48" fillId="75" borderId="20" applyNumberFormat="0" applyProtection="0">
      <alignment horizontal="left" vertical="top" indent="1"/>
    </xf>
    <xf numFmtId="0" fontId="48" fillId="79" borderId="13" applyNumberFormat="0" applyProtection="0">
      <alignment horizontal="left" vertical="center" indent="1"/>
    </xf>
    <xf numFmtId="0" fontId="48" fillId="79" borderId="13" applyNumberFormat="0" applyProtection="0">
      <alignment horizontal="left" vertical="center" indent="1"/>
    </xf>
    <xf numFmtId="0" fontId="48" fillId="79" borderId="20" applyNumberFormat="0" applyProtection="0">
      <alignment horizontal="left" vertical="top" indent="1"/>
    </xf>
    <xf numFmtId="0" fontId="48" fillId="79" borderId="20" applyNumberFormat="0" applyProtection="0">
      <alignment horizontal="left" vertical="top" indent="1"/>
    </xf>
    <xf numFmtId="0" fontId="48" fillId="79" borderId="20" applyNumberFormat="0" applyProtection="0">
      <alignment horizontal="left" vertical="top" indent="1"/>
    </xf>
    <xf numFmtId="0" fontId="48" fillId="76" borderId="13" applyNumberFormat="0" applyProtection="0">
      <alignment horizontal="left" vertical="center" indent="1"/>
    </xf>
    <xf numFmtId="0" fontId="48" fillId="76" borderId="13" applyNumberFormat="0" applyProtection="0">
      <alignment horizontal="left" vertical="center" indent="1"/>
    </xf>
    <xf numFmtId="0" fontId="48" fillId="76" borderId="20" applyNumberFormat="0" applyProtection="0">
      <alignment horizontal="left" vertical="top" indent="1"/>
    </xf>
    <xf numFmtId="0" fontId="48" fillId="76" borderId="20" applyNumberFormat="0" applyProtection="0">
      <alignment horizontal="left" vertical="top" indent="1"/>
    </xf>
    <xf numFmtId="0" fontId="48" fillId="76" borderId="20" applyNumberFormat="0" applyProtection="0">
      <alignment horizontal="left" vertical="top" indent="1"/>
    </xf>
    <xf numFmtId="0" fontId="48" fillId="80" borderId="22" applyNumberFormat="0">
      <protection locked="0"/>
    </xf>
    <xf numFmtId="0" fontId="48" fillId="80" borderId="22" applyNumberFormat="0">
      <protection locked="0"/>
    </xf>
    <xf numFmtId="0" fontId="48" fillId="80" borderId="22" applyNumberFormat="0">
      <protection locked="0"/>
    </xf>
    <xf numFmtId="0" fontId="53" fillId="74" borderId="23" applyBorder="0"/>
    <xf numFmtId="4" fontId="54" fillId="81" borderId="20" applyNumberFormat="0" applyProtection="0">
      <alignment vertical="center"/>
    </xf>
    <xf numFmtId="4" fontId="51" fillId="82" borderId="24" applyNumberFormat="0" applyProtection="0">
      <alignment vertical="center"/>
    </xf>
    <xf numFmtId="4" fontId="54" fillId="77" borderId="20" applyNumberFormat="0" applyProtection="0">
      <alignment horizontal="left" vertical="center" indent="1"/>
    </xf>
    <xf numFmtId="0" fontId="54" fillId="81" borderId="20" applyNumberFormat="0" applyProtection="0">
      <alignment horizontal="left" vertical="top" indent="1"/>
    </xf>
    <xf numFmtId="4" fontId="48" fillId="0" borderId="13" applyNumberFormat="0" applyProtection="0">
      <alignment horizontal="right" vertical="center"/>
    </xf>
    <xf numFmtId="4" fontId="48" fillId="0" borderId="13" applyNumberFormat="0" applyProtection="0">
      <alignment horizontal="right" vertical="center"/>
    </xf>
    <xf numFmtId="4" fontId="51" fillId="83" borderId="13" applyNumberFormat="0" applyProtection="0">
      <alignment horizontal="right" vertical="center"/>
    </xf>
    <xf numFmtId="4" fontId="48" fillId="63" borderId="13" applyNumberFormat="0" applyProtection="0">
      <alignment horizontal="left" vertical="center" indent="1"/>
    </xf>
    <xf numFmtId="4" fontId="48" fillId="63" borderId="13" applyNumberFormat="0" applyProtection="0">
      <alignment horizontal="left" vertical="center" indent="1"/>
    </xf>
    <xf numFmtId="0" fontId="54" fillId="75" borderId="20" applyNumberFormat="0" applyProtection="0">
      <alignment horizontal="left" vertical="top" indent="1"/>
    </xf>
    <xf numFmtId="4" fontId="55" fillId="84" borderId="21" applyNumberFormat="0" applyProtection="0">
      <alignment horizontal="left" vertical="center" indent="1"/>
    </xf>
    <xf numFmtId="0" fontId="48" fillId="85" borderId="24"/>
    <xf numFmtId="0" fontId="48" fillId="85" borderId="24"/>
    <xf numFmtId="4" fontId="56" fillId="80" borderId="13" applyNumberFormat="0" applyProtection="0">
      <alignment horizontal="right" vertical="center"/>
    </xf>
    <xf numFmtId="0" fontId="57" fillId="0" borderId="0" applyNumberFormat="0" applyFill="0" applyBorder="0" applyAlignment="0" applyProtection="0"/>
    <xf numFmtId="0" fontId="34" fillId="0" borderId="25" applyNumberFormat="0" applyFill="0" applyAlignment="0" applyProtection="0"/>
    <xf numFmtId="0" fontId="21" fillId="0" borderId="11" applyNumberFormat="0" applyFill="0" applyAlignment="0" applyProtection="0"/>
    <xf numFmtId="0" fontId="58" fillId="0" borderId="11" applyNumberFormat="0" applyFill="0" applyAlignment="0" applyProtection="0"/>
    <xf numFmtId="0" fontId="58" fillId="0" borderId="11" applyNumberFormat="0" applyFill="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12" fillId="5" borderId="0" applyNumberFormat="0" applyBorder="0" applyAlignment="0" applyProtection="0"/>
    <xf numFmtId="0" fontId="3" fillId="17" borderId="0" applyNumberFormat="0" applyBorder="0" applyAlignment="0" applyProtection="0"/>
  </cellStyleXfs>
  <cellXfs count="135">
    <xf numFmtId="0" fontId="0" fillId="0" borderId="0" xfId="0"/>
    <xf numFmtId="0" fontId="1" fillId="0" borderId="1" xfId="0" applyFont="1" applyBorder="1" applyAlignment="1">
      <alignment horizontal="left" vertical="top" wrapText="1"/>
    </xf>
    <xf numFmtId="0" fontId="1" fillId="0" borderId="1" xfId="0" applyFont="1" applyBorder="1" applyAlignment="1">
      <alignment vertical="top" wrapText="1"/>
    </xf>
    <xf numFmtId="14" fontId="0" fillId="0" borderId="0" xfId="0" applyNumberFormat="1"/>
    <xf numFmtId="0" fontId="2" fillId="2" borderId="0" xfId="0" applyFont="1" applyFill="1" applyBorder="1" applyAlignment="1">
      <alignment horizontal="left" vertical="top" wrapText="1"/>
    </xf>
    <xf numFmtId="9" fontId="0" fillId="0" borderId="0" xfId="1" applyFont="1"/>
    <xf numFmtId="9" fontId="0" fillId="0" borderId="0" xfId="0" applyNumberFormat="1"/>
    <xf numFmtId="0" fontId="1" fillId="0" borderId="0" xfId="0" applyFont="1" applyBorder="1" applyAlignment="1">
      <alignment vertical="top" wrapText="1"/>
    </xf>
    <xf numFmtId="0" fontId="1" fillId="0" borderId="0" xfId="0" applyFont="1" applyBorder="1" applyAlignment="1">
      <alignment vertical="top"/>
    </xf>
    <xf numFmtId="0" fontId="0" fillId="3" borderId="0" xfId="0" applyFill="1"/>
    <xf numFmtId="0" fontId="1" fillId="0" borderId="0" xfId="0" applyFont="1" applyBorder="1" applyAlignment="1">
      <alignment horizontal="left" vertical="top" wrapText="1"/>
    </xf>
    <xf numFmtId="0" fontId="6" fillId="0" borderId="0" xfId="0" applyFont="1"/>
    <xf numFmtId="0" fontId="0" fillId="0" borderId="0" xfId="0" applyAlignment="1">
      <alignment wrapText="1"/>
    </xf>
    <xf numFmtId="164" fontId="0" fillId="0" borderId="0" xfId="1" applyNumberFormat="1" applyFont="1"/>
    <xf numFmtId="0" fontId="0" fillId="0" borderId="2" xfId="0" applyBorder="1"/>
    <xf numFmtId="9" fontId="0" fillId="0" borderId="2" xfId="0" applyNumberFormat="1" applyBorder="1"/>
    <xf numFmtId="9" fontId="0" fillId="3" borderId="0" xfId="1" applyFont="1" applyFill="1"/>
    <xf numFmtId="0" fontId="0" fillId="0" borderId="0" xfId="0" pivotButton="1"/>
    <xf numFmtId="0" fontId="0" fillId="0" borderId="0" xfId="0" applyAlignment="1">
      <alignment horizontal="left"/>
    </xf>
    <xf numFmtId="0" fontId="1" fillId="0" borderId="0" xfId="0" applyFont="1" applyFill="1" applyBorder="1" applyAlignment="1">
      <alignment horizontal="left" vertical="top" wrapText="1"/>
    </xf>
    <xf numFmtId="0" fontId="0" fillId="0" borderId="0" xfId="0" applyAlignment="1"/>
    <xf numFmtId="0" fontId="0" fillId="35" borderId="0" xfId="0" applyFill="1"/>
    <xf numFmtId="0" fontId="0" fillId="0" borderId="12" xfId="0" applyBorder="1" applyAlignment="1">
      <alignment vertical="top"/>
    </xf>
    <xf numFmtId="0" fontId="0" fillId="0" borderId="0" xfId="0" applyAlignment="1">
      <alignment vertical="top"/>
    </xf>
    <xf numFmtId="0" fontId="4" fillId="0" borderId="0" xfId="0" applyFont="1" applyAlignment="1">
      <alignment horizontal="left"/>
    </xf>
    <xf numFmtId="0" fontId="4" fillId="0" borderId="0" xfId="0" applyFont="1" applyAlignment="1"/>
    <xf numFmtId="0" fontId="0" fillId="0" borderId="0" xfId="0" applyBorder="1" applyAlignment="1">
      <alignment vertical="top"/>
    </xf>
    <xf numFmtId="0" fontId="4" fillId="0" borderId="2" xfId="0" applyFont="1" applyBorder="1" applyAlignment="1"/>
    <xf numFmtId="0" fontId="19" fillId="0" borderId="0" xfId="0" applyFont="1"/>
    <xf numFmtId="0" fontId="0" fillId="0" borderId="0" xfId="0" applyBorder="1"/>
    <xf numFmtId="0" fontId="4" fillId="0" borderId="0" xfId="0" applyFont="1" applyBorder="1" applyAlignment="1"/>
    <xf numFmtId="0" fontId="61" fillId="0" borderId="0" xfId="0" applyFont="1" applyFill="1" applyBorder="1"/>
    <xf numFmtId="0" fontId="61" fillId="0" borderId="0" xfId="0" applyFont="1" applyFill="1" applyBorder="1" applyAlignment="1">
      <alignment wrapText="1"/>
    </xf>
    <xf numFmtId="0" fontId="0" fillId="0" borderId="26" xfId="0" applyBorder="1"/>
    <xf numFmtId="0" fontId="4" fillId="0" borderId="26" xfId="0" applyFont="1" applyBorder="1" applyAlignment="1">
      <alignment horizontal="left"/>
    </xf>
    <xf numFmtId="0" fontId="19" fillId="0" borderId="0" xfId="0" applyFont="1" applyFill="1"/>
    <xf numFmtId="0" fontId="61" fillId="0" borderId="2" xfId="0" applyFont="1" applyFill="1" applyBorder="1"/>
    <xf numFmtId="9" fontId="0" fillId="0" borderId="0" xfId="0" applyNumberFormat="1" applyBorder="1"/>
    <xf numFmtId="0" fontId="0" fillId="0" borderId="0" xfId="0" applyFill="1" applyBorder="1"/>
    <xf numFmtId="0" fontId="0" fillId="0" borderId="30" xfId="0" applyBorder="1" applyAlignment="1">
      <alignment wrapText="1"/>
    </xf>
    <xf numFmtId="9" fontId="61" fillId="0" borderId="31" xfId="1" applyFont="1" applyFill="1" applyBorder="1"/>
    <xf numFmtId="9" fontId="61" fillId="0" borderId="32" xfId="1" applyFont="1" applyFill="1" applyBorder="1"/>
    <xf numFmtId="9" fontId="0" fillId="0" borderId="31" xfId="1" applyFont="1" applyBorder="1"/>
    <xf numFmtId="9" fontId="0" fillId="3" borderId="31" xfId="1" applyFont="1" applyFill="1" applyBorder="1"/>
    <xf numFmtId="9" fontId="0" fillId="0" borderId="33" xfId="1" applyFont="1" applyBorder="1"/>
    <xf numFmtId="9" fontId="0" fillId="0" borderId="32" xfId="1" applyFont="1" applyBorder="1"/>
    <xf numFmtId="9" fontId="0" fillId="35" borderId="31" xfId="1" applyFont="1" applyFill="1" applyBorder="1"/>
    <xf numFmtId="9" fontId="4" fillId="3" borderId="31" xfId="1" applyFont="1" applyFill="1" applyBorder="1" applyAlignment="1">
      <alignment horizontal="left"/>
    </xf>
    <xf numFmtId="9" fontId="4" fillId="0" borderId="31" xfId="1" applyFont="1" applyBorder="1" applyAlignment="1">
      <alignment horizontal="left"/>
    </xf>
    <xf numFmtId="9" fontId="4" fillId="35" borderId="31" xfId="1" applyFont="1" applyFill="1" applyBorder="1" applyAlignment="1">
      <alignment horizontal="left"/>
    </xf>
    <xf numFmtId="9" fontId="4" fillId="0" borderId="33" xfId="1" applyFont="1" applyBorder="1" applyAlignment="1">
      <alignment horizontal="left"/>
    </xf>
    <xf numFmtId="9" fontId="4" fillId="0" borderId="31" xfId="1" applyFont="1" applyBorder="1" applyAlignment="1"/>
    <xf numFmtId="9" fontId="4" fillId="0" borderId="32" xfId="1" applyFont="1" applyBorder="1" applyAlignment="1"/>
    <xf numFmtId="9" fontId="0" fillId="0" borderId="2" xfId="1" applyFont="1" applyBorder="1"/>
    <xf numFmtId="0" fontId="0" fillId="0" borderId="0" xfId="0" applyFill="1"/>
    <xf numFmtId="9" fontId="4" fillId="0" borderId="26" xfId="1" applyFont="1" applyBorder="1" applyAlignment="1">
      <alignment horizontal="left"/>
    </xf>
    <xf numFmtId="9" fontId="0" fillId="0" borderId="34" xfId="1" applyFont="1" applyBorder="1"/>
    <xf numFmtId="9" fontId="0" fillId="0" borderId="0" xfId="1" applyFont="1" applyFill="1"/>
    <xf numFmtId="0" fontId="0" fillId="0" borderId="33" xfId="0" applyBorder="1"/>
    <xf numFmtId="0" fontId="0" fillId="0" borderId="0" xfId="0" applyFont="1" applyAlignment="1">
      <alignment wrapText="1"/>
    </xf>
    <xf numFmtId="0" fontId="0" fillId="0" borderId="30" xfId="0" applyFont="1" applyBorder="1" applyAlignment="1">
      <alignment wrapText="1"/>
    </xf>
    <xf numFmtId="0" fontId="0" fillId="0" borderId="0" xfId="0" applyFont="1"/>
    <xf numFmtId="0" fontId="0" fillId="0" borderId="2" xfId="0" applyFont="1" applyBorder="1"/>
    <xf numFmtId="9" fontId="0" fillId="0" borderId="0" xfId="1" applyFont="1" applyBorder="1"/>
    <xf numFmtId="0" fontId="0" fillId="0" borderId="38" xfId="0" applyFont="1" applyBorder="1" applyAlignment="1">
      <alignment wrapText="1"/>
    </xf>
    <xf numFmtId="0" fontId="0" fillId="0" borderId="39" xfId="0" applyFont="1" applyBorder="1" applyAlignment="1">
      <alignment wrapText="1"/>
    </xf>
    <xf numFmtId="0" fontId="0" fillId="0" borderId="34" xfId="0" applyFont="1" applyBorder="1" applyAlignment="1">
      <alignment wrapText="1"/>
    </xf>
    <xf numFmtId="0" fontId="0" fillId="0" borderId="40" xfId="0" applyBorder="1"/>
    <xf numFmtId="0" fontId="0" fillId="0" borderId="31" xfId="0" applyBorder="1"/>
    <xf numFmtId="0" fontId="0" fillId="0" borderId="41" xfId="0" applyBorder="1"/>
    <xf numFmtId="9" fontId="12" fillId="5" borderId="0" xfId="484" applyNumberFormat="1"/>
    <xf numFmtId="0" fontId="0" fillId="0" borderId="42" xfId="0" applyBorder="1"/>
    <xf numFmtId="9" fontId="3" fillId="17" borderId="31" xfId="485" applyNumberFormat="1" applyBorder="1"/>
    <xf numFmtId="9" fontId="0" fillId="0" borderId="26" xfId="1" applyFont="1" applyBorder="1"/>
    <xf numFmtId="0" fontId="0" fillId="0" borderId="0" xfId="0" applyAlignment="1">
      <alignment horizontal="right"/>
    </xf>
    <xf numFmtId="9" fontId="0" fillId="35" borderId="0" xfId="1" applyFont="1" applyFill="1"/>
    <xf numFmtId="9" fontId="0" fillId="0" borderId="31" xfId="1" applyFont="1" applyFill="1" applyBorder="1"/>
    <xf numFmtId="1" fontId="0" fillId="0" borderId="0" xfId="0" applyNumberFormat="1"/>
    <xf numFmtId="164" fontId="0" fillId="0" borderId="0" xfId="0" applyNumberFormat="1"/>
    <xf numFmtId="9" fontId="62" fillId="0" borderId="0" xfId="484" applyNumberFormat="1" applyFont="1" applyFill="1"/>
    <xf numFmtId="9" fontId="62" fillId="0" borderId="0" xfId="1" applyFont="1" applyFill="1"/>
    <xf numFmtId="9" fontId="62" fillId="0" borderId="0" xfId="1" applyFont="1" applyFill="1" applyBorder="1"/>
    <xf numFmtId="0" fontId="0" fillId="0" borderId="26" xfId="0" applyFill="1" applyBorder="1"/>
    <xf numFmtId="0" fontId="62" fillId="0" borderId="0" xfId="0" applyFont="1"/>
    <xf numFmtId="0" fontId="62" fillId="0" borderId="0" xfId="0" applyFont="1" applyAlignment="1">
      <alignment wrapText="1"/>
    </xf>
    <xf numFmtId="0" fontId="62" fillId="0" borderId="0" xfId="0" applyFont="1" applyBorder="1" applyAlignment="1">
      <alignment vertical="top"/>
    </xf>
    <xf numFmtId="0" fontId="62" fillId="0" borderId="34" xfId="0" applyFont="1" applyBorder="1" applyAlignment="1">
      <alignment wrapText="1"/>
    </xf>
    <xf numFmtId="9" fontId="62" fillId="0" borderId="31" xfId="1" applyFont="1" applyBorder="1"/>
    <xf numFmtId="9" fontId="62" fillId="0" borderId="32" xfId="1" applyFont="1" applyBorder="1"/>
    <xf numFmtId="9" fontId="62" fillId="5" borderId="34" xfId="484" applyNumberFormat="1" applyFont="1" applyBorder="1"/>
    <xf numFmtId="9" fontId="62" fillId="0" borderId="31" xfId="1" applyFont="1" applyFill="1" applyBorder="1"/>
    <xf numFmtId="9" fontId="62" fillId="5" borderId="31" xfId="484" applyNumberFormat="1" applyFont="1" applyBorder="1"/>
    <xf numFmtId="9" fontId="62" fillId="3" borderId="31" xfId="1" applyFont="1" applyFill="1" applyBorder="1"/>
    <xf numFmtId="9" fontId="62" fillId="5" borderId="0" xfId="484" applyNumberFormat="1" applyFont="1" applyBorder="1"/>
    <xf numFmtId="0" fontId="62" fillId="0" borderId="31" xfId="0" applyFont="1" applyFill="1" applyBorder="1"/>
    <xf numFmtId="9" fontId="62" fillId="0" borderId="33" xfId="1" applyFont="1" applyFill="1" applyBorder="1"/>
    <xf numFmtId="0" fontId="62" fillId="0" borderId="0" xfId="0" applyFont="1" applyFill="1" applyBorder="1"/>
    <xf numFmtId="0" fontId="62" fillId="0" borderId="0" xfId="0" applyFont="1" applyBorder="1"/>
    <xf numFmtId="9" fontId="62" fillId="0" borderId="31" xfId="484" applyNumberFormat="1" applyFont="1" applyFill="1" applyBorder="1"/>
    <xf numFmtId="9" fontId="62" fillId="0" borderId="0" xfId="484" applyNumberFormat="1" applyFont="1" applyFill="1" applyBorder="1"/>
    <xf numFmtId="0" fontId="62" fillId="3" borderId="31" xfId="0" applyFont="1" applyFill="1" applyBorder="1"/>
    <xf numFmtId="9" fontId="12" fillId="5" borderId="31" xfId="484" applyNumberFormat="1" applyBorder="1"/>
    <xf numFmtId="9" fontId="0" fillId="0" borderId="39" xfId="1" applyFont="1" applyBorder="1"/>
    <xf numFmtId="9" fontId="62" fillId="0" borderId="39" xfId="484" applyNumberFormat="1" applyFont="1" applyFill="1" applyBorder="1"/>
    <xf numFmtId="9" fontId="62" fillId="0" borderId="33" xfId="1" applyFont="1" applyBorder="1"/>
    <xf numFmtId="0" fontId="0" fillId="3" borderId="24" xfId="0" applyFill="1" applyBorder="1"/>
    <xf numFmtId="0" fontId="0" fillId="3" borderId="46" xfId="0" applyFill="1" applyBorder="1"/>
    <xf numFmtId="0" fontId="0" fillId="3" borderId="47" xfId="0" applyFill="1" applyBorder="1"/>
    <xf numFmtId="0" fontId="0" fillId="3" borderId="48" xfId="0" applyFill="1" applyBorder="1"/>
    <xf numFmtId="0" fontId="0" fillId="0" borderId="0" xfId="0" applyFill="1" applyBorder="1" applyAlignment="1">
      <alignment wrapText="1"/>
    </xf>
    <xf numFmtId="0" fontId="0" fillId="0" borderId="0" xfId="0" applyFill="1" applyBorder="1" applyAlignment="1">
      <alignment vertical="top"/>
    </xf>
    <xf numFmtId="0" fontId="0" fillId="0" borderId="0" xfId="0" applyFont="1" applyFill="1" applyBorder="1" applyAlignment="1">
      <alignment wrapText="1"/>
    </xf>
    <xf numFmtId="0" fontId="0" fillId="0" borderId="40" xfId="0" applyFont="1" applyBorder="1" applyAlignment="1">
      <alignment wrapText="1"/>
    </xf>
    <xf numFmtId="0" fontId="0" fillId="0" borderId="0" xfId="0" applyFont="1" applyBorder="1" applyAlignment="1">
      <alignment wrapText="1"/>
    </xf>
    <xf numFmtId="0" fontId="62" fillId="0" borderId="31" xfId="0" applyFont="1" applyBorder="1" applyAlignment="1">
      <alignment wrapText="1"/>
    </xf>
    <xf numFmtId="0" fontId="0" fillId="0" borderId="0" xfId="0" applyNumberFormat="1"/>
    <xf numFmtId="9" fontId="0" fillId="0" borderId="0" xfId="1" applyFont="1" applyAlignment="1">
      <alignment wrapText="1"/>
    </xf>
    <xf numFmtId="9" fontId="0" fillId="0" borderId="0" xfId="1" applyFont="1" applyBorder="1" applyAlignment="1">
      <alignment vertical="top"/>
    </xf>
    <xf numFmtId="9" fontId="62" fillId="0" borderId="31" xfId="1" applyFont="1" applyBorder="1" applyAlignment="1">
      <alignment wrapText="1"/>
    </xf>
    <xf numFmtId="0" fontId="62" fillId="0" borderId="2" xfId="0" applyFont="1" applyBorder="1"/>
    <xf numFmtId="9" fontId="62" fillId="0" borderId="0" xfId="1" applyFont="1"/>
    <xf numFmtId="9" fontId="0" fillId="86" borderId="0" xfId="1" applyFont="1" applyFill="1"/>
    <xf numFmtId="0" fontId="0" fillId="0" borderId="0" xfId="1" applyNumberFormat="1" applyFont="1"/>
    <xf numFmtId="9" fontId="0" fillId="0" borderId="0" xfId="1" applyFont="1" applyFill="1" applyBorder="1"/>
    <xf numFmtId="0" fontId="21" fillId="0" borderId="27" xfId="0" applyFont="1" applyBorder="1" applyAlignment="1">
      <alignment horizontal="center"/>
    </xf>
    <xf numFmtId="0" fontId="21" fillId="0" borderId="28" xfId="0" applyFont="1" applyBorder="1" applyAlignment="1">
      <alignment horizontal="center"/>
    </xf>
    <xf numFmtId="0" fontId="21" fillId="0" borderId="28" xfId="0" applyFont="1" applyFill="1" applyBorder="1" applyAlignment="1">
      <alignment horizontal="center"/>
    </xf>
    <xf numFmtId="9" fontId="21" fillId="0" borderId="29" xfId="1" applyFont="1" applyBorder="1" applyAlignment="1">
      <alignment horizontal="center"/>
    </xf>
    <xf numFmtId="0" fontId="21" fillId="0" borderId="35" xfId="0" applyFont="1" applyBorder="1" applyAlignment="1">
      <alignment horizontal="center"/>
    </xf>
    <xf numFmtId="0" fontId="21" fillId="0" borderId="36" xfId="0" applyFont="1" applyBorder="1" applyAlignment="1">
      <alignment horizontal="center"/>
    </xf>
    <xf numFmtId="0" fontId="21" fillId="0" borderId="37" xfId="0" applyFont="1" applyBorder="1" applyAlignment="1">
      <alignment horizontal="center"/>
    </xf>
    <xf numFmtId="0" fontId="21" fillId="0" borderId="29" xfId="0" applyFont="1" applyBorder="1" applyAlignment="1">
      <alignment horizontal="center"/>
    </xf>
    <xf numFmtId="0" fontId="21" fillId="0" borderId="43" xfId="0" applyFont="1" applyBorder="1" applyAlignment="1">
      <alignment horizontal="center"/>
    </xf>
    <xf numFmtId="0" fontId="21" fillId="0" borderId="44" xfId="0" applyFont="1" applyBorder="1" applyAlignment="1">
      <alignment horizontal="center"/>
    </xf>
    <xf numFmtId="0" fontId="21" fillId="0" borderId="45" xfId="0" applyFont="1" applyBorder="1" applyAlignment="1">
      <alignment horizontal="center"/>
    </xf>
  </cellXfs>
  <cellStyles count="486">
    <cellStyle name="20% - Accent1 2" xfId="7"/>
    <cellStyle name="20% - Accent1 2 2" xfId="8"/>
    <cellStyle name="20% - Accent1 2 2 2" xfId="9"/>
    <cellStyle name="20% - Accent1 2 3" xfId="10"/>
    <cellStyle name="20% - Accent1 3" xfId="11"/>
    <cellStyle name="20% - Accent1 3 2" xfId="12"/>
    <cellStyle name="20% - Accent1 4" xfId="13"/>
    <cellStyle name="20% - Accent1 5" xfId="14"/>
    <cellStyle name="20% - Accent1 6" xfId="15"/>
    <cellStyle name="20% - Accent2 2" xfId="16"/>
    <cellStyle name="20% - Accent2 2 2" xfId="17"/>
    <cellStyle name="20% - Accent2 2 2 2" xfId="18"/>
    <cellStyle name="20% - Accent2 2 3" xfId="19"/>
    <cellStyle name="20% - Accent2 3" xfId="20"/>
    <cellStyle name="20% - Accent2 3 2" xfId="21"/>
    <cellStyle name="20% - Accent2 4" xfId="22"/>
    <cellStyle name="20% - Accent2 5" xfId="23"/>
    <cellStyle name="20% - Accent2 6" xfId="24"/>
    <cellStyle name="20% - Accent3 2" xfId="25"/>
    <cellStyle name="20% - Accent3 2 2" xfId="26"/>
    <cellStyle name="20% - Accent3 2 2 2" xfId="27"/>
    <cellStyle name="20% - Accent3 2 3" xfId="28"/>
    <cellStyle name="20% - Accent3 3" xfId="29"/>
    <cellStyle name="20% - Accent3 3 2" xfId="30"/>
    <cellStyle name="20% - Accent3 4" xfId="31"/>
    <cellStyle name="20% - Accent3 5" xfId="32"/>
    <cellStyle name="20% - Accent3 6" xfId="33"/>
    <cellStyle name="20% - Accent4 2" xfId="34"/>
    <cellStyle name="20% - Accent4 2 2" xfId="35"/>
    <cellStyle name="20% - Accent4 2 2 2" xfId="36"/>
    <cellStyle name="20% - Accent4 2 3" xfId="37"/>
    <cellStyle name="20% - Accent4 3" xfId="38"/>
    <cellStyle name="20% - Accent4 3 2" xfId="39"/>
    <cellStyle name="20% - Accent4 4" xfId="40"/>
    <cellStyle name="20% - Accent4 5" xfId="41"/>
    <cellStyle name="20% - Accent4 6" xfId="42"/>
    <cellStyle name="20% - Accent5 2" xfId="43"/>
    <cellStyle name="20% - Accent5 2 2" xfId="44"/>
    <cellStyle name="20% - Accent5 2 2 2" xfId="45"/>
    <cellStyle name="20% - Accent5 2 3" xfId="46"/>
    <cellStyle name="20% - Accent5 3" xfId="47"/>
    <cellStyle name="20% - Accent5 3 2" xfId="48"/>
    <cellStyle name="20% - Accent5 4" xfId="49"/>
    <cellStyle name="20% - Accent5 5" xfId="50"/>
    <cellStyle name="20% - Accent5 6" xfId="51"/>
    <cellStyle name="20% - Accent6 2" xfId="52"/>
    <cellStyle name="20% - Accent6 2 2" xfId="53"/>
    <cellStyle name="20% - Accent6 2 2 2" xfId="54"/>
    <cellStyle name="20% - Accent6 2 3" xfId="55"/>
    <cellStyle name="20% - Accent6 3" xfId="56"/>
    <cellStyle name="20% - Accent6 3 2" xfId="57"/>
    <cellStyle name="20% - Accent6 4" xfId="58"/>
    <cellStyle name="20% - Accent6 5" xfId="59"/>
    <cellStyle name="20% - Accent6 6" xfId="60"/>
    <cellStyle name="40% - Accent1 2" xfId="61"/>
    <cellStyle name="40% - Accent1 2 2" xfId="62"/>
    <cellStyle name="40% - Accent1 2 2 2" xfId="63"/>
    <cellStyle name="40% - Accent1 2 3" xfId="64"/>
    <cellStyle name="40% - Accent1 3" xfId="65"/>
    <cellStyle name="40% - Accent1 3 2" xfId="66"/>
    <cellStyle name="40% - Accent1 4" xfId="67"/>
    <cellStyle name="40% - Accent1 5" xfId="68"/>
    <cellStyle name="40% - Accent1 6" xfId="69"/>
    <cellStyle name="40% - Accent2" xfId="485" builtinId="35"/>
    <cellStyle name="40% - Accent2 2" xfId="70"/>
    <cellStyle name="40% - Accent2 2 2" xfId="71"/>
    <cellStyle name="40% - Accent2 2 2 2" xfId="72"/>
    <cellStyle name="40% - Accent2 2 3" xfId="73"/>
    <cellStyle name="40% - Accent2 3" xfId="74"/>
    <cellStyle name="40% - Accent2 3 2" xfId="75"/>
    <cellStyle name="40% - Accent2 4" xfId="76"/>
    <cellStyle name="40% - Accent2 5" xfId="77"/>
    <cellStyle name="40% - Accent2 6" xfId="78"/>
    <cellStyle name="40% - Accent3 2" xfId="79"/>
    <cellStyle name="40% - Accent3 2 2" xfId="80"/>
    <cellStyle name="40% - Accent3 2 2 2" xfId="81"/>
    <cellStyle name="40% - Accent3 2 3" xfId="82"/>
    <cellStyle name="40% - Accent3 3" xfId="83"/>
    <cellStyle name="40% - Accent3 3 2" xfId="84"/>
    <cellStyle name="40% - Accent3 4" xfId="85"/>
    <cellStyle name="40% - Accent3 5" xfId="86"/>
    <cellStyle name="40% - Accent3 6" xfId="87"/>
    <cellStyle name="40% - Accent4 2" xfId="88"/>
    <cellStyle name="40% - Accent4 2 2" xfId="89"/>
    <cellStyle name="40% - Accent4 2 2 2" xfId="90"/>
    <cellStyle name="40% - Accent4 2 3" xfId="91"/>
    <cellStyle name="40% - Accent4 3" xfId="92"/>
    <cellStyle name="40% - Accent4 3 2" xfId="93"/>
    <cellStyle name="40% - Accent4 4" xfId="94"/>
    <cellStyle name="40% - Accent4 5" xfId="95"/>
    <cellStyle name="40% - Accent4 6" xfId="96"/>
    <cellStyle name="40% - Accent5 2" xfId="97"/>
    <cellStyle name="40% - Accent5 2 2" xfId="98"/>
    <cellStyle name="40% - Accent5 2 2 2" xfId="99"/>
    <cellStyle name="40% - Accent5 2 3" xfId="100"/>
    <cellStyle name="40% - Accent5 3" xfId="101"/>
    <cellStyle name="40% - Accent5 3 2" xfId="102"/>
    <cellStyle name="40% - Accent5 4" xfId="103"/>
    <cellStyle name="40% - Accent5 5" xfId="104"/>
    <cellStyle name="40% - Accent5 6" xfId="105"/>
    <cellStyle name="40% - Accent6 2" xfId="106"/>
    <cellStyle name="40% - Accent6 2 2" xfId="107"/>
    <cellStyle name="40% - Accent6 2 2 2" xfId="108"/>
    <cellStyle name="40% - Accent6 2 3" xfId="109"/>
    <cellStyle name="40% - Accent6 3" xfId="110"/>
    <cellStyle name="40% - Accent6 3 2" xfId="111"/>
    <cellStyle name="40% - Accent6 4" xfId="112"/>
    <cellStyle name="40% - Accent6 5" xfId="113"/>
    <cellStyle name="40% - Accent6 6" xfId="114"/>
    <cellStyle name="60% - Accent1 2" xfId="115"/>
    <cellStyle name="60% - Accent1 3" xfId="116"/>
    <cellStyle name="60% - Accent1 4" xfId="117"/>
    <cellStyle name="60% - Accent2 2" xfId="118"/>
    <cellStyle name="60% - Accent2 3" xfId="119"/>
    <cellStyle name="60% - Accent2 4" xfId="120"/>
    <cellStyle name="60% - Accent3 2" xfId="121"/>
    <cellStyle name="60% - Accent3 3" xfId="122"/>
    <cellStyle name="60% - Accent3 4" xfId="123"/>
    <cellStyle name="60% - Accent4 2" xfId="124"/>
    <cellStyle name="60% - Accent4 3" xfId="125"/>
    <cellStyle name="60% - Accent4 4" xfId="126"/>
    <cellStyle name="60% - Accent5 2" xfId="127"/>
    <cellStyle name="60% - Accent5 3" xfId="128"/>
    <cellStyle name="60% - Accent5 4" xfId="129"/>
    <cellStyle name="60% - Accent6 2" xfId="130"/>
    <cellStyle name="60% - Accent6 3" xfId="131"/>
    <cellStyle name="60% - Accent6 4" xfId="132"/>
    <cellStyle name="Accent1 - 20%" xfId="133"/>
    <cellStyle name="Accent1 - 40%" xfId="134"/>
    <cellStyle name="Accent1 - 60%" xfId="135"/>
    <cellStyle name="Accent1 10" xfId="136"/>
    <cellStyle name="Accent1 11" xfId="137"/>
    <cellStyle name="Accent1 12" xfId="138"/>
    <cellStyle name="Accent1 13" xfId="139"/>
    <cellStyle name="Accent1 14" xfId="140"/>
    <cellStyle name="Accent1 15" xfId="141"/>
    <cellStyle name="Accent1 16" xfId="142"/>
    <cellStyle name="Accent1 17" xfId="143"/>
    <cellStyle name="Accent1 18" xfId="144"/>
    <cellStyle name="Accent1 19" xfId="145"/>
    <cellStyle name="Accent1 2" xfId="146"/>
    <cellStyle name="Accent1 20" xfId="147"/>
    <cellStyle name="Accent1 21" xfId="148"/>
    <cellStyle name="Accent1 22" xfId="149"/>
    <cellStyle name="Accent1 23" xfId="150"/>
    <cellStyle name="Accent1 24" xfId="151"/>
    <cellStyle name="Accent1 25" xfId="152"/>
    <cellStyle name="Accent1 26" xfId="153"/>
    <cellStyle name="Accent1 27" xfId="154"/>
    <cellStyle name="Accent1 28" xfId="155"/>
    <cellStyle name="Accent1 29" xfId="156"/>
    <cellStyle name="Accent1 3" xfId="157"/>
    <cellStyle name="Accent1 4" xfId="158"/>
    <cellStyle name="Accent1 5" xfId="159"/>
    <cellStyle name="Accent1 6" xfId="160"/>
    <cellStyle name="Accent1 7" xfId="161"/>
    <cellStyle name="Accent1 8" xfId="162"/>
    <cellStyle name="Accent1 9" xfId="163"/>
    <cellStyle name="Accent2 - 20%" xfId="164"/>
    <cellStyle name="Accent2 - 40%" xfId="165"/>
    <cellStyle name="Accent2 - 60%" xfId="166"/>
    <cellStyle name="Accent2 10" xfId="167"/>
    <cellStyle name="Accent2 11" xfId="168"/>
    <cellStyle name="Accent2 12" xfId="169"/>
    <cellStyle name="Accent2 13" xfId="170"/>
    <cellStyle name="Accent2 14" xfId="171"/>
    <cellStyle name="Accent2 15" xfId="172"/>
    <cellStyle name="Accent2 16" xfId="173"/>
    <cellStyle name="Accent2 17" xfId="174"/>
    <cellStyle name="Accent2 18" xfId="175"/>
    <cellStyle name="Accent2 19" xfId="176"/>
    <cellStyle name="Accent2 2" xfId="177"/>
    <cellStyle name="Accent2 20" xfId="178"/>
    <cellStyle name="Accent2 21" xfId="179"/>
    <cellStyle name="Accent2 22" xfId="180"/>
    <cellStyle name="Accent2 23" xfId="181"/>
    <cellStyle name="Accent2 24" xfId="182"/>
    <cellStyle name="Accent2 25" xfId="183"/>
    <cellStyle name="Accent2 26" xfId="184"/>
    <cellStyle name="Accent2 27" xfId="185"/>
    <cellStyle name="Accent2 28" xfId="186"/>
    <cellStyle name="Accent2 29" xfId="187"/>
    <cellStyle name="Accent2 3" xfId="188"/>
    <cellStyle name="Accent2 4" xfId="189"/>
    <cellStyle name="Accent2 5" xfId="190"/>
    <cellStyle name="Accent2 6" xfId="191"/>
    <cellStyle name="Accent2 7" xfId="192"/>
    <cellStyle name="Accent2 8" xfId="193"/>
    <cellStyle name="Accent2 9" xfId="194"/>
    <cellStyle name="Accent3 - 20%" xfId="195"/>
    <cellStyle name="Accent3 - 40%" xfId="196"/>
    <cellStyle name="Accent3 - 60%" xfId="197"/>
    <cellStyle name="Accent3 10" xfId="198"/>
    <cellStyle name="Accent3 11" xfId="199"/>
    <cellStyle name="Accent3 12" xfId="200"/>
    <cellStyle name="Accent3 13" xfId="201"/>
    <cellStyle name="Accent3 14" xfId="202"/>
    <cellStyle name="Accent3 15" xfId="203"/>
    <cellStyle name="Accent3 16" xfId="204"/>
    <cellStyle name="Accent3 17" xfId="205"/>
    <cellStyle name="Accent3 18" xfId="206"/>
    <cellStyle name="Accent3 19" xfId="207"/>
    <cellStyle name="Accent3 2" xfId="208"/>
    <cellStyle name="Accent3 20" xfId="209"/>
    <cellStyle name="Accent3 21" xfId="210"/>
    <cellStyle name="Accent3 22" xfId="211"/>
    <cellStyle name="Accent3 23" xfId="212"/>
    <cellStyle name="Accent3 24" xfId="213"/>
    <cellStyle name="Accent3 25" xfId="214"/>
    <cellStyle name="Accent3 26" xfId="215"/>
    <cellStyle name="Accent3 27" xfId="216"/>
    <cellStyle name="Accent3 28" xfId="217"/>
    <cellStyle name="Accent3 29" xfId="218"/>
    <cellStyle name="Accent3 3" xfId="219"/>
    <cellStyle name="Accent3 4" xfId="220"/>
    <cellStyle name="Accent3 5" xfId="221"/>
    <cellStyle name="Accent3 6" xfId="222"/>
    <cellStyle name="Accent3 7" xfId="223"/>
    <cellStyle name="Accent3 8" xfId="224"/>
    <cellStyle name="Accent3 9" xfId="225"/>
    <cellStyle name="Accent4 - 20%" xfId="226"/>
    <cellStyle name="Accent4 - 40%" xfId="227"/>
    <cellStyle name="Accent4 - 60%" xfId="228"/>
    <cellStyle name="Accent4 10" xfId="229"/>
    <cellStyle name="Accent4 11" xfId="230"/>
    <cellStyle name="Accent4 12" xfId="231"/>
    <cellStyle name="Accent4 13" xfId="232"/>
    <cellStyle name="Accent4 14" xfId="233"/>
    <cellStyle name="Accent4 15" xfId="234"/>
    <cellStyle name="Accent4 16" xfId="235"/>
    <cellStyle name="Accent4 17" xfId="236"/>
    <cellStyle name="Accent4 18" xfId="237"/>
    <cellStyle name="Accent4 19" xfId="238"/>
    <cellStyle name="Accent4 2" xfId="239"/>
    <cellStyle name="Accent4 20" xfId="240"/>
    <cellStyle name="Accent4 21" xfId="241"/>
    <cellStyle name="Accent4 22" xfId="242"/>
    <cellStyle name="Accent4 23" xfId="243"/>
    <cellStyle name="Accent4 24" xfId="244"/>
    <cellStyle name="Accent4 25" xfId="245"/>
    <cellStyle name="Accent4 26" xfId="246"/>
    <cellStyle name="Accent4 27" xfId="247"/>
    <cellStyle name="Accent4 28" xfId="248"/>
    <cellStyle name="Accent4 29" xfId="249"/>
    <cellStyle name="Accent4 3" xfId="250"/>
    <cellStyle name="Accent4 4" xfId="251"/>
    <cellStyle name="Accent4 5" xfId="252"/>
    <cellStyle name="Accent4 6" xfId="253"/>
    <cellStyle name="Accent4 7" xfId="254"/>
    <cellStyle name="Accent4 8" xfId="255"/>
    <cellStyle name="Accent4 9" xfId="256"/>
    <cellStyle name="Accent5 - 20%" xfId="257"/>
    <cellStyle name="Accent5 - 40%" xfId="258"/>
    <cellStyle name="Accent5 - 60%" xfId="259"/>
    <cellStyle name="Accent5 10" xfId="260"/>
    <cellStyle name="Accent5 11" xfId="261"/>
    <cellStyle name="Accent5 12" xfId="262"/>
    <cellStyle name="Accent5 13" xfId="263"/>
    <cellStyle name="Accent5 14" xfId="264"/>
    <cellStyle name="Accent5 15" xfId="265"/>
    <cellStyle name="Accent5 16" xfId="266"/>
    <cellStyle name="Accent5 17" xfId="267"/>
    <cellStyle name="Accent5 18" xfId="268"/>
    <cellStyle name="Accent5 19" xfId="269"/>
    <cellStyle name="Accent5 2" xfId="270"/>
    <cellStyle name="Accent5 20" xfId="271"/>
    <cellStyle name="Accent5 21" xfId="272"/>
    <cellStyle name="Accent5 22" xfId="273"/>
    <cellStyle name="Accent5 23" xfId="274"/>
    <cellStyle name="Accent5 24" xfId="275"/>
    <cellStyle name="Accent5 25" xfId="276"/>
    <cellStyle name="Accent5 26" xfId="277"/>
    <cellStyle name="Accent5 27" xfId="278"/>
    <cellStyle name="Accent5 28" xfId="279"/>
    <cellStyle name="Accent5 29" xfId="280"/>
    <cellStyle name="Accent5 3" xfId="281"/>
    <cellStyle name="Accent5 4" xfId="282"/>
    <cellStyle name="Accent5 5" xfId="283"/>
    <cellStyle name="Accent5 6" xfId="284"/>
    <cellStyle name="Accent5 7" xfId="285"/>
    <cellStyle name="Accent5 8" xfId="286"/>
    <cellStyle name="Accent5 9" xfId="287"/>
    <cellStyle name="Accent6 - 20%" xfId="288"/>
    <cellStyle name="Accent6 - 40%" xfId="289"/>
    <cellStyle name="Accent6 - 60%" xfId="290"/>
    <cellStyle name="Accent6 10" xfId="291"/>
    <cellStyle name="Accent6 11" xfId="292"/>
    <cellStyle name="Accent6 12" xfId="293"/>
    <cellStyle name="Accent6 13" xfId="294"/>
    <cellStyle name="Accent6 14" xfId="295"/>
    <cellStyle name="Accent6 15" xfId="296"/>
    <cellStyle name="Accent6 16" xfId="297"/>
    <cellStyle name="Accent6 17" xfId="298"/>
    <cellStyle name="Accent6 18" xfId="299"/>
    <cellStyle name="Accent6 19" xfId="300"/>
    <cellStyle name="Accent6 2" xfId="301"/>
    <cellStyle name="Accent6 20" xfId="302"/>
    <cellStyle name="Accent6 21" xfId="303"/>
    <cellStyle name="Accent6 22" xfId="304"/>
    <cellStyle name="Accent6 23" xfId="305"/>
    <cellStyle name="Accent6 24" xfId="306"/>
    <cellStyle name="Accent6 25" xfId="307"/>
    <cellStyle name="Accent6 26" xfId="308"/>
    <cellStyle name="Accent6 27" xfId="309"/>
    <cellStyle name="Accent6 28" xfId="310"/>
    <cellStyle name="Accent6 29" xfId="311"/>
    <cellStyle name="Accent6 3" xfId="312"/>
    <cellStyle name="Accent6 4" xfId="313"/>
    <cellStyle name="Accent6 5" xfId="314"/>
    <cellStyle name="Accent6 6" xfId="315"/>
    <cellStyle name="Accent6 7" xfId="316"/>
    <cellStyle name="Accent6 8" xfId="317"/>
    <cellStyle name="Accent6 9" xfId="318"/>
    <cellStyle name="Bad" xfId="484" builtinId="27"/>
    <cellStyle name="Bad 2" xfId="319"/>
    <cellStyle name="Bad 3" xfId="320"/>
    <cellStyle name="Bad 4" xfId="321"/>
    <cellStyle name="Bad 5" xfId="322"/>
    <cellStyle name="Calculation 2" xfId="323"/>
    <cellStyle name="Calculation 3" xfId="324"/>
    <cellStyle name="Calculation 4" xfId="325"/>
    <cellStyle name="Calculation 5" xfId="326"/>
    <cellStyle name="Check Cell 2" xfId="327"/>
    <cellStyle name="Check Cell 3" xfId="328"/>
    <cellStyle name="Check Cell 4" xfId="329"/>
    <cellStyle name="Check Cell 5" xfId="330"/>
    <cellStyle name="Comma 2" xfId="331"/>
    <cellStyle name="Emphasis 1" xfId="332"/>
    <cellStyle name="Emphasis 2" xfId="333"/>
    <cellStyle name="Emphasis 3" xfId="334"/>
    <cellStyle name="Explanatory Text 2" xfId="335"/>
    <cellStyle name="Explanatory Text 3" xfId="336"/>
    <cellStyle name="Explanatory Text 4" xfId="337"/>
    <cellStyle name="Good 2" xfId="338"/>
    <cellStyle name="Good 3" xfId="339"/>
    <cellStyle name="Good 4" xfId="340"/>
    <cellStyle name="Good 5" xfId="341"/>
    <cellStyle name="Heading 1 2" xfId="342"/>
    <cellStyle name="Heading 1 3" xfId="343"/>
    <cellStyle name="Heading 1 4" xfId="344"/>
    <cellStyle name="Heading 1 5" xfId="345"/>
    <cellStyle name="Heading 2 2" xfId="346"/>
    <cellStyle name="Heading 2 3" xfId="347"/>
    <cellStyle name="Heading 2 4" xfId="348"/>
    <cellStyle name="Heading 2 5" xfId="349"/>
    <cellStyle name="Heading 3 2" xfId="350"/>
    <cellStyle name="Heading 3 3" xfId="351"/>
    <cellStyle name="Heading 3 4" xfId="352"/>
    <cellStyle name="Heading 3 5" xfId="353"/>
    <cellStyle name="Heading 4 2" xfId="354"/>
    <cellStyle name="Heading 4 3" xfId="355"/>
    <cellStyle name="Heading 4 4" xfId="356"/>
    <cellStyle name="Heading 4 5" xfId="357"/>
    <cellStyle name="Hyperlink 2" xfId="6"/>
    <cellStyle name="Input 2" xfId="358"/>
    <cellStyle name="Input 3" xfId="359"/>
    <cellStyle name="Input 4" xfId="360"/>
    <cellStyle name="Input 5" xfId="361"/>
    <cellStyle name="Linked Cell 2" xfId="362"/>
    <cellStyle name="Linked Cell 3" xfId="363"/>
    <cellStyle name="Linked Cell 4" xfId="364"/>
    <cellStyle name="Linked Cell 5" xfId="365"/>
    <cellStyle name="Neutral 2" xfId="366"/>
    <cellStyle name="Neutral 3" xfId="367"/>
    <cellStyle name="Neutral 4" xfId="368"/>
    <cellStyle name="Neutral 5" xfId="369"/>
    <cellStyle name="Normal" xfId="0" builtinId="0"/>
    <cellStyle name="Normal 10" xfId="370"/>
    <cellStyle name="Normal 2" xfId="4"/>
    <cellStyle name="Normal 2 2" xfId="2"/>
    <cellStyle name="Normal 3" xfId="371"/>
    <cellStyle name="Normal 3 2" xfId="372"/>
    <cellStyle name="Normal 4" xfId="5"/>
    <cellStyle name="Normal 4 2" xfId="373"/>
    <cellStyle name="Normal 5" xfId="374"/>
    <cellStyle name="Normal 5 2" xfId="375"/>
    <cellStyle name="Normal 6" xfId="376"/>
    <cellStyle name="Normal 6 2" xfId="377"/>
    <cellStyle name="Normal 6 2 2" xfId="378"/>
    <cellStyle name="Normal 6 3" xfId="379"/>
    <cellStyle name="Normal 7" xfId="380"/>
    <cellStyle name="Normal 8" xfId="381"/>
    <cellStyle name="Normal 8 2" xfId="382"/>
    <cellStyle name="Normal 9" xfId="383"/>
    <cellStyle name="Normal 9 2" xfId="384"/>
    <cellStyle name="Note 2" xfId="385"/>
    <cellStyle name="Note 3" xfId="386"/>
    <cellStyle name="Note 3 2" xfId="387"/>
    <cellStyle name="Note 4" xfId="388"/>
    <cellStyle name="Note 4 2" xfId="389"/>
    <cellStyle name="Note 4 2 2" xfId="390"/>
    <cellStyle name="Note 4 3" xfId="391"/>
    <cellStyle name="Note 5" xfId="392"/>
    <cellStyle name="Note 5 2" xfId="393"/>
    <cellStyle name="Note 6" xfId="394"/>
    <cellStyle name="Note 7" xfId="395"/>
    <cellStyle name="Note 8" xfId="396"/>
    <cellStyle name="Output 2" xfId="397"/>
    <cellStyle name="Output 3" xfId="398"/>
    <cellStyle name="Output 4" xfId="399"/>
    <cellStyle name="Output 5" xfId="400"/>
    <cellStyle name="Percent" xfId="1" builtinId="5"/>
    <cellStyle name="Percent 2" xfId="3"/>
    <cellStyle name="SAPBEXaggData" xfId="401"/>
    <cellStyle name="SAPBEXaggData 2" xfId="402"/>
    <cellStyle name="SAPBEXaggDataEmph" xfId="403"/>
    <cellStyle name="SAPBEXaggItem" xfId="404"/>
    <cellStyle name="SAPBEXaggItem 2" xfId="405"/>
    <cellStyle name="SAPBEXaggItemX" xfId="406"/>
    <cellStyle name="SAPBEXchaText" xfId="407"/>
    <cellStyle name="SAPBEXchaText 2" xfId="408"/>
    <cellStyle name="SAPBEXexcBad7" xfId="409"/>
    <cellStyle name="SAPBEXexcBad7 2" xfId="410"/>
    <cellStyle name="SAPBEXexcBad8" xfId="411"/>
    <cellStyle name="SAPBEXexcBad8 2" xfId="412"/>
    <cellStyle name="SAPBEXexcBad9" xfId="413"/>
    <cellStyle name="SAPBEXexcBad9 2" xfId="414"/>
    <cellStyle name="SAPBEXexcCritical4" xfId="415"/>
    <cellStyle name="SAPBEXexcCritical4 2" xfId="416"/>
    <cellStyle name="SAPBEXexcCritical5" xfId="417"/>
    <cellStyle name="SAPBEXexcCritical5 2" xfId="418"/>
    <cellStyle name="SAPBEXexcCritical6" xfId="419"/>
    <cellStyle name="SAPBEXexcCritical6 2" xfId="420"/>
    <cellStyle name="SAPBEXexcGood1" xfId="421"/>
    <cellStyle name="SAPBEXexcGood1 2" xfId="422"/>
    <cellStyle name="SAPBEXexcGood2" xfId="423"/>
    <cellStyle name="SAPBEXexcGood2 2" xfId="424"/>
    <cellStyle name="SAPBEXexcGood3" xfId="425"/>
    <cellStyle name="SAPBEXexcGood3 2" xfId="426"/>
    <cellStyle name="SAPBEXfilterDrill" xfId="427"/>
    <cellStyle name="SAPBEXfilterDrill 2" xfId="428"/>
    <cellStyle name="SAPBEXfilterItem" xfId="429"/>
    <cellStyle name="SAPBEXfilterText" xfId="430"/>
    <cellStyle name="SAPBEXformats" xfId="431"/>
    <cellStyle name="SAPBEXformats 2" xfId="432"/>
    <cellStyle name="SAPBEXheaderItem" xfId="433"/>
    <cellStyle name="SAPBEXheaderItem 2" xfId="434"/>
    <cellStyle name="SAPBEXheaderText" xfId="435"/>
    <cellStyle name="SAPBEXheaderText 2" xfId="436"/>
    <cellStyle name="SAPBEXHLevel0" xfId="437"/>
    <cellStyle name="SAPBEXHLevel0 2" xfId="438"/>
    <cellStyle name="SAPBEXHLevel0X" xfId="439"/>
    <cellStyle name="SAPBEXHLevel0X 2" xfId="440"/>
    <cellStyle name="SAPBEXHLevel0X 2 2" xfId="441"/>
    <cellStyle name="SAPBEXHLevel1" xfId="442"/>
    <cellStyle name="SAPBEXHLevel1 2" xfId="443"/>
    <cellStyle name="SAPBEXHLevel1X" xfId="444"/>
    <cellStyle name="SAPBEXHLevel1X 2" xfId="445"/>
    <cellStyle name="SAPBEXHLevel1X 2 2" xfId="446"/>
    <cellStyle name="SAPBEXHLevel2" xfId="447"/>
    <cellStyle name="SAPBEXHLevel2 2" xfId="448"/>
    <cellStyle name="SAPBEXHLevel2X" xfId="449"/>
    <cellStyle name="SAPBEXHLevel2X 2" xfId="450"/>
    <cellStyle name="SAPBEXHLevel2X 2 2" xfId="451"/>
    <cellStyle name="SAPBEXHLevel3" xfId="452"/>
    <cellStyle name="SAPBEXHLevel3 2" xfId="453"/>
    <cellStyle name="SAPBEXHLevel3X" xfId="454"/>
    <cellStyle name="SAPBEXHLevel3X 2" xfId="455"/>
    <cellStyle name="SAPBEXHLevel3X 2 2" xfId="456"/>
    <cellStyle name="SAPBEXinputData" xfId="457"/>
    <cellStyle name="SAPBEXinputData 2" xfId="458"/>
    <cellStyle name="SAPBEXinputData 2 2" xfId="459"/>
    <cellStyle name="SAPBEXItemHeader" xfId="460"/>
    <cellStyle name="SAPBEXresData" xfId="461"/>
    <cellStyle name="SAPBEXresDataEmph" xfId="462"/>
    <cellStyle name="SAPBEXresItem" xfId="463"/>
    <cellStyle name="SAPBEXresItemX" xfId="464"/>
    <cellStyle name="SAPBEXstdData" xfId="465"/>
    <cellStyle name="SAPBEXstdData 2" xfId="466"/>
    <cellStyle name="SAPBEXstdDataEmph" xfId="467"/>
    <cellStyle name="SAPBEXstdItem" xfId="468"/>
    <cellStyle name="SAPBEXstdItem 2" xfId="469"/>
    <cellStyle name="SAPBEXstdItemX" xfId="470"/>
    <cellStyle name="SAPBEXtitle" xfId="471"/>
    <cellStyle name="SAPBEXunassignedItem" xfId="472"/>
    <cellStyle name="SAPBEXunassignedItem 2" xfId="473"/>
    <cellStyle name="SAPBEXundefined" xfId="474"/>
    <cellStyle name="Sheet Title" xfId="475"/>
    <cellStyle name="Total 2" xfId="476"/>
    <cellStyle name="Total 3" xfId="477"/>
    <cellStyle name="Total 4" xfId="478"/>
    <cellStyle name="Total 5" xfId="479"/>
    <cellStyle name="Warning Text 2" xfId="480"/>
    <cellStyle name="Warning Text 3" xfId="481"/>
    <cellStyle name="Warning Text 4" xfId="482"/>
    <cellStyle name="Warning Text 5" xfId="483"/>
  </cellStyles>
  <dxfs count="86">
    <dxf>
      <numFmt numFmtId="164" formatCode="0.0%"/>
    </dxf>
    <dxf>
      <numFmt numFmtId="13" formatCode="0%"/>
    </dxf>
    <dxf>
      <numFmt numFmtId="2" formatCode="0.00"/>
    </dxf>
    <dxf>
      <numFmt numFmtId="172" formatCode="0.000"/>
    </dxf>
    <dxf>
      <numFmt numFmtId="171" formatCode="0.0000"/>
    </dxf>
    <dxf>
      <numFmt numFmtId="170" formatCode="0.00000"/>
    </dxf>
    <dxf>
      <numFmt numFmtId="169" formatCode="0.000000"/>
    </dxf>
    <dxf>
      <numFmt numFmtId="168" formatCode="0.0000000"/>
    </dxf>
    <dxf>
      <numFmt numFmtId="167" formatCode="0.00000000"/>
    </dxf>
    <dxf>
      <numFmt numFmtId="2" formatCode="0.00"/>
    </dxf>
    <dxf>
      <numFmt numFmtId="172" formatCode="0.000"/>
    </dxf>
    <dxf>
      <numFmt numFmtId="171" formatCode="0.0000"/>
    </dxf>
    <dxf>
      <numFmt numFmtId="170" formatCode="0.00000"/>
    </dxf>
    <dxf>
      <numFmt numFmtId="169" formatCode="0.000000"/>
    </dxf>
    <dxf>
      <numFmt numFmtId="168" formatCode="0.0000000"/>
    </dxf>
    <dxf>
      <numFmt numFmtId="167" formatCode="0.00000000"/>
    </dxf>
    <dxf>
      <numFmt numFmtId="166" formatCode="0.000000000"/>
    </dxf>
    <dxf>
      <numFmt numFmtId="165" formatCode="0.0000000000"/>
    </dxf>
    <dxf>
      <numFmt numFmtId="2" formatCode="0.00"/>
    </dxf>
    <dxf>
      <numFmt numFmtId="172" formatCode="0.000"/>
    </dxf>
    <dxf>
      <numFmt numFmtId="171" formatCode="0.0000"/>
    </dxf>
    <dxf>
      <numFmt numFmtId="170" formatCode="0.00000"/>
    </dxf>
    <dxf>
      <numFmt numFmtId="169" formatCode="0.000000"/>
    </dxf>
    <dxf>
      <numFmt numFmtId="168" formatCode="0.0000000"/>
    </dxf>
    <dxf>
      <numFmt numFmtId="167" formatCode="0.00000000"/>
    </dxf>
    <dxf>
      <numFmt numFmtId="166" formatCode="0.000000000"/>
    </dxf>
    <dxf>
      <numFmt numFmtId="165" formatCode="0.0000000000"/>
    </dxf>
    <dxf>
      <numFmt numFmtId="2" formatCode="0.00"/>
    </dxf>
    <dxf>
      <numFmt numFmtId="2" formatCode="0.00"/>
    </dxf>
    <dxf>
      <numFmt numFmtId="172" formatCode="0.000"/>
    </dxf>
    <dxf>
      <numFmt numFmtId="171" formatCode="0.0000"/>
    </dxf>
    <dxf>
      <numFmt numFmtId="170" formatCode="0.00000"/>
    </dxf>
    <dxf>
      <numFmt numFmtId="169" formatCode="0.000000"/>
    </dxf>
    <dxf>
      <numFmt numFmtId="168" formatCode="0.0000000"/>
    </dxf>
    <dxf>
      <numFmt numFmtId="167" formatCode="0.00000000"/>
    </dxf>
    <dxf>
      <numFmt numFmtId="2" formatCode="0.00"/>
    </dxf>
    <dxf>
      <numFmt numFmtId="172" formatCode="0.000"/>
    </dxf>
    <dxf>
      <numFmt numFmtId="171" formatCode="0.0000"/>
    </dxf>
    <dxf>
      <numFmt numFmtId="170" formatCode="0.00000"/>
    </dxf>
    <dxf>
      <numFmt numFmtId="169" formatCode="0.000000"/>
    </dxf>
    <dxf>
      <numFmt numFmtId="168" formatCode="0.0000000"/>
    </dxf>
    <dxf>
      <numFmt numFmtId="167" formatCode="0.00000000"/>
    </dxf>
    <dxf>
      <numFmt numFmtId="166" formatCode="0.000000000"/>
    </dxf>
    <dxf>
      <numFmt numFmtId="165" formatCode="0.0000000000"/>
    </dxf>
    <dxf>
      <numFmt numFmtId="2" formatCode="0.00"/>
    </dxf>
    <dxf>
      <numFmt numFmtId="2" formatCode="0.00"/>
    </dxf>
    <dxf>
      <numFmt numFmtId="2" formatCode="0.00"/>
    </dxf>
    <dxf>
      <numFmt numFmtId="2" formatCode="0.00"/>
    </dxf>
    <dxf>
      <numFmt numFmtId="2" formatCode="0.00"/>
    </dxf>
    <dxf>
      <font>
        <color rgb="FF9C0006"/>
      </font>
      <fill>
        <patternFill>
          <bgColor rgb="FFFFC7CE"/>
        </patternFill>
      </fill>
    </dxf>
    <dxf>
      <font>
        <strike val="0"/>
      </font>
      <fill>
        <patternFill>
          <bgColor rgb="FFFFFF00"/>
        </patternFill>
      </fill>
    </dxf>
    <dxf>
      <font>
        <color rgb="FF9C0006"/>
      </font>
      <fill>
        <patternFill>
          <bgColor rgb="FFFFC7CE"/>
        </patternFill>
      </fill>
    </dxf>
    <dxf>
      <font>
        <strike val="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2" defaultTableStyle="TableStyleMedium2" defaultPivotStyle="PivotStyleLight16">
    <tableStyle name="PivotStyleLight16 2" table="0" count="11">
      <tableStyleElement type="headerRow" dxfId="85"/>
      <tableStyleElement type="totalRow" dxfId="84"/>
      <tableStyleElement type="firstRowStripe" dxfId="83"/>
      <tableStyleElement type="firstColumnStripe" dxfId="82"/>
      <tableStyleElement type="firstSubtotalColumn" dxfId="81"/>
      <tableStyleElement type="firstSubtotalRow" dxfId="80"/>
      <tableStyleElement type="secondSubtotalRow" dxfId="79"/>
      <tableStyleElement type="firstRowSubheading" dxfId="78"/>
      <tableStyleElement type="secondRowSubheading" dxfId="77"/>
      <tableStyleElement type="pageFieldLabels" dxfId="76"/>
      <tableStyleElement type="pageFieldValues" dxfId="75"/>
    </tableStyle>
    <tableStyle name="PivotStyleLight16 3" table="0" count="11">
      <tableStyleElement type="headerRow" dxfId="74"/>
      <tableStyleElement type="totalRow" dxfId="73"/>
      <tableStyleElement type="firstRowStripe" dxfId="72"/>
      <tableStyleElement type="firstColumnStripe" dxfId="71"/>
      <tableStyleElement type="firstSubtotalColumn" dxfId="70"/>
      <tableStyleElement type="firstSubtotalRow" dxfId="69"/>
      <tableStyleElement type="secondSubtotalRow" dxfId="68"/>
      <tableStyleElement type="firstRowSubheading" dxfId="67"/>
      <tableStyleElement type="secondRowSubheading" dxfId="66"/>
      <tableStyleElement type="pageFieldLabels" dxfId="65"/>
      <tableStyleElement type="pageFieldValues" dxfId="64"/>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[Response_Rates_Over_Time_2019-10-15.xlsx]Pivot!PivotTable3</c:name>
    <c:fmtId val="1"/>
  </c:pivotSource>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b="1"/>
              <a:t>State Exit Survey Response Rates Over Time</a:t>
            </a:r>
          </a:p>
          <a:p>
            <a:pPr>
              <a:defRPr/>
            </a:pPr>
            <a:endParaRPr lang="en-US"/>
          </a:p>
          <a:p>
            <a:pPr>
              <a:defRPr/>
            </a:pPr>
            <a:r>
              <a:rPr lang="en-US"/>
              <a:t>Note: Percentages are approximate since a person's survey response may come in a different quarter from when they left the agency. This lag has more effect on the percent when there are fewer voluntary departures.</a:t>
            </a:r>
          </a:p>
        </c:rich>
      </c:tx>
      <c:layout>
        <c:manualLayout>
          <c:xMode val="edge"/>
          <c:yMode val="edge"/>
          <c:x val="4.3407248188683922E-3"/>
          <c:y val="1.1577424023154847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pivotFmt>
      <c:pivotFmt>
        <c:idx val="24"/>
      </c:pivotFmt>
      <c:pivotFmt>
        <c:idx val="25"/>
      </c:pivotFmt>
      <c:pivotFmt>
        <c:idx val="26"/>
      </c:pivotFmt>
      <c:pivotFmt>
        <c:idx val="27"/>
      </c:pivotFmt>
      <c:pivotFmt>
        <c:idx val="28"/>
      </c:pivotFmt>
      <c:pivotFmt>
        <c:idx val="29"/>
      </c:pivotFmt>
      <c:pivotFmt>
        <c:idx val="30"/>
      </c:pivotFmt>
      <c:pivotFmt>
        <c:idx val="31"/>
      </c:pivotFmt>
      <c:pivotFmt>
        <c:idx val="32"/>
      </c:pivotFmt>
      <c:pivotFmt>
        <c:idx val="33"/>
      </c:pivotFmt>
      <c:pivotFmt>
        <c:idx val="34"/>
      </c:pivotFmt>
      <c:pivotFmt>
        <c:idx val="35"/>
      </c:pivotFmt>
      <c:pivotFmt>
        <c:idx val="36"/>
      </c:pivotFmt>
      <c:pivotFmt>
        <c:idx val="37"/>
      </c:pivotFmt>
      <c:pivotFmt>
        <c:idx val="38"/>
      </c:pivotFmt>
      <c:pivotFmt>
        <c:idx val="39"/>
      </c:pivotFmt>
      <c:pivotFmt>
        <c:idx val="40"/>
      </c:pivotFmt>
      <c:pivotFmt>
        <c:idx val="41"/>
      </c:pivotFmt>
      <c:pivotFmt>
        <c:idx val="42"/>
      </c:pivotFmt>
      <c:pivotFmt>
        <c:idx val="43"/>
      </c:pivotFmt>
      <c:pivotFmt>
        <c:idx val="44"/>
      </c:pivotFmt>
      <c:pivotFmt>
        <c:idx val="45"/>
      </c:pivotFmt>
      <c:pivotFmt>
        <c:idx val="46"/>
      </c:pivotFmt>
      <c:pivotFmt>
        <c:idx val="47"/>
      </c:pivotFmt>
      <c:pivotFmt>
        <c:idx val="48"/>
      </c:pivotFmt>
      <c:pivotFmt>
        <c:idx val="49"/>
      </c:pivotFmt>
      <c:pivotFmt>
        <c:idx val="50"/>
      </c:pivotFmt>
      <c:pivotFmt>
        <c:idx val="51"/>
      </c:pivotFmt>
      <c:pivotFmt>
        <c:idx val="52"/>
      </c:pivotFmt>
      <c:pivotFmt>
        <c:idx val="53"/>
      </c:pivotFmt>
      <c:pivotFmt>
        <c:idx val="54"/>
      </c:pivotFmt>
      <c:pivotFmt>
        <c:idx val="55"/>
      </c:pivotFmt>
      <c:pivotFmt>
        <c:idx val="56"/>
      </c:pivotFmt>
      <c:pivotFmt>
        <c:idx val="57"/>
      </c:pivotFmt>
      <c:pivotFmt>
        <c:idx val="58"/>
      </c:pivotFmt>
      <c:pivotFmt>
        <c:idx val="59"/>
      </c:pivotFmt>
      <c:pivotFmt>
        <c:idx val="60"/>
      </c:pivotFmt>
      <c:pivotFmt>
        <c:idx val="61"/>
      </c:pivotFmt>
      <c:pivotFmt>
        <c:idx val="62"/>
      </c:pivotFmt>
      <c:pivotFmt>
        <c:idx val="63"/>
      </c:pivotFmt>
      <c:pivotFmt>
        <c:idx val="64"/>
      </c:pivotFmt>
      <c:pivotFmt>
        <c:idx val="65"/>
      </c:pivotFmt>
      <c:pivotFmt>
        <c:idx val="66"/>
      </c:pivotFmt>
      <c:pivotFmt>
        <c:idx val="67"/>
      </c:pivotFmt>
      <c:pivotFmt>
        <c:idx val="68"/>
      </c:pivotFmt>
      <c:pivotFmt>
        <c:idx val="69"/>
      </c:pivotFmt>
      <c:pivotFmt>
        <c:idx val="70"/>
      </c:pivotFmt>
      <c:pivotFmt>
        <c:idx val="71"/>
      </c:pivotFmt>
      <c:pivotFmt>
        <c:idx val="72"/>
      </c:pivotFmt>
      <c:pivotFmt>
        <c:idx val="73"/>
      </c:pivotFmt>
      <c:pivotFmt>
        <c:idx val="74"/>
      </c:pivotFmt>
      <c:pivotFmt>
        <c:idx val="75"/>
      </c:pivotFmt>
      <c:pivotFmt>
        <c:idx val="76"/>
      </c:pivotFmt>
      <c:pivotFmt>
        <c:idx val="77"/>
      </c:pivotFmt>
      <c:pivotFmt>
        <c:idx val="78"/>
      </c:pivotFmt>
      <c:pivotFmt>
        <c:idx val="79"/>
      </c:pivotFmt>
      <c:pivotFmt>
        <c:idx val="80"/>
      </c:pivotFmt>
      <c:pivotFmt>
        <c:idx val="81"/>
      </c:pivotFmt>
      <c:pivotFmt>
        <c:idx val="82"/>
      </c:pivotFmt>
      <c:pivotFmt>
        <c:idx val="83"/>
      </c:pivotFmt>
      <c:pivotFmt>
        <c:idx val="84"/>
      </c:pivotFmt>
      <c:pivotFmt>
        <c:idx val="85"/>
      </c:pivotFmt>
      <c:pivotFmt>
        <c:idx val="86"/>
      </c:pivotFmt>
      <c:pivotFmt>
        <c:idx val="87"/>
      </c:pivotFmt>
      <c:pivotFmt>
        <c:idx val="88"/>
      </c:pivotFmt>
      <c:pivotFmt>
        <c:idx val="89"/>
      </c:pivotFmt>
      <c:pivotFmt>
        <c:idx val="90"/>
      </c:pivotFmt>
      <c:pivotFmt>
        <c:idx val="91"/>
      </c:pivotFmt>
      <c:pivotFmt>
        <c:idx val="92"/>
      </c:pivotFmt>
      <c:pivotFmt>
        <c:idx val="93"/>
      </c:pivotFmt>
      <c:pivotFmt>
        <c:idx val="94"/>
      </c:pivotFmt>
      <c:pivotFmt>
        <c:idx val="95"/>
      </c:pivotFmt>
      <c:pivotFmt>
        <c:idx val="96"/>
      </c:pivotFmt>
      <c:pivotFmt>
        <c:idx val="97"/>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22225" cap="rnd" cmpd="sng" algn="ctr">
            <a:solidFill>
              <a:schemeClr val="accent1"/>
            </a:solidFill>
            <a:round/>
          </a:ln>
          <a:effectLst/>
        </c:spPr>
        <c:marker>
          <c:spPr>
            <a:solidFill>
              <a:schemeClr val="accent1"/>
            </a:solidFill>
            <a:ln w="9525" cap="flat" cmpd="sng" algn="ctr">
              <a:solidFill>
                <a:schemeClr val="accent1"/>
              </a:solidFill>
              <a:round/>
            </a:ln>
            <a:effectLst/>
          </c:spPr>
        </c:marker>
      </c:pivotFmt>
      <c:pivotFmt>
        <c:idx val="98"/>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22225" cap="rnd" cmpd="sng" algn="ctr">
            <a:solidFill>
              <a:schemeClr val="accent1"/>
            </a:solidFill>
            <a:round/>
          </a:ln>
          <a:effectLst/>
        </c:spPr>
        <c:marker>
          <c:spPr>
            <a:solidFill>
              <a:schemeClr val="accent1"/>
            </a:solidFill>
            <a:ln w="9525" cap="flat" cmpd="sng" algn="ctr">
              <a:solidFill>
                <a:schemeClr val="accent1"/>
              </a:solidFill>
              <a:round/>
            </a:ln>
            <a:effectLst/>
          </c:spPr>
        </c:marker>
      </c:pivotFmt>
      <c:pivotFmt>
        <c:idx val="99"/>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pivotFmt>
      <c:pivotFmt>
        <c:idx val="10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pivotFmt>
      <c:pivotFmt>
        <c:idx val="101"/>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pivotFmt>
      <c:pivotFmt>
        <c:idx val="102"/>
        <c:spPr>
          <a:ln w="22225" cap="rnd" cmpd="sng" algn="ctr">
            <a:solidFill>
              <a:schemeClr val="accent1"/>
            </a:solidFill>
            <a:round/>
          </a:ln>
          <a:effectLst/>
        </c:spPr>
        <c:marker>
          <c:symbol val="circle"/>
          <c:size val="4"/>
          <c:spPr>
            <a:solidFill>
              <a:schemeClr val="accent2"/>
            </a:solidFill>
            <a:ln w="9525" cap="flat" cmpd="sng" algn="ctr">
              <a:solidFill>
                <a:schemeClr val="accent2"/>
              </a:solidFill>
              <a:round/>
            </a:ln>
            <a:effectLst/>
          </c:spPr>
        </c:marker>
      </c:pivotFmt>
    </c:pivotFmts>
    <c:plotArea>
      <c:layout>
        <c:manualLayout>
          <c:layoutTarget val="inner"/>
          <c:xMode val="edge"/>
          <c:yMode val="edge"/>
          <c:x val="8.1765621915644932E-2"/>
          <c:y val="0.19236508156372198"/>
          <c:w val="0.66424992140606376"/>
          <c:h val="0.23163523517592138"/>
        </c:manualLayout>
      </c:layout>
      <c:lineChart>
        <c:grouping val="standard"/>
        <c:varyColors val="0"/>
        <c:ser>
          <c:idx val="0"/>
          <c:order val="0"/>
          <c:tx>
            <c:strRef>
              <c:f>Pivot!$B$3:$B$4</c:f>
              <c:strCache>
                <c:ptCount val="1"/>
                <c:pt idx="0">
                  <c:v>Executive Branch</c:v>
                </c:pt>
              </c:strCache>
            </c:strRef>
          </c:tx>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cat>
            <c:strRef>
              <c:f>Pivot!$A$5:$A$23</c:f>
              <c:strCache>
                <c:ptCount val="19"/>
                <c:pt idx="0">
                  <c:v>FY 2015 Q3</c:v>
                </c:pt>
                <c:pt idx="1">
                  <c:v>FY 2015 Q4</c:v>
                </c:pt>
                <c:pt idx="2">
                  <c:v>FY 2016 Q1</c:v>
                </c:pt>
                <c:pt idx="3">
                  <c:v>FY 2016 Q2</c:v>
                </c:pt>
                <c:pt idx="4">
                  <c:v>FY 2016 Q3</c:v>
                </c:pt>
                <c:pt idx="5">
                  <c:v>FY 2016 Q4</c:v>
                </c:pt>
                <c:pt idx="6">
                  <c:v>FY 2017 Q1</c:v>
                </c:pt>
                <c:pt idx="7">
                  <c:v>FY 2017 Q2</c:v>
                </c:pt>
                <c:pt idx="8">
                  <c:v>FY 2017 Q3</c:v>
                </c:pt>
                <c:pt idx="9">
                  <c:v>FY 2017 Q4</c:v>
                </c:pt>
                <c:pt idx="10">
                  <c:v>FY 2018 Q1</c:v>
                </c:pt>
                <c:pt idx="11">
                  <c:v>FY 2018 Q2</c:v>
                </c:pt>
                <c:pt idx="12">
                  <c:v>FY 2018 Q3</c:v>
                </c:pt>
                <c:pt idx="13">
                  <c:v>FY 2018 Q4</c:v>
                </c:pt>
                <c:pt idx="14">
                  <c:v>FY 2019 Q1</c:v>
                </c:pt>
                <c:pt idx="15">
                  <c:v>FY 2019 Q2</c:v>
                </c:pt>
                <c:pt idx="16">
                  <c:v>FY 2019 Q3</c:v>
                </c:pt>
                <c:pt idx="17">
                  <c:v>FY 2019 Q4</c:v>
                </c:pt>
                <c:pt idx="18">
                  <c:v>FY 2020 Q1</c:v>
                </c:pt>
              </c:strCache>
            </c:strRef>
          </c:cat>
          <c:val>
            <c:numRef>
              <c:f>Pivot!$B$5:$B$23</c:f>
              <c:numCache>
                <c:formatCode>0.0%</c:formatCode>
                <c:ptCount val="19"/>
                <c:pt idx="0">
                  <c:v>0.21</c:v>
                </c:pt>
                <c:pt idx="1">
                  <c:v>0.18</c:v>
                </c:pt>
                <c:pt idx="2">
                  <c:v>0.21574344023323616</c:v>
                </c:pt>
                <c:pt idx="3">
                  <c:v>0.19537572254335261</c:v>
                </c:pt>
                <c:pt idx="4">
                  <c:v>0.18093174431202599</c:v>
                </c:pt>
                <c:pt idx="5">
                  <c:v>0.12921890067502412</c:v>
                </c:pt>
                <c:pt idx="6">
                  <c:v>0.1683673469387755</c:v>
                </c:pt>
                <c:pt idx="7">
                  <c:v>0.16747572815533981</c:v>
                </c:pt>
                <c:pt idx="8">
                  <c:v>0.15760266370699222</c:v>
                </c:pt>
                <c:pt idx="9">
                  <c:v>0.10998151571164511</c:v>
                </c:pt>
                <c:pt idx="10">
                  <c:v>0.10849056603773585</c:v>
                </c:pt>
                <c:pt idx="11">
                  <c:v>0.13979706877113868</c:v>
                </c:pt>
                <c:pt idx="12">
                  <c:v>0.12968917470525188</c:v>
                </c:pt>
                <c:pt idx="13">
                  <c:v>0.13932399010717231</c:v>
                </c:pt>
                <c:pt idx="14">
                  <c:v>0.17048346055979643</c:v>
                </c:pt>
                <c:pt idx="15">
                  <c:v>0.18884892086330934</c:v>
                </c:pt>
                <c:pt idx="16">
                  <c:v>0.16907216494845362</c:v>
                </c:pt>
                <c:pt idx="17">
                  <c:v>8.3166332665330661E-2</c:v>
                </c:pt>
                <c:pt idx="18">
                  <c:v>0.13727055067837191</c:v>
                </c:pt>
              </c:numCache>
            </c:numRef>
          </c:val>
          <c:smooth val="0"/>
          <c:extLst>
            <c:ext xmlns:c16="http://schemas.microsoft.com/office/drawing/2014/chart" uri="{C3380CC4-5D6E-409C-BE32-E72D297353CC}">
              <c16:uniqueId val="{00000000-E5F4-43E1-9C33-45CF634402CB}"/>
            </c:ext>
          </c:extLst>
        </c:ser>
        <c:ser>
          <c:idx val="1"/>
          <c:order val="1"/>
          <c:tx>
            <c:strRef>
              <c:f>Pivot!$C$3:$C$4</c:f>
              <c:strCache>
                <c:ptCount val="1"/>
                <c:pt idx="0">
                  <c:v>Participating Agencies</c:v>
                </c:pt>
              </c:strCache>
            </c:strRef>
          </c:tx>
          <c:spPr>
            <a:ln w="22225" cap="rnd" cmpd="sng" algn="ctr">
              <a:solidFill>
                <a:schemeClr val="accent2"/>
              </a:solidFill>
              <a:round/>
            </a:ln>
            <a:effectLst/>
          </c:spPr>
          <c:marker>
            <c:symbol val="circle"/>
            <c:size val="4"/>
            <c:spPr>
              <a:solidFill>
                <a:schemeClr val="accent2"/>
              </a:solidFill>
              <a:ln w="9525" cap="flat" cmpd="sng" algn="ctr">
                <a:solidFill>
                  <a:schemeClr val="accent2"/>
                </a:solidFill>
                <a:round/>
              </a:ln>
              <a:effectLst/>
            </c:spPr>
          </c:marker>
          <c:cat>
            <c:strRef>
              <c:f>Pivot!$A$5:$A$23</c:f>
              <c:strCache>
                <c:ptCount val="19"/>
                <c:pt idx="0">
                  <c:v>FY 2015 Q3</c:v>
                </c:pt>
                <c:pt idx="1">
                  <c:v>FY 2015 Q4</c:v>
                </c:pt>
                <c:pt idx="2">
                  <c:v>FY 2016 Q1</c:v>
                </c:pt>
                <c:pt idx="3">
                  <c:v>FY 2016 Q2</c:v>
                </c:pt>
                <c:pt idx="4">
                  <c:v>FY 2016 Q3</c:v>
                </c:pt>
                <c:pt idx="5">
                  <c:v>FY 2016 Q4</c:v>
                </c:pt>
                <c:pt idx="6">
                  <c:v>FY 2017 Q1</c:v>
                </c:pt>
                <c:pt idx="7">
                  <c:v>FY 2017 Q2</c:v>
                </c:pt>
                <c:pt idx="8">
                  <c:v>FY 2017 Q3</c:v>
                </c:pt>
                <c:pt idx="9">
                  <c:v>FY 2017 Q4</c:v>
                </c:pt>
                <c:pt idx="10">
                  <c:v>FY 2018 Q1</c:v>
                </c:pt>
                <c:pt idx="11">
                  <c:v>FY 2018 Q2</c:v>
                </c:pt>
                <c:pt idx="12">
                  <c:v>FY 2018 Q3</c:v>
                </c:pt>
                <c:pt idx="13">
                  <c:v>FY 2018 Q4</c:v>
                </c:pt>
                <c:pt idx="14">
                  <c:v>FY 2019 Q1</c:v>
                </c:pt>
                <c:pt idx="15">
                  <c:v>FY 2019 Q2</c:v>
                </c:pt>
                <c:pt idx="16">
                  <c:v>FY 2019 Q3</c:v>
                </c:pt>
                <c:pt idx="17">
                  <c:v>FY 2019 Q4</c:v>
                </c:pt>
                <c:pt idx="18">
                  <c:v>FY 2020 Q1</c:v>
                </c:pt>
              </c:strCache>
            </c:strRef>
          </c:cat>
          <c:val>
            <c:numRef>
              <c:f>Pivot!$C$5:$C$23</c:f>
              <c:numCache>
                <c:formatCode>0.0%</c:formatCode>
                <c:ptCount val="19"/>
                <c:pt idx="0">
                  <c:v>0.24</c:v>
                </c:pt>
                <c:pt idx="1">
                  <c:v>0.21</c:v>
                </c:pt>
                <c:pt idx="2">
                  <c:v>0.24832214765100671</c:v>
                </c:pt>
                <c:pt idx="3">
                  <c:v>0.21948051948051947</c:v>
                </c:pt>
                <c:pt idx="4">
                  <c:v>0.19042189281641961</c:v>
                </c:pt>
                <c:pt idx="5">
                  <c:v>0.22185430463576158</c:v>
                </c:pt>
                <c:pt idx="6">
                  <c:v>0.21153846153846154</c:v>
                </c:pt>
                <c:pt idx="7">
                  <c:v>0.21835443037974683</c:v>
                </c:pt>
                <c:pt idx="8">
                  <c:v>0.19971870604781997</c:v>
                </c:pt>
                <c:pt idx="9">
                  <c:v>0.28199052132701424</c:v>
                </c:pt>
                <c:pt idx="10">
                  <c:v>0.29715762273901808</c:v>
                </c:pt>
                <c:pt idx="11">
                  <c:v>0.2818181818181818</c:v>
                </c:pt>
                <c:pt idx="12">
                  <c:v>0.3457142857142857</c:v>
                </c:pt>
                <c:pt idx="13">
                  <c:v>0.31123388581952116</c:v>
                </c:pt>
                <c:pt idx="14">
                  <c:v>0.21824104234527689</c:v>
                </c:pt>
                <c:pt idx="15">
                  <c:v>0.21989528795811519</c:v>
                </c:pt>
                <c:pt idx="16">
                  <c:v>0.17030114226375909</c:v>
                </c:pt>
                <c:pt idx="17">
                  <c:v>0.10121951219512196</c:v>
                </c:pt>
                <c:pt idx="18">
                  <c:v>0.20673076923076922</c:v>
                </c:pt>
              </c:numCache>
            </c:numRef>
          </c:val>
          <c:smooth val="0"/>
          <c:extLst>
            <c:ext xmlns:c16="http://schemas.microsoft.com/office/drawing/2014/chart" uri="{C3380CC4-5D6E-409C-BE32-E72D297353CC}">
              <c16:uniqueId val="{00000057-2BE6-491A-B19F-5863F2524BF3}"/>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marker val="1"/>
        <c:smooth val="0"/>
        <c:axId val="731292320"/>
        <c:axId val="731291200"/>
      </c:lineChart>
      <c:dateAx>
        <c:axId val="731292320"/>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r>
                  <a:rPr lang="en-US"/>
                  <a:t>Definitions:</a:t>
                </a:r>
              </a:p>
              <a:p>
                <a:pPr>
                  <a:defRPr/>
                </a:pPr>
                <a:endParaRPr lang="en-US"/>
              </a:p>
              <a:p>
                <a:pPr>
                  <a:defRPr/>
                </a:pPr>
                <a:r>
                  <a:rPr lang="en-US"/>
                  <a:t>The response rate is the number of survey responses received in the quarter divided by the number of voluntary departures in the quarter.</a:t>
                </a:r>
              </a:p>
            </c:rich>
          </c:tx>
          <c:layout>
            <c:manualLayout>
              <c:xMode val="edge"/>
              <c:yMode val="edge"/>
              <c:x val="9.9907149489322188E-3"/>
              <c:y val="0.83561598101996382"/>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31291200"/>
        <c:crosses val="autoZero"/>
        <c:auto val="0"/>
        <c:lblOffset val="100"/>
        <c:baseTimeUnit val="days"/>
      </c:dateAx>
      <c:valAx>
        <c:axId val="731291200"/>
        <c:scaling>
          <c:orientation val="minMax"/>
        </c:scaling>
        <c:delete val="0"/>
        <c:axPos val="l"/>
        <c:title>
          <c:tx>
            <c:rich>
              <a:bodyPr rot="0" spcFirstLastPara="1" vertOverflow="ellipsis" wrap="square" anchor="ctr" anchorCtr="1"/>
              <a:lstStyle/>
              <a:p>
                <a:pPr>
                  <a:defRPr sz="900" b="0" i="0" u="none" strike="noStrike" kern="1200" cap="all" baseline="0">
                    <a:solidFill>
                      <a:schemeClr val="dk1">
                        <a:lumMod val="65000"/>
                        <a:lumOff val="35000"/>
                      </a:schemeClr>
                    </a:solidFill>
                    <a:latin typeface="+mn-lt"/>
                    <a:ea typeface="+mn-ea"/>
                    <a:cs typeface="+mn-cs"/>
                  </a:defRPr>
                </a:pPr>
                <a:r>
                  <a:rPr lang="en-US"/>
                  <a:t>Click on the funnel icon and toggle your agency name to add it to the chart</a:t>
                </a:r>
              </a:p>
              <a:p>
                <a:pPr>
                  <a:defRPr/>
                </a:pPr>
                <a:r>
                  <a:rPr lang="en-US"/>
                  <a:t>	    ↓</a:t>
                </a:r>
              </a:p>
            </c:rich>
          </c:tx>
          <c:layout>
            <c:manualLayout>
              <c:xMode val="edge"/>
              <c:yMode val="edge"/>
              <c:x val="0.77994428969359331"/>
              <c:y val="0.18876967172066952"/>
            </c:manualLayout>
          </c:layout>
          <c:overlay val="0"/>
          <c:spPr>
            <a:solidFill>
              <a:srgbClr val="FFFF99"/>
            </a:solidFill>
            <a:ln>
              <a:noFill/>
            </a:ln>
            <a:effectLst/>
          </c:spPr>
          <c:txPr>
            <a:bodyPr rot="0" spcFirstLastPara="1" vertOverflow="ellipsis"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31292320"/>
        <c:crosses val="autoZero"/>
        <c:crossBetween val="between"/>
      </c:valAx>
      <c:spPr>
        <a:gradFill>
          <a:gsLst>
            <a:gs pos="100000">
              <a:schemeClr val="lt1">
                <a:lumMod val="95000"/>
              </a:schemeClr>
            </a:gs>
            <a:gs pos="0">
              <a:schemeClr val="lt1"/>
            </a:gs>
          </a:gsLst>
          <a:lin ang="5400000" scaled="0"/>
        </a:gradFill>
        <a:ln>
          <a:noFill/>
        </a:ln>
        <a:effectLst/>
      </c:spPr>
    </c:plotArea>
    <c:legend>
      <c:legendPos val="r"/>
      <c:layout>
        <c:manualLayout>
          <c:xMode val="edge"/>
          <c:yMode val="edge"/>
          <c:x val="0.76759414822450811"/>
          <c:y val="0.34322468825361646"/>
          <c:w val="0.22497781092126715"/>
          <c:h val="9.14665842683061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userShapes r:id="rId3"/>
  <c:extLst>
    <c:ext xmlns:c14="http://schemas.microsoft.com/office/drawing/2007/8/2/chart" uri="{781A3756-C4B2-4CAC-9D66-4F8BD8637D16}">
      <c14:pivotOptions>
        <c14:dropZoneFilter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2393759334120661E-2"/>
          <c:y val="2.237055954238982E-3"/>
        </c:manualLayout>
      </c:layout>
      <c:overlay val="0"/>
      <c:txPr>
        <a:bodyPr/>
        <a:lstStyle/>
        <a:p>
          <a:pPr>
            <a:defRPr sz="1200" b="1"/>
          </a:pPr>
          <a:endParaRPr lang="en-US"/>
        </a:p>
      </c:txPr>
    </c:title>
    <c:autoTitleDeleted val="0"/>
    <c:plotArea>
      <c:layout>
        <c:manualLayout>
          <c:layoutTarget val="inner"/>
          <c:xMode val="edge"/>
          <c:yMode val="edge"/>
          <c:x val="6.9036727052475072E-2"/>
          <c:y val="0.15750065334294464"/>
          <c:w val="0.67133631496588364"/>
          <c:h val="0.24229023738460354"/>
        </c:manualLayout>
      </c:layout>
      <c:lineChart>
        <c:grouping val="standard"/>
        <c:varyColors val="0"/>
        <c:ser>
          <c:idx val="2"/>
          <c:order val="0"/>
          <c:tx>
            <c:strRef>
              <c:f>'Response Rate History'!$B$17</c:f>
              <c:strCache>
                <c:ptCount val="1"/>
                <c:pt idx="0">
                  <c:v>Agency participation rate</c:v>
                </c:pt>
              </c:strCache>
            </c:strRef>
          </c:tx>
          <c:spPr>
            <a:ln>
              <a:solidFill>
                <a:schemeClr val="accent1"/>
              </a:solidFill>
            </a:ln>
          </c:spPr>
          <c:marker>
            <c:spPr>
              <a:solidFill>
                <a:schemeClr val="accent1"/>
              </a:solidFill>
              <a:ln>
                <a:solidFill>
                  <a:schemeClr val="accent1"/>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'Response Rate History'!$S$14:$V$14</c:f>
              <c:strCache>
                <c:ptCount val="4"/>
                <c:pt idx="0">
                  <c:v>FY19 Q2</c:v>
                </c:pt>
                <c:pt idx="1">
                  <c:v>FY19 Q3</c:v>
                </c:pt>
                <c:pt idx="2">
                  <c:v>FY19 Q4</c:v>
                </c:pt>
                <c:pt idx="3">
                  <c:v>FY20 Q1</c:v>
                </c:pt>
              </c:strCache>
            </c:strRef>
          </c:cat>
          <c:val>
            <c:numRef>
              <c:f>'Response Rate History'!$S$17:$V$17</c:f>
              <c:numCache>
                <c:formatCode>0%</c:formatCode>
                <c:ptCount val="4"/>
                <c:pt idx="0">
                  <c:v>0.75</c:v>
                </c:pt>
                <c:pt idx="1">
                  <c:v>0.45652173913043476</c:v>
                </c:pt>
                <c:pt idx="2">
                  <c:v>0.42307692307692307</c:v>
                </c:pt>
                <c:pt idx="3">
                  <c:v>0.45283018867924529</c:v>
                </c:pt>
              </c:numCache>
            </c:numRef>
          </c:val>
          <c:smooth val="0"/>
          <c:extLst>
            <c:ext xmlns:c16="http://schemas.microsoft.com/office/drawing/2014/chart" uri="{C3380CC4-5D6E-409C-BE32-E72D297353CC}">
              <c16:uniqueId val="{00000000-9A8A-44C9-B3B6-EA32DD3BD0BB}"/>
            </c:ext>
          </c:extLst>
        </c:ser>
        <c:dLbls>
          <c:showLegendKey val="0"/>
          <c:showVal val="0"/>
          <c:showCatName val="0"/>
          <c:showSerName val="0"/>
          <c:showPercent val="0"/>
          <c:showBubbleSize val="0"/>
        </c:dLbls>
        <c:marker val="1"/>
        <c:smooth val="0"/>
        <c:axId val="731294560"/>
        <c:axId val="731295120"/>
      </c:lineChart>
      <c:catAx>
        <c:axId val="731294560"/>
        <c:scaling>
          <c:orientation val="minMax"/>
        </c:scaling>
        <c:delete val="0"/>
        <c:axPos val="b"/>
        <c:title>
          <c:tx>
            <c:rich>
              <a:bodyPr/>
              <a:lstStyle/>
              <a:p>
                <a:pPr algn="l">
                  <a:defRPr>
                    <a:latin typeface="+mn-lt"/>
                  </a:defRPr>
                </a:pPr>
                <a:r>
                  <a:rPr lang="en-US" sz="1000" b="0" i="0" baseline="0">
                    <a:effectLst/>
                    <a:latin typeface="+mn-lt"/>
                    <a:cs typeface="Arial" panose="020B0604020202020204" pitchFamily="34" charset="0"/>
                  </a:rPr>
                  <a:t>The agency participation rate is the number of agencies receiving exit survey responses in the quarter divided by the number of agencies with voluntary departures in the quarter. </a:t>
                </a:r>
                <a:endParaRPr lang="en-US" sz="1000">
                  <a:effectLst/>
                  <a:latin typeface="+mn-lt"/>
                  <a:cs typeface="Arial" panose="020B0604020202020204" pitchFamily="34" charset="0"/>
                </a:endParaRPr>
              </a:p>
            </c:rich>
          </c:tx>
          <c:layout>
            <c:manualLayout>
              <c:xMode val="edge"/>
              <c:yMode val="edge"/>
              <c:x val="8.2270210853665204E-3"/>
              <c:y val="0.82816361438166575"/>
            </c:manualLayout>
          </c:layout>
          <c:overlay val="0"/>
        </c:title>
        <c:numFmt formatCode="General" sourceLinked="0"/>
        <c:majorTickMark val="out"/>
        <c:minorTickMark val="none"/>
        <c:tickLblPos val="nextTo"/>
        <c:txPr>
          <a:bodyPr rot="-5400000" vert="horz"/>
          <a:lstStyle/>
          <a:p>
            <a:pPr>
              <a:defRPr/>
            </a:pPr>
            <a:endParaRPr lang="en-US"/>
          </a:p>
        </c:txPr>
        <c:crossAx val="731295120"/>
        <c:crosses val="autoZero"/>
        <c:auto val="1"/>
        <c:lblAlgn val="ctr"/>
        <c:lblOffset val="100"/>
        <c:noMultiLvlLbl val="0"/>
      </c:catAx>
      <c:valAx>
        <c:axId val="731295120"/>
        <c:scaling>
          <c:orientation val="minMax"/>
        </c:scaling>
        <c:delete val="1"/>
        <c:axPos val="l"/>
        <c:numFmt formatCode="0%" sourceLinked="1"/>
        <c:majorTickMark val="out"/>
        <c:minorTickMark val="none"/>
        <c:tickLblPos val="nextTo"/>
        <c:crossAx val="731294560"/>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tabColor rgb="FF92D050"/>
  </sheetPr>
  <sheetViews>
    <sheetView tabSelected="1" workbookViewId="0"/>
  </sheetViews>
  <pageMargins left="1.7" right="1.7" top="0.5" bottom="0"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6838950" cy="7038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0.58156</cdr:y>
    </cdr:from>
    <cdr:to>
      <cdr:x>0.99582</cdr:x>
      <cdr:y>1</cdr:y>
    </cdr:to>
    <cdr:graphicFrame macro="">
      <cdr:nvGraphicFramePr>
        <cdr:cNvPr id="2"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userShapes>
</file>

<file path=xl/drawings/drawing3.xml><?xml version="1.0" encoding="utf-8"?>
<xdr:wsDr xmlns:xdr="http://schemas.openxmlformats.org/drawingml/2006/spreadsheetDrawing" xmlns:a="http://schemas.openxmlformats.org/drawingml/2006/main">
  <xdr:twoCellAnchor editAs="oneCell">
    <xdr:from>
      <xdr:col>5</xdr:col>
      <xdr:colOff>1143000</xdr:colOff>
      <xdr:row>7</xdr:row>
      <xdr:rowOff>114300</xdr:rowOff>
    </xdr:from>
    <xdr:to>
      <xdr:col>5</xdr:col>
      <xdr:colOff>2971800</xdr:colOff>
      <xdr:row>20</xdr:row>
      <xdr:rowOff>161925</xdr:rowOff>
    </xdr:to>
    <mc:AlternateContent xmlns:mc="http://schemas.openxmlformats.org/markup-compatibility/2006" xmlns:a14="http://schemas.microsoft.com/office/drawing/2010/main">
      <mc:Choice Requires="a14">
        <xdr:graphicFrame macro="">
          <xdr:nvGraphicFramePr>
            <xdr:cNvPr id="3" name="Agency"/>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6334125" y="14478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hman, Hayley (OFM)" refreshedDate="43753.53500520833" createdVersion="6" refreshedVersion="6" minRefreshableVersion="3" recordCount="90">
  <cacheSource type="worksheet">
    <worksheetSource ref="B19:V109" sheet="Response Rate History"/>
  </cacheSource>
  <cacheFields count="21">
    <cacheField name="Agency" numFmtId="0">
      <sharedItems count="90">
        <s v="Executive Branch"/>
        <s v="Participating Agencies"/>
        <s v="Small agencies (fewer than 100 employees)"/>
        <s v="Governor, Office of the (GOV)"/>
        <s v="Lieutenant Governor, Office of the (LTG)"/>
        <s v="Public Disclosure Commission (PDC)"/>
        <s v="Secretary of State, Office of the (SEC)"/>
        <s v="Indian Affairs, Governor's Office of (INA)"/>
        <s v="Asian Pacific American Affairs, Washington State Commission on (APA)"/>
        <s v="Treasurer, Office of the State (OST)"/>
        <s v="Auditor, Office of the State (SAO)"/>
        <s v="Salaries for Elected Officials, Washington Citizens' Commission on (COS)"/>
        <s v="Attorney General, Office of the (ATG)"/>
        <s v="Caseload Forecast Council (CFC)"/>
        <s v="Financial Institutions, Department of (DFI)"/>
        <s v="Commerce, Department of (COM)"/>
        <s v="Economic and Revenue Forecast Council (ERFC)"/>
        <s v="Financial Management, Office of (OFM)"/>
        <s v="Economic Development Finance Authority, Washington (EDA)"/>
        <s v="Health Care Authority, State (HCA)"/>
        <s v="Administrative Hearings, Office of (OAH)"/>
        <s v="Lottery Commission, State (LOT)"/>
        <s v="Gambling Commission, State (GMB)"/>
        <s v="Hispanic Affairs, Washington State Commission on (CHA)"/>
        <s v="African-American Affairs, Washington State Commission on (CAA)"/>
        <s v="Human Rights Commission (HUM)"/>
        <s v="Retirement Systems, Department of (DRS)"/>
        <s v="Investment Board, State (SIB)"/>
        <s v="Revenue, Department of (DOR)"/>
        <s v="Tax Appeals, Board of (BTA)"/>
        <s v="Minority and Women's Business Enterprises, Office of (OMWBE)"/>
        <s v="Housing Finance Commission, Washington State (HFC)"/>
        <s v="Insurance Commissioner, Office of the (INS)"/>
        <s v="Consolidated Technology Services (CTS)"/>
        <s v="Accountancy, State Board of (ACB)"/>
        <s v="Forensic Investigations Council (FIC)"/>
        <s v="Enterprise Services, Department of (DES)"/>
        <s v="Horse Racing Commission, Washington (HRC)"/>
        <s v="Industrial Insurance Appeals, Board of (IND)"/>
        <s v="Liquor and Cannabis Board (LCB)"/>
        <s v="Pilotage Commissioners, Board of (BPC)"/>
        <s v="Utilities and Transportation Commission (UTC)"/>
        <s v="Volunteer Firefighters and Reserve Officers, Board for (BVFFRO)"/>
        <s v="Patrol, Washington State (WSP)"/>
        <s v="Criminal Justice Training Commission, Washington State (CJT)"/>
        <s v="Traffic Safety Commission, Washington (STS)"/>
        <s v="Labor and Industries, Department of (L&amp;I)"/>
        <s v="Licensing, Department of (DOL)*"/>
        <s v="Military Department (MIL)"/>
        <s v="Public Employment Relations Commission (PERC)"/>
        <s v="Social and Health Services, Department of (DSHS)"/>
        <s v="Health, Department of (DOH)"/>
        <s v="Tobacco Settlement Authority (TOB)"/>
        <s v="Veterans' Affairs, Department of (DVA)"/>
        <s v="Children, Youth, and Families, Department of (DCYF)"/>
        <s v="Corrections, Department of (DOC)"/>
        <s v="Blind, Department of Services for the (DSB)"/>
        <s v="Student Achievement Council (SAC)"/>
        <s v="Law Enforcement Officers’ and Fire Fighters’ Plan 2 Retirement Board (LEOFF)"/>
        <s v="Higher Education Facilities Authority, Washington (WHEFA)"/>
        <s v="Public Instruction, Superintendent of (SPI)"/>
        <s v="Blind, State School for the (SFB)"/>
        <s v="Childhood Deafness and Hearing Loss, Washington State Center for (CDHL)"/>
        <s v="Workforce Training and Education Coordinating Board (WFTECB)"/>
        <s v="Archaeology and Historic Preservation, Department of (DAHP)"/>
        <s v="Life Sciences Discovery Fund Authority (LSDFA)"/>
        <s v="Early Learning, Department of (DEL)"/>
        <s v="Washington Charter School Commission (WCSC)"/>
        <s v="Arts Commission, Washington State (ART)"/>
        <s v="Historical Society, Washington State (WHS)"/>
        <s v="Historical Society, Eastern Washington State (EWH)"/>
        <s v="Transportation, Department of (DOT)"/>
        <s v="County Road Administration Board (CRAB)"/>
        <s v="Transportation Improvement Board (TIB)"/>
        <s v="Transportation Commission (TRC)"/>
        <s v="Freight Mobility Strategic Investment Board (FMSIB)"/>
        <s v="Materials Management and Financing Authority, Washington (WMMFA)"/>
        <s v="Columbia River Gorge Commission (CRG)"/>
        <s v="Ecology, Department of (ECY)"/>
        <s v="Pollution Liability Insurance Program, Washington (PLI)"/>
        <s v="Parks and Recreation Commission, State (PARKS)"/>
        <s v="Recreation and Conservation Funding Board (RCFB)"/>
        <s v="Environmental and Land Use Hearings Office (ELUHO)"/>
        <s v="Conservation Commission, State (SCC)"/>
        <s v="Fish and Wildlife, Department of (DFW)"/>
        <s v="Puget Sound Partnership (PSP)"/>
        <s v="Natural Resources, Department of (DNR)"/>
        <s v="Agriculture, Department of (AGR)"/>
        <s v="Employment Security, Department of (ES)"/>
        <s v="Health Care Facilities Authority, Washington (WHCFA)"/>
      </sharedItems>
    </cacheField>
    <cacheField name="FY15 Q2" numFmtId="0">
      <sharedItems containsString="0" containsBlank="1" containsNumber="1" minValue="8.5836909871244635E-3" maxValue="1"/>
    </cacheField>
    <cacheField name="FY15 Q3" numFmtId="0">
      <sharedItems containsBlank="1" containsMixedTypes="1" containsNumber="1" minValue="4.3859649122807015E-3" maxValue="2" count="27">
        <n v="0.21"/>
        <n v="0.24"/>
        <m/>
        <e v="#DIV/0!"/>
        <n v="0.66666666666666663"/>
        <n v="0.8"/>
        <n v="0.5"/>
        <n v="0.78260869565217395"/>
        <n v="0.6"/>
        <n v="0.4"/>
        <n v="1"/>
        <n v="0.45"/>
        <n v="2"/>
        <n v="0.52941176470588236"/>
        <n v="4.5454545454545456E-2"/>
        <n v="0.16216216216216217"/>
        <n v="0.53846153846153844"/>
        <n v="0.44444444444444442"/>
        <n v="4.3859649122807015E-3"/>
        <n v="0.41176470588235292"/>
        <n v="0.26666666666666666"/>
        <n v="0.15555555555555556"/>
        <n v="0.1111111111111111"/>
        <n v="0.15517241379310345"/>
        <n v="0.73684210526315785"/>
        <n v="0.29629629629629628"/>
        <n v="4.7619047619047616E-2"/>
      </sharedItems>
    </cacheField>
    <cacheField name="FY15 Q4" numFmtId="0">
      <sharedItems containsString="0" containsBlank="1" containsNumber="1" minValue="0" maxValue="2"/>
    </cacheField>
    <cacheField name="FY16 Q1" numFmtId="9">
      <sharedItems containsBlank="1" containsMixedTypes="1" containsNumber="1" minValue="0" maxValue="2"/>
    </cacheField>
    <cacheField name="FY16 Q2" numFmtId="0">
      <sharedItems containsString="0" containsBlank="1" containsNumber="1" minValue="0" maxValue="1.5"/>
    </cacheField>
    <cacheField name="FY16 Q3" numFmtId="0">
      <sharedItems containsBlank="1" containsMixedTypes="1" containsNumber="1" minValue="0" maxValue="1"/>
    </cacheField>
    <cacheField name="FY16 Q4" numFmtId="0">
      <sharedItems containsBlank="1" containsMixedTypes="1" containsNumber="1" minValue="0" maxValue="1"/>
    </cacheField>
    <cacheField name="FY17 Q1" numFmtId="9">
      <sharedItems containsBlank="1" containsMixedTypes="1" containsNumber="1" minValue="0" maxValue="1.3333333333333333"/>
    </cacheField>
    <cacheField name="FY17 Q2" numFmtId="9">
      <sharedItems containsString="0" containsBlank="1" containsNumber="1" minValue="0" maxValue="1.6666666666666667"/>
    </cacheField>
    <cacheField name="FY17 Q3" numFmtId="9">
      <sharedItems containsBlank="1" containsMixedTypes="1" containsNumber="1" minValue="0" maxValue="2"/>
    </cacheField>
    <cacheField name="FY17 Q4" numFmtId="0">
      <sharedItems containsBlank="1" containsMixedTypes="1" containsNumber="1" minValue="0" maxValue="1"/>
    </cacheField>
    <cacheField name="FY18 Q1" numFmtId="9">
      <sharedItems containsBlank="1" containsMixedTypes="1" containsNumber="1" minValue="0" maxValue="4"/>
    </cacheField>
    <cacheField name="FY18 Q2" numFmtId="9">
      <sharedItems containsBlank="1" containsMixedTypes="1" containsNumber="1" minValue="0" maxValue="1.5"/>
    </cacheField>
    <cacheField name="FY18 Q3" numFmtId="9">
      <sharedItems containsBlank="1" containsMixedTypes="1" containsNumber="1" minValue="0" maxValue="2"/>
    </cacheField>
    <cacheField name="FY18 Q4" numFmtId="9">
      <sharedItems containsBlank="1" containsMixedTypes="1" containsNumber="1" minValue="0" maxValue="5"/>
    </cacheField>
    <cacheField name="FY19 Q1" numFmtId="0">
      <sharedItems containsMixedTypes="1" containsNumber="1" minValue="0" maxValue="3"/>
    </cacheField>
    <cacheField name="FY19 Q2" numFmtId="0">
      <sharedItems containsBlank="1" containsMixedTypes="1" containsNumber="1" minValue="0" maxValue="2"/>
    </cacheField>
    <cacheField name="FY19 Q3" numFmtId="9">
      <sharedItems containsBlank="1" containsMixedTypes="1" containsNumber="1" minValue="0" maxValue="2"/>
    </cacheField>
    <cacheField name="FY19 Q4" numFmtId="9">
      <sharedItems containsBlank="1" containsMixedTypes="1" containsNumber="1" minValue="0" maxValue="2"/>
    </cacheField>
    <cacheField name="FY20 Q1" numFmtId="9">
      <sharedItems containsString="0" containsBlank="1" containsNumber="1" minValue="0" maxValue="2" count="26">
        <n v="0.13727055067837191"/>
        <n v="0.20673076923076922"/>
        <n v="0.41176470588235292"/>
        <n v="0.25"/>
        <m/>
        <n v="0"/>
        <n v="0.44444444444444442"/>
        <n v="0.2"/>
        <n v="0.42857142857142855"/>
        <n v="0.33333333333333331"/>
        <n v="1"/>
        <n v="0.5"/>
        <n v="0.15384615384615385"/>
        <n v="0.41666666666666669"/>
        <n v="9.0909090909090912E-2"/>
        <n v="0.53333333333333333"/>
        <n v="0.171875"/>
        <n v="0.2857142857142857"/>
        <n v="0.1111111111111111"/>
        <n v="0.17355371900826447"/>
        <n v="2"/>
        <n v="0.22222222222222221"/>
        <n v="0.10294117647058823"/>
        <n v="0.21875"/>
        <n v="7.1428571428571425E-2"/>
        <n v="0.13793103448275862"/>
      </sharedItems>
    </cacheField>
  </cacheFields>
  <extLst>
    <ext xmlns:x14="http://schemas.microsoft.com/office/spreadsheetml/2009/9/main" uri="{725AE2AE-9491-48be-B2B4-4EB974FC3084}">
      <x14:pivotCacheDefinition pivotCacheId="15"/>
    </ext>
  </extLst>
</pivotCacheDefinition>
</file>

<file path=xl/pivotCache/pivotCacheRecords1.xml><?xml version="1.0" encoding="utf-8"?>
<pivotCacheRecords xmlns="http://schemas.openxmlformats.org/spreadsheetml/2006/main" xmlns:r="http://schemas.openxmlformats.org/officeDocument/2006/relationships" count="90">
  <r>
    <x v="0"/>
    <n v="0.17"/>
    <x v="0"/>
    <n v="0.18"/>
    <n v="0.21574344023323616"/>
    <n v="0.19537572254335261"/>
    <n v="0.18093174431202599"/>
    <n v="0.12921890067502412"/>
    <n v="0.1683673469387755"/>
    <n v="0.16747572815533981"/>
    <n v="0.15760266370699222"/>
    <n v="0.10998151571164511"/>
    <n v="0.10849056603773585"/>
    <n v="0.13979706877113868"/>
    <n v="0.12968917470525188"/>
    <n v="0.13932399010717231"/>
    <n v="0.17048346055979643"/>
    <n v="0.18884892086330934"/>
    <n v="0.16907216494845362"/>
    <n v="8.3166332665330661E-2"/>
    <x v="0"/>
  </r>
  <r>
    <x v="1"/>
    <n v="0.2"/>
    <x v="1"/>
    <n v="0.21"/>
    <n v="0.24832214765100671"/>
    <n v="0.21948051948051947"/>
    <n v="0.19042189281641961"/>
    <n v="0.22185430463576158"/>
    <n v="0.21153846153846154"/>
    <n v="0.21835443037974683"/>
    <n v="0.19971870604781997"/>
    <n v="0.28199052132701424"/>
    <n v="0.29715762273901808"/>
    <n v="0.2818181818181818"/>
    <n v="0.3457142857142857"/>
    <n v="0.31123388581952116"/>
    <n v="0.21824104234527689"/>
    <n v="0.21989528795811519"/>
    <n v="0.17030114226375909"/>
    <n v="0.10121951219512196"/>
    <x v="1"/>
  </r>
  <r>
    <x v="2"/>
    <m/>
    <x v="2"/>
    <m/>
    <n v="0.47"/>
    <n v="0.375"/>
    <n v="0.33333333333333331"/>
    <n v="0.29411764705882354"/>
    <n v="0.35294117647058826"/>
    <n v="0.23529411764705882"/>
    <n v="0.5714285714285714"/>
    <n v="0.20833333333333334"/>
    <n v="0.7142857142857143"/>
    <n v="0.33333333333333331"/>
    <n v="0.7142857142857143"/>
    <n v="0.56521739130434778"/>
    <n v="1"/>
    <n v="1.2"/>
    <n v="9.0909090909090912E-2"/>
    <n v="0.23809523809523808"/>
    <x v="2"/>
  </r>
  <r>
    <x v="3"/>
    <n v="1"/>
    <x v="3"/>
    <n v="0"/>
    <n v="0"/>
    <n v="0"/>
    <n v="0"/>
    <n v="0"/>
    <n v="1"/>
    <n v="0"/>
    <n v="0"/>
    <n v="0"/>
    <n v="0.33333333333333331"/>
    <n v="0"/>
    <n v="1"/>
    <n v="0.33333333333333331"/>
    <n v="2"/>
    <n v="0.2"/>
    <n v="0"/>
    <n v="0"/>
    <x v="3"/>
  </r>
  <r>
    <x v="4"/>
    <m/>
    <x v="2"/>
    <m/>
    <m/>
    <m/>
    <m/>
    <m/>
    <n v="0"/>
    <m/>
    <n v="0"/>
    <m/>
    <m/>
    <n v="0"/>
    <m/>
    <n v="0"/>
    <s v=""/>
    <m/>
    <n v="0"/>
    <n v="0"/>
    <x v="4"/>
  </r>
  <r>
    <x v="5"/>
    <m/>
    <x v="2"/>
    <m/>
    <n v="0"/>
    <m/>
    <m/>
    <n v="0"/>
    <m/>
    <n v="0"/>
    <n v="0"/>
    <n v="0"/>
    <m/>
    <m/>
    <m/>
    <m/>
    <s v=""/>
    <m/>
    <e v="#DIV/0!"/>
    <e v="#DIV/0!"/>
    <x v="4"/>
  </r>
  <r>
    <x v="6"/>
    <m/>
    <x v="2"/>
    <m/>
    <n v="0"/>
    <n v="0.33333333333333331"/>
    <n v="0"/>
    <n v="0"/>
    <n v="0"/>
    <n v="0"/>
    <n v="0"/>
    <n v="0"/>
    <n v="0"/>
    <n v="0"/>
    <n v="0"/>
    <n v="0"/>
    <n v="0"/>
    <n v="0"/>
    <n v="0"/>
    <n v="0"/>
    <x v="5"/>
  </r>
  <r>
    <x v="7"/>
    <m/>
    <x v="2"/>
    <m/>
    <m/>
    <m/>
    <m/>
    <m/>
    <m/>
    <m/>
    <m/>
    <m/>
    <m/>
    <m/>
    <m/>
    <m/>
    <s v=""/>
    <m/>
    <m/>
    <e v="#DIV/0!"/>
    <x v="4"/>
  </r>
  <r>
    <x v="8"/>
    <m/>
    <x v="2"/>
    <m/>
    <m/>
    <m/>
    <m/>
    <m/>
    <m/>
    <m/>
    <m/>
    <m/>
    <n v="0"/>
    <m/>
    <m/>
    <m/>
    <n v="0"/>
    <m/>
    <m/>
    <n v="0"/>
    <x v="4"/>
  </r>
  <r>
    <x v="9"/>
    <m/>
    <x v="2"/>
    <m/>
    <m/>
    <n v="1"/>
    <n v="0"/>
    <m/>
    <n v="0"/>
    <n v="0"/>
    <n v="0"/>
    <n v="0"/>
    <n v="0"/>
    <n v="0"/>
    <n v="0"/>
    <n v="1"/>
    <n v="0"/>
    <e v="#DIV/0!"/>
    <n v="0"/>
    <n v="0"/>
    <x v="5"/>
  </r>
  <r>
    <x v="10"/>
    <m/>
    <x v="2"/>
    <n v="6.25E-2"/>
    <n v="0"/>
    <n v="0.13333333333333333"/>
    <n v="0"/>
    <n v="0"/>
    <n v="0"/>
    <n v="0"/>
    <n v="0"/>
    <n v="0"/>
    <n v="0.14285714285714285"/>
    <n v="8.3333333333333329E-2"/>
    <n v="0.14285714285714285"/>
    <n v="6.25E-2"/>
    <n v="0.21428571428571427"/>
    <n v="0.15384615384615385"/>
    <n v="0"/>
    <n v="0"/>
    <x v="5"/>
  </r>
  <r>
    <x v="11"/>
    <m/>
    <x v="2"/>
    <m/>
    <m/>
    <m/>
    <m/>
    <m/>
    <m/>
    <m/>
    <m/>
    <m/>
    <m/>
    <m/>
    <m/>
    <m/>
    <s v=""/>
    <m/>
    <m/>
    <e v="#DIV/0!"/>
    <x v="4"/>
  </r>
  <r>
    <x v="12"/>
    <n v="0.6"/>
    <x v="4"/>
    <n v="0.4"/>
    <n v="0.64"/>
    <n v="0.54545454545454541"/>
    <n v="0.46875"/>
    <n v="0.46875"/>
    <n v="0.44444444444444442"/>
    <n v="0.57894736842105265"/>
    <n v="0.38461538461538464"/>
    <n v="0.40909090909090912"/>
    <n v="0.5"/>
    <n v="0.52631578947368418"/>
    <n v="0.75"/>
    <n v="0.52380952380952384"/>
    <n v="0.55555555555555558"/>
    <n v="0.59259259259259256"/>
    <n v="0.53333333333333333"/>
    <n v="0.3125"/>
    <x v="6"/>
  </r>
  <r>
    <x v="13"/>
    <m/>
    <x v="2"/>
    <m/>
    <m/>
    <m/>
    <m/>
    <n v="0"/>
    <m/>
    <m/>
    <m/>
    <m/>
    <m/>
    <m/>
    <m/>
    <n v="0"/>
    <s v=""/>
    <m/>
    <m/>
    <e v="#DIV/0!"/>
    <x v="4"/>
  </r>
  <r>
    <x v="14"/>
    <m/>
    <x v="2"/>
    <m/>
    <m/>
    <n v="0"/>
    <n v="0"/>
    <n v="0"/>
    <n v="0"/>
    <n v="0"/>
    <n v="0"/>
    <n v="0.25"/>
    <n v="0"/>
    <n v="0"/>
    <n v="0"/>
    <n v="0"/>
    <n v="0"/>
    <n v="0"/>
    <n v="0"/>
    <n v="0"/>
    <x v="5"/>
  </r>
  <r>
    <x v="15"/>
    <n v="0.7142857142857143"/>
    <x v="5"/>
    <n v="0.55555555555555558"/>
    <n v="0.6"/>
    <n v="0.5"/>
    <n v="0"/>
    <n v="0"/>
    <n v="0.45454545454545453"/>
    <n v="0.6"/>
    <n v="0.88888888888888884"/>
    <n v="0.83333333333333337"/>
    <n v="0.14285714285714285"/>
    <n v="1.5"/>
    <n v="1"/>
    <n v="0.30769230769230771"/>
    <n v="0.5"/>
    <n v="0.5"/>
    <n v="0.2"/>
    <n v="0.5"/>
    <x v="7"/>
  </r>
  <r>
    <x v="16"/>
    <m/>
    <x v="2"/>
    <m/>
    <m/>
    <m/>
    <m/>
    <m/>
    <m/>
    <m/>
    <m/>
    <m/>
    <m/>
    <m/>
    <m/>
    <m/>
    <s v=""/>
    <m/>
    <m/>
    <e v="#DIV/0!"/>
    <x v="4"/>
  </r>
  <r>
    <x v="17"/>
    <n v="0.75"/>
    <x v="6"/>
    <n v="0.66666666666666663"/>
    <n v="0.63636363636363635"/>
    <n v="0.2857142857142857"/>
    <n v="0.25"/>
    <n v="0.25"/>
    <n v="0.5"/>
    <n v="0.75"/>
    <n v="0.33333333333333331"/>
    <n v="0.8"/>
    <n v="0.25"/>
    <n v="0.5"/>
    <n v="0.25"/>
    <n v="0.28000000000000003"/>
    <n v="0.45454545454545453"/>
    <n v="3.0534351145038167E-2"/>
    <n v="0.27272727272727271"/>
    <n v="0.25"/>
    <x v="8"/>
  </r>
  <r>
    <x v="18"/>
    <m/>
    <x v="2"/>
    <m/>
    <m/>
    <m/>
    <m/>
    <m/>
    <m/>
    <m/>
    <m/>
    <m/>
    <m/>
    <m/>
    <m/>
    <m/>
    <s v=""/>
    <m/>
    <m/>
    <e v="#DIV/0!"/>
    <x v="4"/>
  </r>
  <r>
    <x v="19"/>
    <n v="0.18181818181818182"/>
    <x v="7"/>
    <n v="0.3888888888888889"/>
    <n v="0.45454545454545453"/>
    <n v="0.52"/>
    <n v="0.1875"/>
    <n v="0.1875"/>
    <n v="0.75862068965517238"/>
    <n v="1"/>
    <n v="0.38461538461538464"/>
    <n v="8.6956521739130432E-2"/>
    <n v="0"/>
    <n v="0"/>
    <n v="4.7619047619047616E-2"/>
    <n v="9.5238095238095233E-2"/>
    <n v="5.128205128205128E-2"/>
    <n v="3.125E-2"/>
    <n v="0"/>
    <n v="2.8571428571428571E-2"/>
    <x v="5"/>
  </r>
  <r>
    <x v="20"/>
    <n v="0.5714285714285714"/>
    <x v="8"/>
    <n v="0.5"/>
    <n v="0.42857142857142855"/>
    <n v="0.5"/>
    <n v="0.16666666666666666"/>
    <n v="0.16666666666666666"/>
    <n v="0.5"/>
    <n v="0"/>
    <n v="0"/>
    <n v="0.33333333333333331"/>
    <n v="0"/>
    <n v="0"/>
    <n v="0.2"/>
    <n v="0.8"/>
    <n v="0"/>
    <n v="1"/>
    <n v="0"/>
    <n v="0.5"/>
    <x v="9"/>
  </r>
  <r>
    <x v="21"/>
    <n v="0.66666666666666663"/>
    <x v="9"/>
    <n v="2"/>
    <n v="0"/>
    <m/>
    <n v="1"/>
    <n v="1"/>
    <n v="0.33333333333333331"/>
    <n v="0.33333333333333331"/>
    <n v="1"/>
    <n v="0.66666666666666663"/>
    <n v="0"/>
    <m/>
    <n v="2"/>
    <n v="3"/>
    <n v="0.5"/>
    <n v="0.66666666666666663"/>
    <n v="2"/>
    <e v="#DIV/0!"/>
    <x v="10"/>
  </r>
  <r>
    <x v="22"/>
    <m/>
    <x v="2"/>
    <m/>
    <n v="0.2"/>
    <n v="1"/>
    <n v="0"/>
    <n v="0"/>
    <n v="0"/>
    <n v="1"/>
    <n v="1"/>
    <m/>
    <n v="0"/>
    <m/>
    <n v="0"/>
    <n v="0"/>
    <s v=""/>
    <m/>
    <n v="0"/>
    <e v="#DIV/0!"/>
    <x v="5"/>
  </r>
  <r>
    <x v="23"/>
    <m/>
    <x v="2"/>
    <m/>
    <n v="0"/>
    <m/>
    <m/>
    <m/>
    <m/>
    <n v="0"/>
    <m/>
    <m/>
    <n v="0"/>
    <m/>
    <m/>
    <n v="0"/>
    <s v=""/>
    <m/>
    <m/>
    <e v="#DIV/0!"/>
    <x v="4"/>
  </r>
  <r>
    <x v="24"/>
    <m/>
    <x v="2"/>
    <m/>
    <m/>
    <m/>
    <m/>
    <m/>
    <m/>
    <m/>
    <m/>
    <m/>
    <m/>
    <m/>
    <m/>
    <m/>
    <s v=""/>
    <m/>
    <m/>
    <e v="#DIV/0!"/>
    <x v="4"/>
  </r>
  <r>
    <x v="25"/>
    <m/>
    <x v="2"/>
    <m/>
    <n v="0"/>
    <n v="0"/>
    <n v="0"/>
    <n v="0"/>
    <m/>
    <n v="0"/>
    <n v="0"/>
    <m/>
    <m/>
    <m/>
    <e v="#DIV/0!"/>
    <m/>
    <n v="0"/>
    <m/>
    <n v="0"/>
    <e v="#DIV/0!"/>
    <x v="4"/>
  </r>
  <r>
    <x v="26"/>
    <n v="0.5"/>
    <x v="10"/>
    <n v="0.66666666666666663"/>
    <n v="1.25"/>
    <n v="1.4"/>
    <n v="0"/>
    <n v="0"/>
    <n v="0.83333333333333337"/>
    <n v="1.6666666666666667"/>
    <n v="0.5"/>
    <n v="0.5"/>
    <n v="0"/>
    <n v="0.33333333333333331"/>
    <n v="0"/>
    <n v="0.4"/>
    <n v="0.33333333333333331"/>
    <n v="0"/>
    <n v="0"/>
    <n v="0"/>
    <x v="5"/>
  </r>
  <r>
    <x v="27"/>
    <m/>
    <x v="2"/>
    <m/>
    <n v="0"/>
    <n v="0"/>
    <n v="0"/>
    <n v="0"/>
    <n v="0"/>
    <n v="0"/>
    <m/>
    <n v="0"/>
    <n v="0"/>
    <n v="0"/>
    <e v="#DIV/0!"/>
    <n v="0"/>
    <n v="0"/>
    <n v="0"/>
    <n v="0"/>
    <n v="0"/>
    <x v="5"/>
  </r>
  <r>
    <x v="28"/>
    <n v="0.18181818181818182"/>
    <x v="11"/>
    <n v="0.31578947368421051"/>
    <n v="0.5"/>
    <n v="0.54166666666666663"/>
    <n v="0.36842105263157893"/>
    <n v="0.36842105263157893"/>
    <n v="0.42307692307692307"/>
    <n v="0.46153846153846156"/>
    <n v="0.45161290322580644"/>
    <n v="8.6956521739130432E-2"/>
    <n v="0"/>
    <n v="0"/>
    <n v="0"/>
    <n v="0"/>
    <n v="0"/>
    <n v="0"/>
    <n v="0"/>
    <n v="0"/>
    <x v="5"/>
  </r>
  <r>
    <x v="29"/>
    <m/>
    <x v="2"/>
    <m/>
    <m/>
    <m/>
    <m/>
    <m/>
    <m/>
    <m/>
    <m/>
    <e v="#DIV/0!"/>
    <e v="#DIV/0!"/>
    <m/>
    <e v="#DIV/0!"/>
    <n v="0"/>
    <n v="1"/>
    <e v="#DIV/0!"/>
    <e v="#DIV/0!"/>
    <e v="#DIV/0!"/>
    <x v="5"/>
  </r>
  <r>
    <x v="30"/>
    <m/>
    <x v="2"/>
    <m/>
    <n v="0"/>
    <n v="0"/>
    <n v="0"/>
    <m/>
    <m/>
    <n v="0"/>
    <e v="#DIV/0!"/>
    <m/>
    <n v="0.33333333333333331"/>
    <e v="#DIV/0!"/>
    <m/>
    <n v="1"/>
    <n v="0"/>
    <n v="0"/>
    <e v="#DIV/0!"/>
    <n v="0"/>
    <x v="5"/>
  </r>
  <r>
    <x v="31"/>
    <m/>
    <x v="2"/>
    <m/>
    <n v="0"/>
    <n v="0"/>
    <n v="0"/>
    <n v="0"/>
    <n v="0"/>
    <m/>
    <m/>
    <n v="0"/>
    <n v="0"/>
    <m/>
    <m/>
    <m/>
    <n v="2"/>
    <m/>
    <e v="#DIV/0!"/>
    <n v="0"/>
    <x v="4"/>
  </r>
  <r>
    <x v="32"/>
    <m/>
    <x v="12"/>
    <n v="0.125"/>
    <n v="0.8"/>
    <n v="0"/>
    <n v="0.6"/>
    <n v="0.6"/>
    <n v="0.66666666666666663"/>
    <n v="0.2"/>
    <e v="#DIV/0!"/>
    <n v="0"/>
    <n v="0.75"/>
    <n v="0.9"/>
    <n v="1"/>
    <n v="0.66666666666666663"/>
    <n v="0.3125"/>
    <n v="0.4"/>
    <n v="1"/>
    <n v="0.8"/>
    <x v="11"/>
  </r>
  <r>
    <x v="33"/>
    <m/>
    <x v="2"/>
    <m/>
    <n v="0.26666666666666666"/>
    <n v="0"/>
    <n v="0"/>
    <n v="0"/>
    <n v="0"/>
    <n v="6.25E-2"/>
    <n v="0"/>
    <n v="0"/>
    <n v="9.0909090909090912E-2"/>
    <n v="7.1428571428571425E-2"/>
    <n v="0.2"/>
    <n v="0.23529411764705882"/>
    <n v="0.16"/>
    <n v="0.125"/>
    <n v="0"/>
    <n v="0"/>
    <x v="5"/>
  </r>
  <r>
    <x v="34"/>
    <m/>
    <x v="2"/>
    <m/>
    <m/>
    <n v="1"/>
    <m/>
    <m/>
    <m/>
    <m/>
    <m/>
    <m/>
    <e v="#DIV/0!"/>
    <m/>
    <e v="#DIV/0!"/>
    <m/>
    <s v=""/>
    <m/>
    <e v="#DIV/0!"/>
    <e v="#DIV/0!"/>
    <x v="4"/>
  </r>
  <r>
    <x v="35"/>
    <m/>
    <x v="2"/>
    <m/>
    <m/>
    <m/>
    <m/>
    <m/>
    <m/>
    <m/>
    <m/>
    <m/>
    <m/>
    <m/>
    <m/>
    <m/>
    <s v=""/>
    <m/>
    <m/>
    <e v="#DIV/0!"/>
    <x v="4"/>
  </r>
  <r>
    <x v="36"/>
    <n v="0.36842105263157893"/>
    <x v="13"/>
    <n v="0.52173913043478259"/>
    <n v="0.375"/>
    <n v="0.8666666666666667"/>
    <n v="0.4375"/>
    <n v="0.4375"/>
    <n v="0.5"/>
    <n v="0.7"/>
    <n v="0.5"/>
    <n v="0.7"/>
    <n v="0.38461538461538464"/>
    <n v="0.7142857142857143"/>
    <n v="0.21052631578947367"/>
    <n v="0.15789473684210525"/>
    <n v="0.25"/>
    <n v="0.33333333333333331"/>
    <n v="0.1111111111111111"/>
    <n v="0.2"/>
    <x v="12"/>
  </r>
  <r>
    <x v="37"/>
    <m/>
    <x v="2"/>
    <m/>
    <m/>
    <m/>
    <m/>
    <m/>
    <m/>
    <m/>
    <m/>
    <m/>
    <m/>
    <m/>
    <m/>
    <m/>
    <s v=""/>
    <m/>
    <m/>
    <e v="#DIV/0!"/>
    <x v="4"/>
  </r>
  <r>
    <x v="38"/>
    <m/>
    <x v="6"/>
    <m/>
    <n v="0"/>
    <n v="1.5"/>
    <m/>
    <n v="0"/>
    <n v="0"/>
    <m/>
    <n v="1"/>
    <m/>
    <n v="0.5"/>
    <n v="1.5"/>
    <n v="0.25"/>
    <n v="0"/>
    <n v="1"/>
    <n v="0"/>
    <e v="#DIV/0!"/>
    <e v="#DIV/0!"/>
    <x v="11"/>
  </r>
  <r>
    <x v="39"/>
    <m/>
    <x v="6"/>
    <n v="0.3"/>
    <n v="0.16666666666666666"/>
    <n v="0.14285714285714285"/>
    <n v="0.8666666666666667"/>
    <n v="0.8666666666666667"/>
    <n v="0.41666666666666669"/>
    <n v="0.8"/>
    <n v="0.42857142857142855"/>
    <n v="0.2857142857142857"/>
    <n v="0.33333333333333331"/>
    <n v="0"/>
    <n v="0.77777777777777779"/>
    <n v="0.47368421052631576"/>
    <n v="0.375"/>
    <n v="1.125"/>
    <n v="0.7"/>
    <n v="0.35294117647058826"/>
    <x v="13"/>
  </r>
  <r>
    <x v="40"/>
    <m/>
    <x v="2"/>
    <m/>
    <m/>
    <m/>
    <m/>
    <m/>
    <m/>
    <m/>
    <m/>
    <m/>
    <m/>
    <m/>
    <m/>
    <m/>
    <s v=""/>
    <m/>
    <m/>
    <e v="#DIV/0!"/>
    <x v="4"/>
  </r>
  <r>
    <x v="41"/>
    <n v="0.5"/>
    <x v="10"/>
    <n v="0.66666666666666663"/>
    <n v="0.75"/>
    <n v="0.5"/>
    <n v="1"/>
    <n v="1"/>
    <n v="0"/>
    <n v="0.33333333333333331"/>
    <n v="0"/>
    <n v="0"/>
    <n v="0.5"/>
    <n v="0.5"/>
    <n v="0"/>
    <n v="0.55555555555555558"/>
    <n v="0.75"/>
    <n v="2"/>
    <n v="0"/>
    <n v="0.66666666666666663"/>
    <x v="5"/>
  </r>
  <r>
    <x v="42"/>
    <m/>
    <x v="2"/>
    <m/>
    <m/>
    <m/>
    <n v="0"/>
    <m/>
    <m/>
    <m/>
    <m/>
    <m/>
    <m/>
    <m/>
    <m/>
    <m/>
    <s v=""/>
    <m/>
    <m/>
    <n v="0"/>
    <x v="4"/>
  </r>
  <r>
    <x v="43"/>
    <n v="7.6923076923076927E-2"/>
    <x v="14"/>
    <n v="2.2222222222222223E-2"/>
    <n v="0.13157894736842105"/>
    <n v="0.05"/>
    <n v="0"/>
    <n v="0"/>
    <n v="0.15"/>
    <n v="7.1428571428571425E-2"/>
    <n v="0.16666666666666666"/>
    <n v="0.13333333333333333"/>
    <n v="3.5714285714285712E-2"/>
    <n v="0"/>
    <n v="3.125E-2"/>
    <n v="0"/>
    <n v="0"/>
    <n v="3.5714285714285712E-2"/>
    <n v="0.10344827586206896"/>
    <n v="2.3255813953488372E-2"/>
    <x v="14"/>
  </r>
  <r>
    <x v="44"/>
    <m/>
    <x v="3"/>
    <n v="2"/>
    <m/>
    <m/>
    <m/>
    <m/>
    <n v="0.66666666666666663"/>
    <n v="0"/>
    <m/>
    <n v="0"/>
    <n v="0"/>
    <n v="0.5"/>
    <m/>
    <n v="0"/>
    <s v=""/>
    <m/>
    <n v="0"/>
    <n v="0"/>
    <x v="5"/>
  </r>
  <r>
    <x v="45"/>
    <m/>
    <x v="2"/>
    <m/>
    <m/>
    <m/>
    <e v="#DIV/0!"/>
    <e v="#DIV/0!"/>
    <n v="0.5"/>
    <n v="1.5"/>
    <m/>
    <e v="#DIV/0!"/>
    <m/>
    <m/>
    <e v="#DIV/0!"/>
    <e v="#DIV/0!"/>
    <n v="0"/>
    <e v="#DIV/0!"/>
    <n v="1"/>
    <e v="#DIV/0!"/>
    <x v="4"/>
  </r>
  <r>
    <x v="46"/>
    <n v="5.2631578947368418E-2"/>
    <x v="15"/>
    <n v="4.0816326530612242E-2"/>
    <n v="0"/>
    <n v="9.6774193548387094E-2"/>
    <n v="8.8888888888888892E-2"/>
    <n v="8.8888888888888892E-2"/>
    <n v="0.20754716981132076"/>
    <n v="0.18"/>
    <n v="3.3333333333333333E-2"/>
    <n v="2.564102564102564E-2"/>
    <n v="0"/>
    <n v="3.125E-2"/>
    <n v="0"/>
    <n v="1.9230769230769232E-2"/>
    <n v="0"/>
    <n v="5.5555555555555552E-2"/>
    <n v="0.1111111111111111"/>
    <n v="1.8518518518518517E-2"/>
    <x v="5"/>
  </r>
  <r>
    <x v="47"/>
    <n v="0.57894736842105265"/>
    <x v="16"/>
    <n v="0.47619047619047616"/>
    <n v="0.18518518518518517"/>
    <n v="0.34782608695652173"/>
    <n v="0.21428571428571427"/>
    <n v="0.21428571428571427"/>
    <n v="0.12121212121212122"/>
    <n v="0"/>
    <n v="9.6774193548387094E-2"/>
    <n v="0.25925925925925924"/>
    <n v="2.7777777777777776E-2"/>
    <n v="9.0909090909090912E-2"/>
    <n v="0"/>
    <n v="0"/>
    <n v="0"/>
    <n v="8.6956521739130432E-2"/>
    <n v="0"/>
    <n v="0"/>
    <x v="5"/>
  </r>
  <r>
    <x v="48"/>
    <n v="0.22222222222222221"/>
    <x v="17"/>
    <n v="0.35714285714285715"/>
    <n v="0.63636363636363635"/>
    <n v="0.33333333333333331"/>
    <n v="0.2857142857142857"/>
    <n v="0.2857142857142857"/>
    <n v="0.33333333333333331"/>
    <n v="0.375"/>
    <n v="0.2857142857142857"/>
    <n v="0.54545454545454541"/>
    <n v="0.375"/>
    <n v="0.30769230769230771"/>
    <n v="0.33333333333333331"/>
    <n v="0.7142857142857143"/>
    <n v="0.3"/>
    <n v="0.66666666666666663"/>
    <n v="0.46153846153846156"/>
    <n v="0.41666666666666669"/>
    <x v="15"/>
  </r>
  <r>
    <x v="49"/>
    <m/>
    <x v="3"/>
    <m/>
    <m/>
    <n v="0"/>
    <m/>
    <m/>
    <n v="0"/>
    <n v="0"/>
    <m/>
    <m/>
    <m/>
    <m/>
    <n v="0"/>
    <m/>
    <n v="0"/>
    <m/>
    <n v="0"/>
    <e v="#DIV/0!"/>
    <x v="4"/>
  </r>
  <r>
    <x v="50"/>
    <n v="8.5836909871244635E-3"/>
    <x v="18"/>
    <n v="3.3670033670033669E-3"/>
    <n v="1.2944983818770227E-2"/>
    <n v="3.6363636363636364E-3"/>
    <n v="0"/>
    <n v="0"/>
    <n v="5.4495912806539508E-3"/>
    <n v="3.6363636363636364E-3"/>
    <n v="3.2894736842105261E-3"/>
    <n v="0"/>
    <n v="0"/>
    <n v="0"/>
    <n v="0"/>
    <n v="0"/>
    <n v="0.17940199335548174"/>
    <n v="0.33471074380165289"/>
    <n v="0.24714828897338403"/>
    <n v="5.1464063886424133E-2"/>
    <x v="16"/>
  </r>
  <r>
    <x v="51"/>
    <n v="0.48"/>
    <x v="19"/>
    <n v="0.5161290322580645"/>
    <n v="0.33333333333333331"/>
    <n v="0.29166666666666669"/>
    <n v="0.21621621621621623"/>
    <n v="0.21621621621621623"/>
    <n v="0.48484848484848486"/>
    <n v="0.54838709677419351"/>
    <n v="0.5"/>
    <n v="0.33333333333333331"/>
    <n v="0.41025641025641024"/>
    <n v="0.4838709677419355"/>
    <n v="0.4"/>
    <n v="0.54761904761904767"/>
    <n v="0.54545454545454541"/>
    <n v="0.6071428571428571"/>
    <n v="5.2631578947368418E-2"/>
    <n v="0.34285714285714286"/>
    <x v="17"/>
  </r>
  <r>
    <x v="52"/>
    <m/>
    <x v="2"/>
    <m/>
    <m/>
    <m/>
    <m/>
    <m/>
    <m/>
    <m/>
    <m/>
    <m/>
    <m/>
    <m/>
    <m/>
    <m/>
    <s v=""/>
    <m/>
    <m/>
    <e v="#DIV/0!"/>
    <x v="4"/>
  </r>
  <r>
    <x v="53"/>
    <n v="0.38461538461538464"/>
    <x v="20"/>
    <m/>
    <n v="0.29411764705882354"/>
    <n v="0.2857142857142857"/>
    <n v="0.30434782608695654"/>
    <n v="0.30434782608695654"/>
    <n v="0.33333333333333331"/>
    <n v="0"/>
    <n v="6.6666666666666666E-2"/>
    <n v="0"/>
    <n v="0"/>
    <n v="7.407407407407407E-2"/>
    <n v="0.10344827586206896"/>
    <n v="2.4390243902439025E-2"/>
    <n v="3.0303030303030304E-2"/>
    <n v="0.1"/>
    <n v="0.14285714285714285"/>
    <n v="0"/>
    <x v="18"/>
  </r>
  <r>
    <x v="54"/>
    <m/>
    <x v="2"/>
    <m/>
    <m/>
    <m/>
    <m/>
    <m/>
    <m/>
    <m/>
    <m/>
    <m/>
    <m/>
    <m/>
    <m/>
    <m/>
    <n v="5.128205128205128E-2"/>
    <n v="0.19354838709677419"/>
    <n v="0.31666666666666665"/>
    <n v="0.25287356321839083"/>
    <x v="19"/>
  </r>
  <r>
    <x v="55"/>
    <n v="0.19587628865979381"/>
    <x v="21"/>
    <n v="0.15315315315315314"/>
    <n v="0.25"/>
    <n v="8.1081081081081086E-2"/>
    <n v="9.1743119266055051E-3"/>
    <n v="9.1743119266055051E-3"/>
    <n v="0"/>
    <n v="0"/>
    <n v="0"/>
    <n v="0"/>
    <n v="0"/>
    <n v="9.8039215686274508E-3"/>
    <n v="0"/>
    <n v="0"/>
    <n v="6.993006993006993E-3"/>
    <n v="1.0526315789473684E-2"/>
    <n v="0"/>
    <n v="0"/>
    <x v="5"/>
  </r>
  <r>
    <x v="56"/>
    <m/>
    <x v="2"/>
    <n v="1"/>
    <n v="0"/>
    <m/>
    <n v="0"/>
    <m/>
    <m/>
    <m/>
    <e v="#DIV/0!"/>
    <n v="0.5"/>
    <n v="1"/>
    <n v="1"/>
    <n v="0"/>
    <n v="1"/>
    <s v=""/>
    <n v="0"/>
    <n v="0"/>
    <n v="0"/>
    <x v="20"/>
  </r>
  <r>
    <x v="57"/>
    <m/>
    <x v="2"/>
    <m/>
    <n v="0.5"/>
    <n v="0"/>
    <n v="0"/>
    <n v="0"/>
    <n v="0"/>
    <n v="0"/>
    <n v="0"/>
    <n v="0"/>
    <n v="0"/>
    <n v="0"/>
    <n v="0"/>
    <n v="0"/>
    <s v=""/>
    <n v="0"/>
    <n v="0"/>
    <n v="0"/>
    <x v="5"/>
  </r>
  <r>
    <x v="58"/>
    <m/>
    <x v="2"/>
    <m/>
    <m/>
    <m/>
    <m/>
    <m/>
    <m/>
    <m/>
    <m/>
    <m/>
    <m/>
    <m/>
    <n v="0"/>
    <m/>
    <s v=""/>
    <m/>
    <m/>
    <n v="0"/>
    <x v="4"/>
  </r>
  <r>
    <x v="59"/>
    <m/>
    <x v="2"/>
    <m/>
    <m/>
    <m/>
    <m/>
    <m/>
    <m/>
    <m/>
    <m/>
    <m/>
    <m/>
    <m/>
    <m/>
    <m/>
    <s v=""/>
    <m/>
    <m/>
    <e v="#DIV/0!"/>
    <x v="4"/>
  </r>
  <r>
    <x v="60"/>
    <m/>
    <x v="22"/>
    <n v="0.3"/>
    <n v="0.21052631578947367"/>
    <n v="0"/>
    <n v="0.1"/>
    <n v="0.1"/>
    <n v="0.1875"/>
    <n v="0.23076923076923078"/>
    <n v="0.33333333333333331"/>
    <n v="0.35714285714285715"/>
    <n v="0.21052631578947367"/>
    <n v="7.6923076923076927E-2"/>
    <n v="0.25"/>
    <n v="0"/>
    <n v="0.21428571428571427"/>
    <n v="7.6923076923076927E-2"/>
    <n v="0.16666666666666666"/>
    <n v="0"/>
    <x v="21"/>
  </r>
  <r>
    <x v="61"/>
    <m/>
    <x v="2"/>
    <n v="0.5"/>
    <n v="0"/>
    <m/>
    <e v="#DIV/0!"/>
    <e v="#DIV/0!"/>
    <n v="1.3333333333333333"/>
    <m/>
    <e v="#DIV/0!"/>
    <e v="#DIV/0!"/>
    <n v="0"/>
    <n v="1"/>
    <m/>
    <e v="#DIV/0!"/>
    <n v="0"/>
    <n v="0"/>
    <e v="#DIV/0!"/>
    <n v="0"/>
    <x v="5"/>
  </r>
  <r>
    <x v="62"/>
    <m/>
    <x v="2"/>
    <m/>
    <n v="0"/>
    <n v="0"/>
    <m/>
    <n v="0"/>
    <n v="0"/>
    <m/>
    <n v="0"/>
    <n v="0"/>
    <n v="0"/>
    <n v="0"/>
    <n v="0"/>
    <m/>
    <n v="0"/>
    <m/>
    <m/>
    <e v="#DIV/0!"/>
    <x v="4"/>
  </r>
  <r>
    <x v="63"/>
    <m/>
    <x v="2"/>
    <m/>
    <e v="#DIV/0!"/>
    <m/>
    <m/>
    <e v="#DIV/0!"/>
    <m/>
    <m/>
    <n v="2"/>
    <n v="1"/>
    <m/>
    <e v="#DIV/0!"/>
    <e v="#DIV/0!"/>
    <n v="5"/>
    <n v="3"/>
    <e v="#DIV/0!"/>
    <e v="#DIV/0!"/>
    <n v="0"/>
    <x v="4"/>
  </r>
  <r>
    <x v="64"/>
    <m/>
    <x v="2"/>
    <m/>
    <n v="0"/>
    <n v="1"/>
    <m/>
    <m/>
    <m/>
    <n v="0"/>
    <m/>
    <m/>
    <m/>
    <m/>
    <e v="#DIV/0!"/>
    <n v="1"/>
    <n v="2"/>
    <m/>
    <e v="#DIV/0!"/>
    <e v="#DIV/0!"/>
    <x v="5"/>
  </r>
  <r>
    <x v="65"/>
    <m/>
    <x v="2"/>
    <m/>
    <m/>
    <m/>
    <m/>
    <m/>
    <m/>
    <m/>
    <m/>
    <m/>
    <m/>
    <m/>
    <m/>
    <m/>
    <s v=""/>
    <m/>
    <m/>
    <e v="#DIV/0!"/>
    <x v="4"/>
  </r>
  <r>
    <x v="66"/>
    <m/>
    <x v="2"/>
    <m/>
    <n v="0.27272727272727271"/>
    <n v="0.5"/>
    <n v="0.2"/>
    <n v="0.2"/>
    <n v="0"/>
    <n v="0"/>
    <n v="0"/>
    <n v="0"/>
    <n v="0"/>
    <n v="0"/>
    <n v="0"/>
    <n v="0.125"/>
    <e v="#DIV/0!"/>
    <m/>
    <e v="#DIV/0!"/>
    <e v="#DIV/0!"/>
    <x v="5"/>
  </r>
  <r>
    <x v="67"/>
    <m/>
    <x v="2"/>
    <m/>
    <m/>
    <n v="0"/>
    <m/>
    <m/>
    <m/>
    <m/>
    <n v="0"/>
    <n v="0"/>
    <m/>
    <m/>
    <m/>
    <m/>
    <s v=""/>
    <n v="0"/>
    <m/>
    <e v="#DIV/0!"/>
    <x v="4"/>
  </r>
  <r>
    <x v="68"/>
    <m/>
    <x v="10"/>
    <m/>
    <e v="#DIV/0!"/>
    <n v="0"/>
    <m/>
    <n v="1"/>
    <m/>
    <m/>
    <e v="#DIV/0!"/>
    <n v="0"/>
    <n v="2"/>
    <n v="0"/>
    <m/>
    <m/>
    <s v=""/>
    <m/>
    <e v="#DIV/0!"/>
    <e v="#DIV/0!"/>
    <x v="4"/>
  </r>
  <r>
    <x v="69"/>
    <n v="1"/>
    <x v="10"/>
    <m/>
    <n v="2"/>
    <n v="0"/>
    <m/>
    <n v="1"/>
    <m/>
    <m/>
    <n v="0"/>
    <m/>
    <n v="4"/>
    <n v="0"/>
    <n v="0"/>
    <n v="0"/>
    <s v=""/>
    <m/>
    <e v="#DIV/0!"/>
    <n v="1"/>
    <x v="4"/>
  </r>
  <r>
    <x v="70"/>
    <m/>
    <x v="2"/>
    <m/>
    <n v="0.5"/>
    <m/>
    <m/>
    <n v="0"/>
    <n v="0"/>
    <m/>
    <e v="#DIV/0!"/>
    <n v="0"/>
    <n v="0"/>
    <m/>
    <n v="0"/>
    <n v="0"/>
    <n v="0"/>
    <m/>
    <n v="0"/>
    <n v="0"/>
    <x v="4"/>
  </r>
  <r>
    <x v="71"/>
    <n v="0.26153846153846155"/>
    <x v="23"/>
    <n v="0.29629629629629628"/>
    <n v="0.53521126760563376"/>
    <n v="0.67796610169491522"/>
    <n v="0.20224719101123595"/>
    <n v="0.20224719101123595"/>
    <n v="0.25555555555555554"/>
    <n v="0.26785714285714285"/>
    <n v="0.2978723404255319"/>
    <n v="0.32098765432098764"/>
    <n v="0.27536231884057971"/>
    <n v="0.29090909090909089"/>
    <n v="0.24242424242424243"/>
    <n v="0.1875"/>
    <n v="0.18181818181818182"/>
    <n v="3.0769230769230771E-2"/>
    <n v="9.8360655737704916E-2"/>
    <n v="2.2727272727272728E-2"/>
    <x v="22"/>
  </r>
  <r>
    <x v="72"/>
    <m/>
    <x v="2"/>
    <m/>
    <m/>
    <m/>
    <m/>
    <m/>
    <m/>
    <m/>
    <m/>
    <m/>
    <m/>
    <m/>
    <m/>
    <m/>
    <s v=""/>
    <m/>
    <e v="#DIV/0!"/>
    <e v="#DIV/0!"/>
    <x v="4"/>
  </r>
  <r>
    <x v="73"/>
    <m/>
    <x v="2"/>
    <m/>
    <m/>
    <m/>
    <m/>
    <m/>
    <m/>
    <m/>
    <m/>
    <n v="0"/>
    <m/>
    <m/>
    <m/>
    <m/>
    <s v=""/>
    <m/>
    <m/>
    <e v="#DIV/0!"/>
    <x v="4"/>
  </r>
  <r>
    <x v="74"/>
    <m/>
    <x v="2"/>
    <m/>
    <n v="0"/>
    <m/>
    <m/>
    <m/>
    <m/>
    <m/>
    <m/>
    <m/>
    <m/>
    <m/>
    <m/>
    <m/>
    <s v=""/>
    <m/>
    <m/>
    <e v="#DIV/0!"/>
    <x v="4"/>
  </r>
  <r>
    <x v="75"/>
    <m/>
    <x v="2"/>
    <m/>
    <m/>
    <m/>
    <m/>
    <m/>
    <m/>
    <m/>
    <n v="0"/>
    <m/>
    <m/>
    <m/>
    <m/>
    <m/>
    <s v=""/>
    <m/>
    <m/>
    <e v="#DIV/0!"/>
    <x v="4"/>
  </r>
  <r>
    <x v="76"/>
    <m/>
    <x v="2"/>
    <m/>
    <m/>
    <m/>
    <m/>
    <m/>
    <m/>
    <m/>
    <m/>
    <m/>
    <m/>
    <m/>
    <m/>
    <m/>
    <s v=""/>
    <m/>
    <m/>
    <e v="#DIV/0!"/>
    <x v="4"/>
  </r>
  <r>
    <x v="77"/>
    <m/>
    <x v="2"/>
    <m/>
    <m/>
    <n v="0"/>
    <n v="0"/>
    <m/>
    <n v="0"/>
    <m/>
    <m/>
    <m/>
    <m/>
    <m/>
    <n v="0"/>
    <m/>
    <s v=""/>
    <m/>
    <m/>
    <e v="#DIV/0!"/>
    <x v="4"/>
  </r>
  <r>
    <x v="78"/>
    <n v="0.47368421052631576"/>
    <x v="24"/>
    <n v="0.84848484848484851"/>
    <n v="0.35"/>
    <n v="0.28000000000000003"/>
    <n v="0.34375"/>
    <n v="0.34375"/>
    <n v="0.32142857142857145"/>
    <n v="0.36"/>
    <n v="0.5"/>
    <n v="0.33333333333333331"/>
    <n v="0.51724137931034486"/>
    <n v="0.70588235294117652"/>
    <n v="0.61111111111111116"/>
    <n v="0.82857142857142863"/>
    <n v="0.59090909090909094"/>
    <n v="0.91304347826086951"/>
    <n v="0.5"/>
    <n v="0.58333333333333337"/>
    <x v="23"/>
  </r>
  <r>
    <x v="79"/>
    <m/>
    <x v="2"/>
    <m/>
    <m/>
    <m/>
    <m/>
    <m/>
    <m/>
    <m/>
    <m/>
    <m/>
    <m/>
    <m/>
    <n v="0"/>
    <m/>
    <n v="0"/>
    <m/>
    <n v="0"/>
    <n v="0"/>
    <x v="5"/>
  </r>
  <r>
    <x v="80"/>
    <m/>
    <x v="2"/>
    <m/>
    <n v="0"/>
    <n v="0"/>
    <n v="0.14285714285714285"/>
    <n v="0.14285714285714285"/>
    <n v="0.6"/>
    <n v="0.5"/>
    <n v="0.23529411764705882"/>
    <n v="0.18181818181818182"/>
    <n v="8.3333333333333329E-2"/>
    <n v="0.44444444444444442"/>
    <n v="0"/>
    <n v="0.15384615384615385"/>
    <n v="0.66666666666666663"/>
    <n v="8.3333333333333329E-2"/>
    <n v="0.2857142857142857"/>
    <n v="0.125"/>
    <x v="24"/>
  </r>
  <r>
    <x v="81"/>
    <m/>
    <x v="2"/>
    <m/>
    <n v="0.66666666666666663"/>
    <n v="0.5"/>
    <n v="0"/>
    <n v="0"/>
    <n v="0"/>
    <n v="0"/>
    <m/>
    <n v="0"/>
    <n v="0"/>
    <n v="0"/>
    <m/>
    <n v="0"/>
    <e v="#DIV/0!"/>
    <m/>
    <n v="0"/>
    <n v="1"/>
    <x v="5"/>
  </r>
  <r>
    <x v="82"/>
    <m/>
    <x v="2"/>
    <m/>
    <m/>
    <m/>
    <m/>
    <m/>
    <m/>
    <m/>
    <m/>
    <n v="0"/>
    <m/>
    <n v="0"/>
    <m/>
    <n v="0"/>
    <s v=""/>
    <m/>
    <m/>
    <e v="#DIV/0!"/>
    <x v="4"/>
  </r>
  <r>
    <x v="83"/>
    <m/>
    <x v="2"/>
    <m/>
    <m/>
    <n v="0"/>
    <m/>
    <m/>
    <m/>
    <m/>
    <m/>
    <m/>
    <m/>
    <m/>
    <m/>
    <m/>
    <s v=""/>
    <m/>
    <m/>
    <n v="0"/>
    <x v="4"/>
  </r>
  <r>
    <x v="84"/>
    <m/>
    <x v="2"/>
    <m/>
    <n v="0"/>
    <n v="0"/>
    <n v="0"/>
    <n v="0"/>
    <n v="0"/>
    <n v="0"/>
    <n v="0"/>
    <n v="0"/>
    <n v="0"/>
    <n v="0"/>
    <n v="0"/>
    <n v="0"/>
    <n v="0"/>
    <n v="0"/>
    <n v="0"/>
    <n v="0"/>
    <x v="5"/>
  </r>
  <r>
    <x v="85"/>
    <m/>
    <x v="4"/>
    <n v="1"/>
    <n v="1"/>
    <n v="1"/>
    <n v="0"/>
    <n v="0"/>
    <e v="#DIV/0!"/>
    <n v="0.5"/>
    <n v="1"/>
    <n v="0.5"/>
    <n v="1"/>
    <n v="1"/>
    <m/>
    <n v="1"/>
    <n v="1"/>
    <n v="1"/>
    <n v="0.33333333333333331"/>
    <n v="2"/>
    <x v="5"/>
  </r>
  <r>
    <x v="86"/>
    <n v="0.31578947368421051"/>
    <x v="25"/>
    <n v="0.26666666666666666"/>
    <n v="0.21428571428571427"/>
    <n v="0.30769230769230771"/>
    <n v="0.25925925925925924"/>
    <n v="0.25925925925925924"/>
    <n v="0.40625"/>
    <n v="0.53846153846153844"/>
    <n v="0.39285714285714285"/>
    <n v="0.13636363636363635"/>
    <n v="0.36842105263157893"/>
    <n v="0.41666666666666669"/>
    <n v="0.46153846153846156"/>
    <n v="0.15789473684210525"/>
    <n v="0.33333333333333331"/>
    <n v="0.46666666666666667"/>
    <n v="0.18181818181818182"/>
    <n v="0.36842105263157893"/>
    <x v="25"/>
  </r>
  <r>
    <x v="87"/>
    <m/>
    <x v="2"/>
    <m/>
    <n v="0.55555555555555558"/>
    <n v="0"/>
    <n v="0.1"/>
    <n v="0.1"/>
    <n v="0.15384615384615385"/>
    <n v="0"/>
    <n v="0.125"/>
    <n v="9.0909090909090912E-2"/>
    <n v="0.27272727272727271"/>
    <n v="0.66666666666666663"/>
    <n v="9.0909090909090912E-2"/>
    <n v="0.23529411764705882"/>
    <n v="0.4"/>
    <n v="0.15384615384615385"/>
    <n v="0"/>
    <n v="0"/>
    <x v="5"/>
  </r>
  <r>
    <x v="88"/>
    <m/>
    <x v="26"/>
    <m/>
    <n v="0"/>
    <n v="0"/>
    <n v="0"/>
    <n v="0"/>
    <n v="3.125E-2"/>
    <n v="0.05"/>
    <n v="0"/>
    <n v="0"/>
    <n v="8.6956521739130432E-2"/>
    <n v="0"/>
    <n v="0"/>
    <n v="0"/>
    <n v="0"/>
    <n v="2.1276595744680851E-2"/>
    <n v="0"/>
    <n v="0"/>
    <x v="5"/>
  </r>
  <r>
    <x v="89"/>
    <m/>
    <x v="2"/>
    <m/>
    <m/>
    <m/>
    <m/>
    <m/>
    <m/>
    <m/>
    <m/>
    <m/>
    <m/>
    <m/>
    <m/>
    <m/>
    <s v=""/>
    <m/>
    <m/>
    <m/>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11">
  <location ref="A3:D23" firstHeaderRow="1" firstDataRow="2" firstDataCol="1"/>
  <pivotFields count="21">
    <pivotField axis="axisCol" showAll="0" sortType="ascending">
      <items count="91">
        <item h="1" x="34"/>
        <item h="1" x="20"/>
        <item h="1" x="24"/>
        <item h="1" x="87"/>
        <item h="1" x="64"/>
        <item h="1" x="68"/>
        <item h="1" x="8"/>
        <item h="1" x="12"/>
        <item h="1" x="10"/>
        <item h="1" x="56"/>
        <item h="1" x="61"/>
        <item h="1" x="13"/>
        <item h="1" x="62"/>
        <item h="1" x="54"/>
        <item h="1" x="77"/>
        <item h="1" x="15"/>
        <item h="1" x="83"/>
        <item h="1" x="33"/>
        <item h="1" x="55"/>
        <item h="1" x="72"/>
        <item h="1" x="44"/>
        <item h="1" x="66"/>
        <item h="1" x="78"/>
        <item h="1" x="16"/>
        <item h="1" x="18"/>
        <item h="1" x="88"/>
        <item h="1" x="36"/>
        <item h="1" x="82"/>
        <item x="0"/>
        <item h="1" x="14"/>
        <item h="1" x="17"/>
        <item h="1" x="84"/>
        <item h="1" x="35"/>
        <item h="1" x="75"/>
        <item h="1" x="22"/>
        <item h="1" x="3"/>
        <item h="1" x="19"/>
        <item h="1" x="89"/>
        <item h="1" x="51"/>
        <item h="1" x="59"/>
        <item h="1" x="23"/>
        <item h="1" x="70"/>
        <item h="1" x="69"/>
        <item h="1" x="37"/>
        <item h="1" x="31"/>
        <item h="1" x="25"/>
        <item h="1" x="7"/>
        <item h="1" x="38"/>
        <item h="1" x="32"/>
        <item h="1" x="27"/>
        <item h="1" x="46"/>
        <item h="1" x="58"/>
        <item h="1" x="47"/>
        <item h="1" x="4"/>
        <item h="1" x="65"/>
        <item h="1" x="39"/>
        <item h="1" x="21"/>
        <item h="1" x="76"/>
        <item h="1" x="48"/>
        <item h="1" x="30"/>
        <item h="1" x="86"/>
        <item h="1" x="80"/>
        <item x="1"/>
        <item h="1" x="43"/>
        <item h="1" x="40"/>
        <item h="1" x="79"/>
        <item h="1" x="5"/>
        <item h="1" x="49"/>
        <item h="1" x="60"/>
        <item h="1" x="85"/>
        <item h="1" x="81"/>
        <item h="1" x="26"/>
        <item h="1" x="28"/>
        <item h="1" x="11"/>
        <item h="1" x="6"/>
        <item h="1" x="2"/>
        <item h="1" x="50"/>
        <item h="1" x="57"/>
        <item h="1" x="29"/>
        <item h="1" x="52"/>
        <item h="1" x="45"/>
        <item h="1" x="74"/>
        <item h="1" x="73"/>
        <item h="1" x="71"/>
        <item h="1" x="9"/>
        <item h="1" x="41"/>
        <item h="1" x="53"/>
        <item h="1" x="42"/>
        <item h="1" x="67"/>
        <item h="1" x="63"/>
        <item t="default"/>
      </items>
    </pivotField>
    <pivotField showAll="0"/>
    <pivotField dataField="1" showAll="0"/>
    <pivotField dataField="1" showAll="0"/>
    <pivotField dataField="1" showAll="0"/>
    <pivotField dataField="1" showAll="0"/>
    <pivotField dataField="1" showAll="0"/>
    <pivotField dataField="1" showAl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1">
    <field x="-2"/>
  </rowFields>
  <rowItems count="19">
    <i>
      <x/>
    </i>
    <i i="1">
      <x v="1"/>
    </i>
    <i i="2">
      <x v="2"/>
    </i>
    <i i="3">
      <x v="3"/>
    </i>
    <i i="4">
      <x v="4"/>
    </i>
    <i i="5">
      <x v="5"/>
    </i>
    <i i="6">
      <x v="6"/>
    </i>
    <i i="7">
      <x v="7"/>
    </i>
    <i i="8">
      <x v="8"/>
    </i>
    <i i="9">
      <x v="9"/>
    </i>
    <i i="10">
      <x v="10"/>
    </i>
    <i i="11">
      <x v="11"/>
    </i>
    <i i="12">
      <x v="12"/>
    </i>
    <i i="13">
      <x v="13"/>
    </i>
    <i i="14">
      <x v="14"/>
    </i>
    <i i="15">
      <x v="15"/>
    </i>
    <i i="16">
      <x v="16"/>
    </i>
    <i i="17">
      <x v="17"/>
    </i>
    <i i="18">
      <x v="18"/>
    </i>
  </rowItems>
  <colFields count="1">
    <field x="0"/>
  </colFields>
  <colItems count="3">
    <i>
      <x v="28"/>
    </i>
    <i>
      <x v="62"/>
    </i>
    <i t="grand">
      <x/>
    </i>
  </colItems>
  <dataFields count="19">
    <dataField name="FY 2015 Q3" fld="2" baseField="0" baseItem="28" numFmtId="2"/>
    <dataField name="FY 2015 Q4" fld="3" baseField="0" baseItem="22"/>
    <dataField name="FY 2016 Q1" fld="4" baseField="0" baseItem="28" numFmtId="2"/>
    <dataField name="FY 2016 Q2" fld="5" baseField="0" baseItem="28" numFmtId="2"/>
    <dataField name="FY 2016 Q3" fld="6" baseField="0" baseItem="62"/>
    <dataField name="FY 2016 Q4" fld="7" baseField="0" baseItem="28" numFmtId="2"/>
    <dataField name="FY 2017 Q1" fld="8" baseField="0" baseItem="27"/>
    <dataField name="FY 2017 Q2" fld="9" baseField="0" baseItem="27"/>
    <dataField name="FY 2017 Q3" fld="10" baseField="0" baseItem="28"/>
    <dataField name="FY 2017 Q4" fld="11" baseField="0" baseItem="27"/>
    <dataField name="FY 2018 Q1" fld="12" baseField="0" baseItem="27"/>
    <dataField name="FY 2018 Q2" fld="13" baseField="0" baseItem="27"/>
    <dataField name="FY 2018 Q3" fld="14" baseField="0" baseItem="27"/>
    <dataField name="FY 2018 Q4" fld="15" baseField="0" baseItem="27"/>
    <dataField name="FY 2019 Q1" fld="16" subtotal="average" baseField="0" baseItem="0"/>
    <dataField name="FY 2019 Q2" fld="17" baseField="0" baseItem="61"/>
    <dataField name="FY 2019 Q3" fld="18" baseField="0" baseItem="61"/>
    <dataField name="FY 2019 Q4" fld="19" baseField="0" baseItem="28"/>
    <dataField name="FY 2020 Q1" fld="20" subtotal="average" baseField="0" baseItem="0"/>
  </dataFields>
  <formats count="49">
    <format dxfId="48">
      <pivotArea collapsedLevelsAreSubtotals="1" fieldPosition="0">
        <references count="1">
          <reference field="4294967294" count="1">
            <x v="4"/>
          </reference>
        </references>
      </pivotArea>
    </format>
    <format dxfId="47">
      <pivotArea outline="0" fieldPosition="0">
        <references count="1">
          <reference field="4294967294" count="1">
            <x v="5"/>
          </reference>
        </references>
      </pivotArea>
    </format>
    <format dxfId="46">
      <pivotArea collapsedLevelsAreSubtotals="1" fieldPosition="0">
        <references count="1">
          <reference field="4294967294" count="1">
            <x v="6"/>
          </reference>
        </references>
      </pivotArea>
    </format>
    <format dxfId="45">
      <pivotArea collapsedLevelsAreSubtotals="1" fieldPosition="0">
        <references count="1">
          <reference field="4294967294" count="1">
            <x v="7"/>
          </reference>
        </references>
      </pivotArea>
    </format>
    <format dxfId="44">
      <pivotArea collapsedLevelsAreSubtotals="1" fieldPosition="0">
        <references count="1">
          <reference field="4294967294" count="1">
            <x v="8"/>
          </reference>
        </references>
      </pivotArea>
    </format>
    <format dxfId="43">
      <pivotArea collapsedLevelsAreSubtotals="1" fieldPosition="0">
        <references count="1">
          <reference field="4294967294" count="1">
            <x v="9"/>
          </reference>
        </references>
      </pivotArea>
    </format>
    <format dxfId="42">
      <pivotArea collapsedLevelsAreSubtotals="1" fieldPosition="0">
        <references count="1">
          <reference field="4294967294" count="1">
            <x v="9"/>
          </reference>
        </references>
      </pivotArea>
    </format>
    <format dxfId="41">
      <pivotArea collapsedLevelsAreSubtotals="1" fieldPosition="0">
        <references count="1">
          <reference field="4294967294" count="1">
            <x v="9"/>
          </reference>
        </references>
      </pivotArea>
    </format>
    <format dxfId="40">
      <pivotArea collapsedLevelsAreSubtotals="1" fieldPosition="0">
        <references count="1">
          <reference field="4294967294" count="1">
            <x v="9"/>
          </reference>
        </references>
      </pivotArea>
    </format>
    <format dxfId="39">
      <pivotArea collapsedLevelsAreSubtotals="1" fieldPosition="0">
        <references count="1">
          <reference field="4294967294" count="1">
            <x v="9"/>
          </reference>
        </references>
      </pivotArea>
    </format>
    <format dxfId="38">
      <pivotArea collapsedLevelsAreSubtotals="1" fieldPosition="0">
        <references count="1">
          <reference field="4294967294" count="1">
            <x v="9"/>
          </reference>
        </references>
      </pivotArea>
    </format>
    <format dxfId="37">
      <pivotArea collapsedLevelsAreSubtotals="1" fieldPosition="0">
        <references count="1">
          <reference field="4294967294" count="1">
            <x v="9"/>
          </reference>
        </references>
      </pivotArea>
    </format>
    <format dxfId="36">
      <pivotArea collapsedLevelsAreSubtotals="1" fieldPosition="0">
        <references count="1">
          <reference field="4294967294" count="1">
            <x v="9"/>
          </reference>
        </references>
      </pivotArea>
    </format>
    <format dxfId="35">
      <pivotArea collapsedLevelsAreSubtotals="1" fieldPosition="0">
        <references count="1">
          <reference field="4294967294" count="1">
            <x v="9"/>
          </reference>
        </references>
      </pivotArea>
    </format>
    <format dxfId="34">
      <pivotArea collapsedLevelsAreSubtotals="1" fieldPosition="0">
        <references count="1">
          <reference field="4294967294" count="1">
            <x v="10"/>
          </reference>
        </references>
      </pivotArea>
    </format>
    <format dxfId="33">
      <pivotArea collapsedLevelsAreSubtotals="1" fieldPosition="0">
        <references count="1">
          <reference field="4294967294" count="1">
            <x v="10"/>
          </reference>
        </references>
      </pivotArea>
    </format>
    <format dxfId="32">
      <pivotArea collapsedLevelsAreSubtotals="1" fieldPosition="0">
        <references count="1">
          <reference field="4294967294" count="1">
            <x v="10"/>
          </reference>
        </references>
      </pivotArea>
    </format>
    <format dxfId="31">
      <pivotArea collapsedLevelsAreSubtotals="1" fieldPosition="0">
        <references count="1">
          <reference field="4294967294" count="1">
            <x v="10"/>
          </reference>
        </references>
      </pivotArea>
    </format>
    <format dxfId="30">
      <pivotArea collapsedLevelsAreSubtotals="1" fieldPosition="0">
        <references count="1">
          <reference field="4294967294" count="1">
            <x v="10"/>
          </reference>
        </references>
      </pivotArea>
    </format>
    <format dxfId="29">
      <pivotArea collapsedLevelsAreSubtotals="1" fieldPosition="0">
        <references count="1">
          <reference field="4294967294" count="1">
            <x v="10"/>
          </reference>
        </references>
      </pivotArea>
    </format>
    <format dxfId="28">
      <pivotArea collapsedLevelsAreSubtotals="1" fieldPosition="0">
        <references count="1">
          <reference field="4294967294" count="1">
            <x v="10"/>
          </reference>
        </references>
      </pivotArea>
    </format>
    <format dxfId="27">
      <pivotArea collapsedLevelsAreSubtotals="1" fieldPosition="0">
        <references count="1">
          <reference field="4294967294" count="1">
            <x v="11"/>
          </reference>
        </references>
      </pivotArea>
    </format>
    <format dxfId="26">
      <pivotArea collapsedLevelsAreSubtotals="1" fieldPosition="0">
        <references count="1">
          <reference field="4294967294" count="1">
            <x v="12"/>
          </reference>
        </references>
      </pivotArea>
    </format>
    <format dxfId="25">
      <pivotArea collapsedLevelsAreSubtotals="1" fieldPosition="0">
        <references count="1">
          <reference field="4294967294" count="1">
            <x v="12"/>
          </reference>
        </references>
      </pivotArea>
    </format>
    <format dxfId="24">
      <pivotArea collapsedLevelsAreSubtotals="1" fieldPosition="0">
        <references count="1">
          <reference field="4294967294" count="1">
            <x v="12"/>
          </reference>
        </references>
      </pivotArea>
    </format>
    <format dxfId="23">
      <pivotArea collapsedLevelsAreSubtotals="1" fieldPosition="0">
        <references count="1">
          <reference field="4294967294" count="1">
            <x v="12"/>
          </reference>
        </references>
      </pivotArea>
    </format>
    <format dxfId="22">
      <pivotArea collapsedLevelsAreSubtotals="1" fieldPosition="0">
        <references count="1">
          <reference field="4294967294" count="1">
            <x v="12"/>
          </reference>
        </references>
      </pivotArea>
    </format>
    <format dxfId="21">
      <pivotArea collapsedLevelsAreSubtotals="1" fieldPosition="0">
        <references count="1">
          <reference field="4294967294" count="1">
            <x v="12"/>
          </reference>
        </references>
      </pivotArea>
    </format>
    <format dxfId="20">
      <pivotArea collapsedLevelsAreSubtotals="1" fieldPosition="0">
        <references count="1">
          <reference field="4294967294" count="1">
            <x v="12"/>
          </reference>
        </references>
      </pivotArea>
    </format>
    <format dxfId="19">
      <pivotArea collapsedLevelsAreSubtotals="1" fieldPosition="0">
        <references count="1">
          <reference field="4294967294" count="1">
            <x v="12"/>
          </reference>
        </references>
      </pivotArea>
    </format>
    <format dxfId="18">
      <pivotArea collapsedLevelsAreSubtotals="1" fieldPosition="0">
        <references count="1">
          <reference field="4294967294" count="1">
            <x v="12"/>
          </reference>
        </references>
      </pivotArea>
    </format>
    <format dxfId="17">
      <pivotArea collapsedLevelsAreSubtotals="1" fieldPosition="0">
        <references count="1">
          <reference field="4294967294" count="1">
            <x v="13"/>
          </reference>
        </references>
      </pivotArea>
    </format>
    <format dxfId="16">
      <pivotArea collapsedLevelsAreSubtotals="1" fieldPosition="0">
        <references count="1">
          <reference field="4294967294" count="1">
            <x v="13"/>
          </reference>
        </references>
      </pivotArea>
    </format>
    <format dxfId="15">
      <pivotArea collapsedLevelsAreSubtotals="1" fieldPosition="0">
        <references count="1">
          <reference field="4294967294" count="1">
            <x v="13"/>
          </reference>
        </references>
      </pivotArea>
    </format>
    <format dxfId="14">
      <pivotArea collapsedLevelsAreSubtotals="1" fieldPosition="0">
        <references count="1">
          <reference field="4294967294" count="1">
            <x v="13"/>
          </reference>
        </references>
      </pivotArea>
    </format>
    <format dxfId="13">
      <pivotArea collapsedLevelsAreSubtotals="1" fieldPosition="0">
        <references count="1">
          <reference field="4294967294" count="1">
            <x v="13"/>
          </reference>
        </references>
      </pivotArea>
    </format>
    <format dxfId="12">
      <pivotArea collapsedLevelsAreSubtotals="1" fieldPosition="0">
        <references count="1">
          <reference field="4294967294" count="1">
            <x v="13"/>
          </reference>
        </references>
      </pivotArea>
    </format>
    <format dxfId="11">
      <pivotArea collapsedLevelsAreSubtotals="1" fieldPosition="0">
        <references count="1">
          <reference field="4294967294" count="1">
            <x v="13"/>
          </reference>
        </references>
      </pivotArea>
    </format>
    <format dxfId="10">
      <pivotArea collapsedLevelsAreSubtotals="1" fieldPosition="0">
        <references count="1">
          <reference field="4294967294" count="1">
            <x v="13"/>
          </reference>
        </references>
      </pivotArea>
    </format>
    <format dxfId="9">
      <pivotArea collapsedLevelsAreSubtotals="1" fieldPosition="0">
        <references count="1">
          <reference field="4294967294" count="1">
            <x v="13"/>
          </reference>
        </references>
      </pivotArea>
    </format>
    <format dxfId="8">
      <pivotArea collapsedLevelsAreSubtotals="1" fieldPosition="0">
        <references count="1">
          <reference field="4294967294" count="1">
            <x v="14"/>
          </reference>
        </references>
      </pivotArea>
    </format>
    <format dxfId="7">
      <pivotArea collapsedLevelsAreSubtotals="1" fieldPosition="0">
        <references count="1">
          <reference field="4294967294" count="1">
            <x v="14"/>
          </reference>
        </references>
      </pivotArea>
    </format>
    <format dxfId="6">
      <pivotArea collapsedLevelsAreSubtotals="1" fieldPosition="0">
        <references count="1">
          <reference field="4294967294" count="1">
            <x v="14"/>
          </reference>
        </references>
      </pivotArea>
    </format>
    <format dxfId="5">
      <pivotArea collapsedLevelsAreSubtotals="1" fieldPosition="0">
        <references count="1">
          <reference field="4294967294" count="1">
            <x v="14"/>
          </reference>
        </references>
      </pivotArea>
    </format>
    <format dxfId="4">
      <pivotArea collapsedLevelsAreSubtotals="1" fieldPosition="0">
        <references count="1">
          <reference field="4294967294" count="1">
            <x v="14"/>
          </reference>
        </references>
      </pivotArea>
    </format>
    <format dxfId="3">
      <pivotArea collapsedLevelsAreSubtotals="1" fieldPosition="0">
        <references count="1">
          <reference field="4294967294" count="1">
            <x v="14"/>
          </reference>
        </references>
      </pivotArea>
    </format>
    <format dxfId="2">
      <pivotArea collapsedLevelsAreSubtotals="1" fieldPosition="0">
        <references count="1">
          <reference field="4294967294" count="1">
            <x v="14"/>
          </reference>
        </references>
      </pivotArea>
    </format>
    <format dxfId="1">
      <pivotArea outline="0" collapsedLevelsAreSubtotals="1" fieldPosition="0"/>
    </format>
    <format dxfId="0">
      <pivotArea outline="0" collapsedLevelsAreSubtotals="1" fieldPosition="0"/>
    </format>
  </formats>
  <chartFormats count="6">
    <chartFormat chart="1" format="101" series="1">
      <pivotArea type="data" outline="0" fieldPosition="0">
        <references count="2">
          <reference field="4294967294" count="1" selected="0">
            <x v="0"/>
          </reference>
          <reference field="0" count="1" selected="0">
            <x v="28"/>
          </reference>
        </references>
      </pivotArea>
    </chartFormat>
    <chartFormat chart="1" format="102" series="1">
      <pivotArea type="data" outline="0" fieldPosition="0">
        <references count="2">
          <reference field="4294967294" count="1" selected="0">
            <x v="0"/>
          </reference>
          <reference field="0" count="1" selected="0">
            <x v="62"/>
          </reference>
        </references>
      </pivotArea>
    </chartFormat>
    <chartFormat chart="7" format="103" series="1">
      <pivotArea type="data" outline="0" fieldPosition="0">
        <references count="2">
          <reference field="4294967294" count="1" selected="0">
            <x v="0"/>
          </reference>
          <reference field="0" count="1" selected="0">
            <x v="28"/>
          </reference>
        </references>
      </pivotArea>
    </chartFormat>
    <chartFormat chart="7" format="104" series="1">
      <pivotArea type="data" outline="0" fieldPosition="0">
        <references count="2">
          <reference field="4294967294" count="1" selected="0">
            <x v="0"/>
          </reference>
          <reference field="0" count="1" selected="0">
            <x v="62"/>
          </reference>
        </references>
      </pivotArea>
    </chartFormat>
    <chartFormat chart="8" format="105" series="1">
      <pivotArea type="data" outline="0" fieldPosition="0">
        <references count="2">
          <reference field="4294967294" count="1" selected="0">
            <x v="0"/>
          </reference>
          <reference field="0" count="1" selected="0">
            <x v="28"/>
          </reference>
        </references>
      </pivotArea>
    </chartFormat>
    <chartFormat chart="8" format="106" series="1">
      <pivotArea type="data" outline="0" fieldPosition="0">
        <references count="2">
          <reference field="4294967294" count="1" selected="0">
            <x v="0"/>
          </reference>
          <reference field="0" count="1" selected="0">
            <x v="6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Agency" sourceName="Agency">
  <pivotTables>
    <pivotTable tabId="13" name="PivotTable3"/>
  </pivotTables>
  <data>
    <tabular pivotCacheId="15">
      <items count="90">
        <i x="34"/>
        <i x="20"/>
        <i x="24"/>
        <i x="87"/>
        <i x="64"/>
        <i x="68"/>
        <i x="8"/>
        <i x="12"/>
        <i x="10"/>
        <i x="56"/>
        <i x="61"/>
        <i x="13"/>
        <i x="62"/>
        <i x="54"/>
        <i x="77"/>
        <i x="15"/>
        <i x="83"/>
        <i x="33"/>
        <i x="55"/>
        <i x="72"/>
        <i x="44"/>
        <i x="66"/>
        <i x="78"/>
        <i x="16"/>
        <i x="18"/>
        <i x="88"/>
        <i x="36"/>
        <i x="82"/>
        <i x="0" s="1"/>
        <i x="14"/>
        <i x="17"/>
        <i x="84"/>
        <i x="35"/>
        <i x="75"/>
        <i x="22"/>
        <i x="3"/>
        <i x="19"/>
        <i x="89"/>
        <i x="51"/>
        <i x="59"/>
        <i x="23"/>
        <i x="70"/>
        <i x="69"/>
        <i x="37"/>
        <i x="31"/>
        <i x="25"/>
        <i x="7"/>
        <i x="38"/>
        <i x="32"/>
        <i x="27"/>
        <i x="46"/>
        <i x="58"/>
        <i x="47"/>
        <i x="4"/>
        <i x="65"/>
        <i x="39"/>
        <i x="21"/>
        <i x="76"/>
        <i x="48"/>
        <i x="30"/>
        <i x="86"/>
        <i x="80"/>
        <i x="1" s="1"/>
        <i x="43"/>
        <i x="40"/>
        <i x="79"/>
        <i x="5"/>
        <i x="49"/>
        <i x="60"/>
        <i x="85"/>
        <i x="81"/>
        <i x="26"/>
        <i x="28"/>
        <i x="11"/>
        <i x="6"/>
        <i x="2"/>
        <i x="50"/>
        <i x="57"/>
        <i x="29"/>
        <i x="52"/>
        <i x="45"/>
        <i x="74"/>
        <i x="73"/>
        <i x="71"/>
        <i x="9"/>
        <i x="41"/>
        <i x="53"/>
        <i x="42"/>
        <i x="67"/>
        <i x="63"/>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gency" cache="Slicer_Agency" caption="Agency" startItem="56"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13"/>
  <sheetViews>
    <sheetView topLeftCell="B1" zoomScaleNormal="100" workbookViewId="0">
      <selection activeCell="A74" sqref="A74:V74"/>
    </sheetView>
  </sheetViews>
  <sheetFormatPr defaultRowHeight="15" x14ac:dyDescent="0.25"/>
  <cols>
    <col min="1" max="1" width="27.42578125" customWidth="1"/>
    <col min="2" max="2" width="65" customWidth="1"/>
    <col min="3" max="3" width="9.5703125" customWidth="1"/>
    <col min="4" max="19" width="9.140625" customWidth="1"/>
  </cols>
  <sheetData>
    <row r="1" spans="1:22" ht="16.5" thickBot="1" x14ac:dyDescent="0.3">
      <c r="A1" s="4" t="s">
        <v>5</v>
      </c>
    </row>
    <row r="2" spans="1:22" ht="16.5" thickBot="1" x14ac:dyDescent="0.3">
      <c r="A2" s="1" t="s">
        <v>0</v>
      </c>
      <c r="B2" t="s">
        <v>160</v>
      </c>
    </row>
    <row r="3" spans="1:22" ht="16.5" thickBot="1" x14ac:dyDescent="0.3">
      <c r="A3" s="1" t="s">
        <v>1</v>
      </c>
      <c r="B3" s="20" t="s">
        <v>122</v>
      </c>
    </row>
    <row r="4" spans="1:22" ht="16.5" thickBot="1" x14ac:dyDescent="0.3">
      <c r="A4" s="1"/>
      <c r="B4" s="12" t="s">
        <v>123</v>
      </c>
    </row>
    <row r="5" spans="1:22" ht="16.5" thickBot="1" x14ac:dyDescent="0.3">
      <c r="A5" s="1" t="s">
        <v>2</v>
      </c>
    </row>
    <row r="6" spans="1:22" ht="16.5" thickBot="1" x14ac:dyDescent="0.3">
      <c r="A6" s="1" t="s">
        <v>3</v>
      </c>
      <c r="B6" t="s">
        <v>73</v>
      </c>
    </row>
    <row r="7" spans="1:22" ht="16.5" thickBot="1" x14ac:dyDescent="0.3">
      <c r="A7" s="1" t="s">
        <v>4</v>
      </c>
      <c r="B7" t="s">
        <v>146</v>
      </c>
    </row>
    <row r="8" spans="1:22" ht="16.5" thickBot="1" x14ac:dyDescent="0.3">
      <c r="A8" s="1" t="s">
        <v>5</v>
      </c>
    </row>
    <row r="9" spans="1:22" ht="16.5" thickBot="1" x14ac:dyDescent="0.3">
      <c r="A9" s="1" t="s">
        <v>6</v>
      </c>
      <c r="B9" s="3">
        <v>43511</v>
      </c>
    </row>
    <row r="10" spans="1:22" ht="16.5" thickBot="1" x14ac:dyDescent="0.3">
      <c r="A10" s="1" t="s">
        <v>7</v>
      </c>
      <c r="B10" t="s">
        <v>186</v>
      </c>
    </row>
    <row r="11" spans="1:22" ht="16.5" thickBot="1" x14ac:dyDescent="0.3">
      <c r="A11" s="1" t="s">
        <v>8</v>
      </c>
      <c r="C11" s="9" t="s">
        <v>121</v>
      </c>
    </row>
    <row r="12" spans="1:22" ht="15.75" x14ac:dyDescent="0.25">
      <c r="A12" s="10"/>
      <c r="C12" s="21" t="s">
        <v>147</v>
      </c>
    </row>
    <row r="13" spans="1:22" ht="15.75" x14ac:dyDescent="0.25">
      <c r="A13" s="8"/>
    </row>
    <row r="14" spans="1:22" ht="15.75" x14ac:dyDescent="0.25">
      <c r="A14" s="10"/>
      <c r="C14" s="11" t="s">
        <v>16</v>
      </c>
      <c r="D14" s="11" t="s">
        <v>17</v>
      </c>
      <c r="E14" s="11" t="s">
        <v>18</v>
      </c>
      <c r="F14" s="11" t="s">
        <v>109</v>
      </c>
      <c r="G14" s="11" t="s">
        <v>110</v>
      </c>
      <c r="H14" s="11" t="s">
        <v>111</v>
      </c>
      <c r="I14" s="11" t="s">
        <v>112</v>
      </c>
      <c r="J14" s="11" t="s">
        <v>153</v>
      </c>
      <c r="K14" s="11" t="s">
        <v>156</v>
      </c>
      <c r="L14" s="11" t="s">
        <v>159</v>
      </c>
      <c r="M14" s="11" t="s">
        <v>161</v>
      </c>
      <c r="N14" s="11" t="s">
        <v>164</v>
      </c>
      <c r="O14" s="11" t="s">
        <v>168</v>
      </c>
      <c r="P14" s="11" t="s">
        <v>172</v>
      </c>
      <c r="Q14" s="11" t="s">
        <v>175</v>
      </c>
      <c r="R14" s="11" t="s">
        <v>176</v>
      </c>
      <c r="S14" s="11" t="s">
        <v>187</v>
      </c>
      <c r="T14" s="11" t="s">
        <v>190</v>
      </c>
      <c r="U14" s="11" t="s">
        <v>195</v>
      </c>
      <c r="V14" s="11" t="s">
        <v>198</v>
      </c>
    </row>
    <row r="15" spans="1:22" ht="30" x14ac:dyDescent="0.25">
      <c r="A15" s="19" t="s">
        <v>118</v>
      </c>
      <c r="B15" s="12" t="s">
        <v>141</v>
      </c>
      <c r="C15">
        <v>23</v>
      </c>
      <c r="D15">
        <v>30</v>
      </c>
      <c r="E15">
        <v>28</v>
      </c>
      <c r="F15">
        <v>34</v>
      </c>
      <c r="G15">
        <v>34</v>
      </c>
      <c r="H15">
        <v>33</v>
      </c>
      <c r="I15">
        <v>30</v>
      </c>
      <c r="J15">
        <v>31</v>
      </c>
      <c r="K15">
        <v>27</v>
      </c>
      <c r="L15">
        <v>33</v>
      </c>
      <c r="M15">
        <v>31</v>
      </c>
      <c r="N15">
        <v>31</v>
      </c>
      <c r="O15">
        <v>30</v>
      </c>
      <c r="P15">
        <v>30</v>
      </c>
      <c r="Q15">
        <v>33</v>
      </c>
      <c r="R15">
        <v>33</v>
      </c>
      <c r="S15">
        <v>33</v>
      </c>
      <c r="T15" s="122">
        <v>21</v>
      </c>
      <c r="U15" s="122">
        <v>22</v>
      </c>
      <c r="V15" s="122">
        <v>24</v>
      </c>
    </row>
    <row r="16" spans="1:22" ht="15.75" x14ac:dyDescent="0.25">
      <c r="A16" s="8"/>
      <c r="B16" s="12" t="s">
        <v>117</v>
      </c>
      <c r="C16">
        <v>48</v>
      </c>
      <c r="D16">
        <v>50</v>
      </c>
      <c r="E16">
        <v>52</v>
      </c>
      <c r="F16">
        <v>53</v>
      </c>
      <c r="G16">
        <v>52</v>
      </c>
      <c r="H16">
        <v>46</v>
      </c>
      <c r="I16">
        <v>48</v>
      </c>
      <c r="J16">
        <v>49</v>
      </c>
      <c r="K16">
        <v>48</v>
      </c>
      <c r="L16">
        <v>46</v>
      </c>
      <c r="M16">
        <v>50</v>
      </c>
      <c r="N16">
        <v>52</v>
      </c>
      <c r="O16">
        <v>47</v>
      </c>
      <c r="P16">
        <v>46</v>
      </c>
      <c r="Q16">
        <v>53</v>
      </c>
      <c r="R16">
        <v>51</v>
      </c>
      <c r="S16">
        <v>44</v>
      </c>
      <c r="T16" s="122">
        <v>46</v>
      </c>
      <c r="U16" s="122">
        <v>52</v>
      </c>
      <c r="V16" s="122">
        <v>53</v>
      </c>
    </row>
    <row r="17" spans="1:22" x14ac:dyDescent="0.25">
      <c r="B17" t="s">
        <v>120</v>
      </c>
      <c r="C17" s="5">
        <v>0.47916666666666669</v>
      </c>
      <c r="D17" s="5">
        <v>0.6</v>
      </c>
      <c r="E17" s="5">
        <v>0.53846153846153844</v>
      </c>
      <c r="F17" s="5">
        <f t="shared" ref="F17:P17" si="0">F15/F16</f>
        <v>0.64150943396226412</v>
      </c>
      <c r="G17" s="5">
        <f t="shared" si="0"/>
        <v>0.65384615384615385</v>
      </c>
      <c r="H17" s="5">
        <f t="shared" si="0"/>
        <v>0.71739130434782605</v>
      </c>
      <c r="I17" s="5">
        <f t="shared" si="0"/>
        <v>0.625</v>
      </c>
      <c r="J17" s="5">
        <f t="shared" si="0"/>
        <v>0.63265306122448983</v>
      </c>
      <c r="K17" s="5">
        <f t="shared" si="0"/>
        <v>0.5625</v>
      </c>
      <c r="L17" s="5">
        <f t="shared" si="0"/>
        <v>0.71739130434782605</v>
      </c>
      <c r="M17" s="5">
        <f t="shared" si="0"/>
        <v>0.62</v>
      </c>
      <c r="N17" s="5">
        <f t="shared" si="0"/>
        <v>0.59615384615384615</v>
      </c>
      <c r="O17" s="5">
        <f t="shared" si="0"/>
        <v>0.63829787234042556</v>
      </c>
      <c r="P17" s="5">
        <f t="shared" si="0"/>
        <v>0.65217391304347827</v>
      </c>
      <c r="Q17" s="5">
        <f t="shared" ref="Q17:V17" si="1">Q15/Q16</f>
        <v>0.62264150943396224</v>
      </c>
      <c r="R17" s="5">
        <f t="shared" si="1"/>
        <v>0.6470588235294118</v>
      </c>
      <c r="S17" s="5">
        <f t="shared" si="1"/>
        <v>0.75</v>
      </c>
      <c r="T17" s="5">
        <f t="shared" si="1"/>
        <v>0.45652173913043476</v>
      </c>
      <c r="U17" s="5">
        <f t="shared" si="1"/>
        <v>0.42307692307692307</v>
      </c>
      <c r="V17" s="5">
        <f t="shared" si="1"/>
        <v>0.45283018867924529</v>
      </c>
    </row>
    <row r="19" spans="1:22" ht="15.75" x14ac:dyDescent="0.25">
      <c r="A19" s="19" t="s">
        <v>119</v>
      </c>
      <c r="B19" s="11" t="s">
        <v>15</v>
      </c>
      <c r="C19" s="11" t="s">
        <v>16</v>
      </c>
      <c r="D19" s="11" t="s">
        <v>17</v>
      </c>
      <c r="E19" s="11" t="s">
        <v>18</v>
      </c>
      <c r="F19" s="11" t="s">
        <v>109</v>
      </c>
      <c r="G19" s="11" t="s">
        <v>110</v>
      </c>
      <c r="H19" s="11" t="s">
        <v>111</v>
      </c>
      <c r="I19" s="11" t="s">
        <v>112</v>
      </c>
      <c r="J19" s="11" t="s">
        <v>153</v>
      </c>
      <c r="K19" s="11" t="s">
        <v>156</v>
      </c>
      <c r="L19" s="11" t="s">
        <v>159</v>
      </c>
      <c r="M19" s="11" t="s">
        <v>161</v>
      </c>
      <c r="N19" s="11" t="s">
        <v>164</v>
      </c>
      <c r="O19" s="11" t="s">
        <v>168</v>
      </c>
      <c r="P19" s="11" t="s">
        <v>172</v>
      </c>
      <c r="Q19" s="11" t="s">
        <v>175</v>
      </c>
      <c r="R19" s="11" t="s">
        <v>176</v>
      </c>
      <c r="S19" s="11" t="s">
        <v>187</v>
      </c>
      <c r="T19" s="11" t="s">
        <v>190</v>
      </c>
      <c r="U19" s="11" t="s">
        <v>195</v>
      </c>
      <c r="V19" s="11" t="s">
        <v>198</v>
      </c>
    </row>
    <row r="20" spans="1:22" x14ac:dyDescent="0.25">
      <c r="B20" t="s">
        <v>19</v>
      </c>
      <c r="C20" s="6">
        <v>0.17</v>
      </c>
      <c r="D20" s="6">
        <v>0.21</v>
      </c>
      <c r="E20" s="6">
        <v>0.18</v>
      </c>
      <c r="F20" s="6">
        <v>0.21574344023323616</v>
      </c>
      <c r="G20" s="5">
        <v>0.19537572254335261</v>
      </c>
      <c r="H20" s="5">
        <v>0.18093174431202599</v>
      </c>
      <c r="I20" s="5">
        <v>0.12921890067502412</v>
      </c>
      <c r="J20" s="5">
        <v>0.1683673469387755</v>
      </c>
      <c r="K20" s="5">
        <v>0.16747572815533981</v>
      </c>
      <c r="L20" s="5">
        <v>0.15760266370699222</v>
      </c>
      <c r="M20" s="63">
        <v>0.10998151571164511</v>
      </c>
      <c r="N20" s="5">
        <v>0.10849056603773585</v>
      </c>
      <c r="O20" s="5">
        <v>0.13979706877113868</v>
      </c>
      <c r="P20" s="5">
        <v>0.12968917470525188</v>
      </c>
      <c r="Q20" s="5">
        <v>0.13932399010717231</v>
      </c>
      <c r="R20" s="5">
        <v>0.17048346055979643</v>
      </c>
      <c r="S20" s="5">
        <v>0.18884892086330934</v>
      </c>
      <c r="T20" s="5">
        <v>0.16907216494845362</v>
      </c>
      <c r="U20" s="5">
        <v>8.3166332665330661E-2</v>
      </c>
      <c r="V20" s="5">
        <v>0.13727055067837191</v>
      </c>
    </row>
    <row r="21" spans="1:22" x14ac:dyDescent="0.25">
      <c r="B21" s="29" t="s">
        <v>14</v>
      </c>
      <c r="C21" s="37">
        <v>0.2</v>
      </c>
      <c r="D21" s="37">
        <v>0.24</v>
      </c>
      <c r="E21" s="37">
        <v>0.21</v>
      </c>
      <c r="F21" s="37">
        <v>0.24832214765100671</v>
      </c>
      <c r="G21" s="5">
        <v>0.21948051948051947</v>
      </c>
      <c r="H21" s="5">
        <v>0.19042189281641961</v>
      </c>
      <c r="I21" s="5">
        <v>0.22185430463576158</v>
      </c>
      <c r="J21" s="5">
        <v>0.21153846153846154</v>
      </c>
      <c r="K21" s="5">
        <v>0.21835443037974683</v>
      </c>
      <c r="L21" s="5">
        <v>0.19971870604781997</v>
      </c>
      <c r="M21" s="63">
        <v>0.28199052132701424</v>
      </c>
      <c r="N21" s="5">
        <v>0.29715762273901808</v>
      </c>
      <c r="O21" s="5">
        <v>0.2818181818181818</v>
      </c>
      <c r="P21" s="5">
        <v>0.3457142857142857</v>
      </c>
      <c r="Q21" s="5">
        <v>0.31123388581952116</v>
      </c>
      <c r="R21" s="5">
        <v>0.21824104234527689</v>
      </c>
      <c r="S21" s="5">
        <v>0.21989528795811519</v>
      </c>
      <c r="T21" s="5">
        <v>0.17030114226375909</v>
      </c>
      <c r="U21" s="5">
        <v>0.10121951219512196</v>
      </c>
      <c r="V21" s="5">
        <v>0.20673076923076922</v>
      </c>
    </row>
    <row r="22" spans="1:22" x14ac:dyDescent="0.25">
      <c r="B22" s="14" t="s">
        <v>142</v>
      </c>
      <c r="C22" s="15"/>
      <c r="D22" s="15"/>
      <c r="E22" s="15"/>
      <c r="F22" s="15">
        <v>0.47</v>
      </c>
      <c r="G22" s="53">
        <v>0.375</v>
      </c>
      <c r="H22" s="53">
        <v>0.33333333333333331</v>
      </c>
      <c r="I22" s="53">
        <v>0.29411764705882354</v>
      </c>
      <c r="J22" s="53">
        <v>0.35294117647058826</v>
      </c>
      <c r="K22" s="53">
        <v>0.23529411764705882</v>
      </c>
      <c r="L22" s="53">
        <v>0.5714285714285714</v>
      </c>
      <c r="M22" s="53">
        <v>0.20833333333333334</v>
      </c>
      <c r="N22" s="53">
        <v>0.7142857142857143</v>
      </c>
      <c r="O22" s="53">
        <v>0.33333333333333331</v>
      </c>
      <c r="P22" s="53">
        <v>0.7142857142857143</v>
      </c>
      <c r="Q22" s="53">
        <v>0.56521739130434778</v>
      </c>
      <c r="R22" s="63">
        <v>1</v>
      </c>
      <c r="S22" s="63">
        <v>1.2</v>
      </c>
      <c r="T22" s="5">
        <v>9.0909090909090912E-2</v>
      </c>
      <c r="U22" s="5">
        <v>0.23809523809523808</v>
      </c>
      <c r="V22" s="5">
        <v>0.41176470588235292</v>
      </c>
    </row>
    <row r="23" spans="1:22" x14ac:dyDescent="0.25">
      <c r="A23">
        <v>750</v>
      </c>
      <c r="B23" t="s">
        <v>57</v>
      </c>
      <c r="C23" s="5">
        <v>1</v>
      </c>
      <c r="D23" s="16" t="e">
        <v>#DIV/0!</v>
      </c>
      <c r="E23" s="5">
        <v>0</v>
      </c>
      <c r="F23" s="5">
        <v>0</v>
      </c>
      <c r="G23" s="5">
        <v>0</v>
      </c>
      <c r="H23" s="5">
        <v>0</v>
      </c>
      <c r="I23" s="5">
        <v>0</v>
      </c>
      <c r="J23" s="5">
        <v>1</v>
      </c>
      <c r="K23" s="5">
        <v>0</v>
      </c>
      <c r="L23" s="5">
        <v>0</v>
      </c>
      <c r="M23" s="5">
        <v>0</v>
      </c>
      <c r="N23" s="5">
        <v>0.33333333333333331</v>
      </c>
      <c r="O23" s="5">
        <v>0</v>
      </c>
      <c r="P23" s="5">
        <v>1</v>
      </c>
      <c r="Q23" s="5">
        <v>0.33333333333333331</v>
      </c>
      <c r="R23" s="103">
        <v>2</v>
      </c>
      <c r="S23" s="103">
        <v>0.2</v>
      </c>
      <c r="T23" s="102">
        <v>0</v>
      </c>
      <c r="U23" s="102">
        <v>0</v>
      </c>
      <c r="V23" s="102">
        <v>0.25</v>
      </c>
    </row>
    <row r="24" spans="1:22" x14ac:dyDescent="0.25">
      <c r="A24">
        <v>800</v>
      </c>
      <c r="B24" t="s">
        <v>102</v>
      </c>
      <c r="C24" s="5"/>
      <c r="D24" s="5"/>
      <c r="E24" s="5"/>
      <c r="F24" s="5"/>
      <c r="G24" s="5"/>
      <c r="H24" s="5"/>
      <c r="I24" s="5"/>
      <c r="J24" s="5">
        <v>0</v>
      </c>
      <c r="K24" s="5"/>
      <c r="L24" s="5">
        <v>0</v>
      </c>
      <c r="M24" s="5"/>
      <c r="N24" s="5"/>
      <c r="O24" s="5">
        <v>0</v>
      </c>
      <c r="P24" s="5"/>
      <c r="Q24" s="5">
        <v>0</v>
      </c>
      <c r="R24" s="80" t="s">
        <v>177</v>
      </c>
      <c r="S24" s="80"/>
      <c r="T24" s="5">
        <v>0</v>
      </c>
      <c r="U24" s="5">
        <v>0</v>
      </c>
      <c r="V24" s="5"/>
    </row>
    <row r="25" spans="1:22" x14ac:dyDescent="0.25">
      <c r="A25">
        <v>820</v>
      </c>
      <c r="B25" t="s">
        <v>65</v>
      </c>
      <c r="C25" s="5"/>
      <c r="D25" s="5"/>
      <c r="E25" s="5"/>
      <c r="F25" s="5">
        <v>0</v>
      </c>
      <c r="G25" s="5"/>
      <c r="H25" s="5"/>
      <c r="I25" s="5">
        <v>0</v>
      </c>
      <c r="J25" s="5"/>
      <c r="K25" s="5">
        <v>0</v>
      </c>
      <c r="L25" s="5">
        <v>0</v>
      </c>
      <c r="M25" s="5">
        <v>0</v>
      </c>
      <c r="N25" s="5"/>
      <c r="O25" s="5"/>
      <c r="P25" s="5"/>
      <c r="Q25" s="5"/>
      <c r="R25" s="80" t="s">
        <v>177</v>
      </c>
      <c r="S25" s="80"/>
      <c r="T25" s="121" t="e">
        <v>#DIV/0!</v>
      </c>
      <c r="U25" s="5" t="e">
        <v>#DIV/0!</v>
      </c>
      <c r="V25" s="5"/>
    </row>
    <row r="26" spans="1:22" x14ac:dyDescent="0.25">
      <c r="A26">
        <v>850</v>
      </c>
      <c r="B26" t="s">
        <v>59</v>
      </c>
      <c r="C26" s="5"/>
      <c r="D26" s="5"/>
      <c r="E26" s="5"/>
      <c r="F26" s="5">
        <v>0</v>
      </c>
      <c r="G26" s="5">
        <v>0.33333333333333331</v>
      </c>
      <c r="H26" s="5">
        <v>0</v>
      </c>
      <c r="I26" s="5">
        <v>0</v>
      </c>
      <c r="J26" s="5">
        <v>0</v>
      </c>
      <c r="K26" s="5">
        <v>0</v>
      </c>
      <c r="L26" s="5">
        <v>0</v>
      </c>
      <c r="M26" s="5">
        <v>0</v>
      </c>
      <c r="N26" s="5">
        <v>0</v>
      </c>
      <c r="O26" s="5">
        <v>0</v>
      </c>
      <c r="P26" s="5">
        <v>0</v>
      </c>
      <c r="Q26" s="5">
        <v>0</v>
      </c>
      <c r="R26" s="80">
        <v>0</v>
      </c>
      <c r="S26" s="80">
        <v>0</v>
      </c>
      <c r="T26" s="5">
        <v>0</v>
      </c>
      <c r="U26" s="5">
        <v>0</v>
      </c>
      <c r="V26" s="5">
        <v>0</v>
      </c>
    </row>
    <row r="27" spans="1:22" x14ac:dyDescent="0.25">
      <c r="A27">
        <v>860</v>
      </c>
      <c r="B27" t="s">
        <v>100</v>
      </c>
      <c r="C27" s="5"/>
      <c r="D27" s="5"/>
      <c r="E27" s="5"/>
      <c r="F27" s="5"/>
      <c r="G27" s="5"/>
      <c r="H27" s="5"/>
      <c r="I27" s="5"/>
      <c r="J27" s="5"/>
      <c r="K27" s="5"/>
      <c r="L27" s="5"/>
      <c r="M27" s="5"/>
      <c r="N27" s="5"/>
      <c r="O27" s="5"/>
      <c r="P27" s="5"/>
      <c r="Q27" s="5"/>
      <c r="R27" s="80" t="s">
        <v>177</v>
      </c>
      <c r="S27" s="80"/>
      <c r="T27" s="5"/>
      <c r="U27" s="5" t="e">
        <v>#DIV/0!</v>
      </c>
      <c r="V27" s="5"/>
    </row>
    <row r="28" spans="1:22" x14ac:dyDescent="0.25">
      <c r="A28">
        <v>870</v>
      </c>
      <c r="B28" t="s">
        <v>91</v>
      </c>
      <c r="C28" s="5"/>
      <c r="D28" s="5"/>
      <c r="E28" s="5"/>
      <c r="F28" s="5"/>
      <c r="G28" s="5"/>
      <c r="H28" s="5"/>
      <c r="I28" s="5"/>
      <c r="J28" s="5"/>
      <c r="K28" s="5"/>
      <c r="L28" s="5"/>
      <c r="M28" s="5"/>
      <c r="N28" s="5">
        <v>0</v>
      </c>
      <c r="O28" s="5"/>
      <c r="P28" s="5"/>
      <c r="Q28" s="5"/>
      <c r="R28" s="80">
        <v>0</v>
      </c>
      <c r="S28" s="80"/>
      <c r="T28" s="5"/>
      <c r="U28" s="5">
        <v>0</v>
      </c>
      <c r="V28" s="5"/>
    </row>
    <row r="29" spans="1:22" x14ac:dyDescent="0.25">
      <c r="A29">
        <v>900</v>
      </c>
      <c r="B29" t="s">
        <v>66</v>
      </c>
      <c r="C29" s="5"/>
      <c r="D29" s="5"/>
      <c r="E29" s="5"/>
      <c r="F29" s="5"/>
      <c r="G29" s="5">
        <v>1</v>
      </c>
      <c r="H29" s="57">
        <v>0</v>
      </c>
      <c r="I29" s="5"/>
      <c r="J29" s="5">
        <v>0</v>
      </c>
      <c r="K29" s="5">
        <v>0</v>
      </c>
      <c r="L29" s="5">
        <v>0</v>
      </c>
      <c r="M29" s="5">
        <v>0</v>
      </c>
      <c r="N29" s="5">
        <v>0</v>
      </c>
      <c r="O29" s="5">
        <v>0</v>
      </c>
      <c r="P29" s="5">
        <v>0</v>
      </c>
      <c r="Q29" s="5">
        <v>1</v>
      </c>
      <c r="R29" s="80">
        <v>0</v>
      </c>
      <c r="S29" s="80" t="e">
        <v>#DIV/0!</v>
      </c>
      <c r="T29" s="5">
        <v>0</v>
      </c>
      <c r="U29" s="5">
        <v>0</v>
      </c>
      <c r="V29" s="5">
        <v>0</v>
      </c>
    </row>
    <row r="30" spans="1:22" x14ac:dyDescent="0.25">
      <c r="A30">
        <v>950</v>
      </c>
      <c r="B30" t="s">
        <v>43</v>
      </c>
      <c r="C30" s="5"/>
      <c r="D30" s="5"/>
      <c r="E30" s="5">
        <v>6.25E-2</v>
      </c>
      <c r="F30" s="5">
        <v>0</v>
      </c>
      <c r="G30" s="5">
        <v>0.13333333333333333</v>
      </c>
      <c r="H30" s="5">
        <v>0</v>
      </c>
      <c r="I30" s="5">
        <v>0</v>
      </c>
      <c r="J30" s="5">
        <v>0</v>
      </c>
      <c r="K30" s="5">
        <v>0</v>
      </c>
      <c r="L30" s="5">
        <v>0</v>
      </c>
      <c r="M30" s="5">
        <v>0</v>
      </c>
      <c r="N30" s="5">
        <v>0.14285714285714285</v>
      </c>
      <c r="O30" s="5">
        <v>8.3333333333333329E-2</v>
      </c>
      <c r="P30" s="5">
        <v>0.14285714285714285</v>
      </c>
      <c r="Q30" s="5">
        <v>6.25E-2</v>
      </c>
      <c r="R30" s="80">
        <v>0.21428571428571427</v>
      </c>
      <c r="S30" s="80">
        <v>0.15384615384615385</v>
      </c>
      <c r="T30" s="5">
        <v>0</v>
      </c>
      <c r="U30" s="5">
        <v>0</v>
      </c>
      <c r="V30" s="5">
        <v>0</v>
      </c>
    </row>
    <row r="31" spans="1:22" x14ac:dyDescent="0.25">
      <c r="A31">
        <v>990</v>
      </c>
      <c r="B31" t="s">
        <v>58</v>
      </c>
      <c r="C31" s="5"/>
      <c r="D31" s="5"/>
      <c r="E31" s="5"/>
      <c r="F31" s="5"/>
      <c r="G31" s="5"/>
      <c r="H31" s="5"/>
      <c r="I31" s="5"/>
      <c r="J31" s="5"/>
      <c r="K31" s="5"/>
      <c r="L31" s="5"/>
      <c r="M31" s="5"/>
      <c r="N31" s="5"/>
      <c r="O31" s="5"/>
      <c r="P31" s="5"/>
      <c r="Q31" s="5"/>
      <c r="R31" s="80" t="s">
        <v>177</v>
      </c>
      <c r="S31" s="80"/>
      <c r="T31" s="5"/>
      <c r="U31" s="5" t="e">
        <v>#DIV/0!</v>
      </c>
      <c r="V31" s="5"/>
    </row>
    <row r="32" spans="1:22" x14ac:dyDescent="0.25">
      <c r="A32">
        <v>1000</v>
      </c>
      <c r="B32" t="s">
        <v>33</v>
      </c>
      <c r="C32" s="5">
        <v>0.6</v>
      </c>
      <c r="D32" s="5">
        <v>0.66666666666666663</v>
      </c>
      <c r="E32" s="5">
        <v>0.4</v>
      </c>
      <c r="F32" s="5">
        <v>0.64</v>
      </c>
      <c r="G32" s="5">
        <v>0.54545454545454541</v>
      </c>
      <c r="H32" s="5">
        <v>0.46875</v>
      </c>
      <c r="I32" s="5">
        <v>0.46875</v>
      </c>
      <c r="J32" s="5">
        <v>0.44444444444444442</v>
      </c>
      <c r="K32" s="5">
        <v>0.57894736842105265</v>
      </c>
      <c r="L32" s="5">
        <v>0.38461538461538464</v>
      </c>
      <c r="M32" s="5">
        <v>0.40909090909090912</v>
      </c>
      <c r="N32" s="5">
        <v>0.5</v>
      </c>
      <c r="O32" s="5">
        <v>0.52631578947368418</v>
      </c>
      <c r="P32" s="5">
        <v>0.75</v>
      </c>
      <c r="Q32" s="5">
        <v>0.52380952380952384</v>
      </c>
      <c r="R32" s="80">
        <v>0.55555555555555558</v>
      </c>
      <c r="S32" s="80">
        <v>0.59259259259259256</v>
      </c>
      <c r="T32" s="5">
        <v>0.53333333333333333</v>
      </c>
      <c r="U32" s="5">
        <v>0.3125</v>
      </c>
      <c r="V32" s="5">
        <v>0.44444444444444442</v>
      </c>
    </row>
    <row r="33" spans="1:22" x14ac:dyDescent="0.25">
      <c r="A33">
        <v>1010</v>
      </c>
      <c r="B33" t="s">
        <v>74</v>
      </c>
      <c r="C33" s="5"/>
      <c r="D33" s="5"/>
      <c r="E33" s="5"/>
      <c r="F33" s="5"/>
      <c r="G33" s="5"/>
      <c r="H33" s="5"/>
      <c r="I33" s="5">
        <v>0</v>
      </c>
      <c r="J33" s="5"/>
      <c r="K33" s="5"/>
      <c r="L33" s="5"/>
      <c r="M33" s="5"/>
      <c r="N33" s="5"/>
      <c r="O33" s="5"/>
      <c r="P33" s="5"/>
      <c r="Q33" s="5">
        <v>0</v>
      </c>
      <c r="R33" s="80" t="s">
        <v>177</v>
      </c>
      <c r="S33" s="80"/>
      <c r="T33" s="5"/>
      <c r="U33" s="5" t="e">
        <v>#DIV/0!</v>
      </c>
      <c r="V33" s="5"/>
    </row>
    <row r="34" spans="1:22" x14ac:dyDescent="0.25">
      <c r="A34">
        <v>1020</v>
      </c>
      <c r="B34" t="s">
        <v>52</v>
      </c>
      <c r="C34" s="5"/>
      <c r="D34" s="5"/>
      <c r="E34" s="5"/>
      <c r="F34" s="5"/>
      <c r="G34" s="5">
        <v>0</v>
      </c>
      <c r="H34" s="5">
        <v>0</v>
      </c>
      <c r="I34" s="5">
        <v>0</v>
      </c>
      <c r="J34" s="5">
        <v>0</v>
      </c>
      <c r="K34" s="5">
        <v>0</v>
      </c>
      <c r="L34" s="5">
        <v>0</v>
      </c>
      <c r="M34" s="5">
        <v>0.25</v>
      </c>
      <c r="N34" s="5">
        <v>0</v>
      </c>
      <c r="O34" s="5">
        <v>0</v>
      </c>
      <c r="P34" s="5">
        <v>0</v>
      </c>
      <c r="Q34" s="5">
        <v>0</v>
      </c>
      <c r="R34" s="80">
        <v>0</v>
      </c>
      <c r="S34" s="80">
        <v>0</v>
      </c>
      <c r="T34" s="5">
        <v>0</v>
      </c>
      <c r="U34" s="5">
        <v>0</v>
      </c>
      <c r="V34" s="5">
        <v>0</v>
      </c>
    </row>
    <row r="35" spans="1:22" x14ac:dyDescent="0.25">
      <c r="A35">
        <v>1030</v>
      </c>
      <c r="B35" t="s">
        <v>28</v>
      </c>
      <c r="C35" s="5">
        <v>0.7142857142857143</v>
      </c>
      <c r="D35" s="5">
        <v>0.8</v>
      </c>
      <c r="E35" s="5">
        <v>0.55555555555555558</v>
      </c>
      <c r="F35" s="5">
        <v>0.6</v>
      </c>
      <c r="G35" s="5">
        <v>0.5</v>
      </c>
      <c r="H35" s="5">
        <v>0</v>
      </c>
      <c r="I35" s="5">
        <v>0</v>
      </c>
      <c r="J35" s="5">
        <v>0.45454545454545453</v>
      </c>
      <c r="K35" s="5">
        <v>0.6</v>
      </c>
      <c r="L35" s="5">
        <v>0.88888888888888884</v>
      </c>
      <c r="M35" s="5">
        <v>0.83333333333333337</v>
      </c>
      <c r="N35" s="5">
        <v>0.14285714285714285</v>
      </c>
      <c r="O35" s="5">
        <v>1.5</v>
      </c>
      <c r="P35" s="5">
        <v>1</v>
      </c>
      <c r="Q35" s="5">
        <v>0.30769230769230771</v>
      </c>
      <c r="R35" s="80">
        <v>0.5</v>
      </c>
      <c r="S35" s="80">
        <v>0.5</v>
      </c>
      <c r="T35" s="5">
        <v>0.2</v>
      </c>
      <c r="U35" s="5">
        <v>0.5</v>
      </c>
      <c r="V35" s="5">
        <v>0.2</v>
      </c>
    </row>
    <row r="36" spans="1:22" x14ac:dyDescent="0.25">
      <c r="A36">
        <v>1040</v>
      </c>
      <c r="B36" t="s">
        <v>75</v>
      </c>
      <c r="C36" s="5"/>
      <c r="D36" s="5"/>
      <c r="E36" s="5"/>
      <c r="F36" s="5"/>
      <c r="G36" s="5"/>
      <c r="H36" s="5"/>
      <c r="I36" s="5"/>
      <c r="J36" s="5"/>
      <c r="K36" s="5"/>
      <c r="L36" s="5"/>
      <c r="M36" s="5"/>
      <c r="N36" s="5"/>
      <c r="O36" s="5"/>
      <c r="P36" s="5"/>
      <c r="Q36" s="5"/>
      <c r="R36" s="80" t="s">
        <v>177</v>
      </c>
      <c r="S36" s="80"/>
      <c r="T36" s="5"/>
      <c r="U36" s="5" t="e">
        <v>#DIV/0!</v>
      </c>
      <c r="V36" s="5"/>
    </row>
    <row r="37" spans="1:22" x14ac:dyDescent="0.25">
      <c r="A37">
        <v>1050</v>
      </c>
      <c r="B37" t="s">
        <v>41</v>
      </c>
      <c r="C37" s="5">
        <v>0.75</v>
      </c>
      <c r="D37" s="5">
        <v>0.5</v>
      </c>
      <c r="E37" s="5">
        <v>0.66666666666666663</v>
      </c>
      <c r="F37" s="5">
        <v>0.63636363636363635</v>
      </c>
      <c r="G37" s="5">
        <v>0.2857142857142857</v>
      </c>
      <c r="H37" s="5">
        <v>0.25</v>
      </c>
      <c r="I37" s="5">
        <v>0.25</v>
      </c>
      <c r="J37" s="5">
        <v>0.5</v>
      </c>
      <c r="K37" s="5">
        <v>0.75</v>
      </c>
      <c r="L37" s="5">
        <v>0.33333333333333331</v>
      </c>
      <c r="M37" s="5">
        <v>0.8</v>
      </c>
      <c r="N37" s="5">
        <v>0.25</v>
      </c>
      <c r="O37" s="5">
        <v>0.5</v>
      </c>
      <c r="P37" s="5">
        <v>0.25</v>
      </c>
      <c r="Q37" s="5">
        <v>0.28000000000000003</v>
      </c>
      <c r="R37" s="80">
        <v>0.45454545454545453</v>
      </c>
      <c r="S37" s="80">
        <v>3.0534351145038167E-2</v>
      </c>
      <c r="T37" s="5">
        <v>0.27272727272727271</v>
      </c>
      <c r="U37" s="5">
        <v>0.25</v>
      </c>
      <c r="V37" s="5">
        <v>0.42857142857142855</v>
      </c>
    </row>
    <row r="38" spans="1:22" x14ac:dyDescent="0.25">
      <c r="A38">
        <v>1060</v>
      </c>
      <c r="B38" t="s">
        <v>94</v>
      </c>
      <c r="C38" s="5"/>
      <c r="D38" s="5"/>
      <c r="E38" s="5"/>
      <c r="F38" s="5"/>
      <c r="G38" s="5"/>
      <c r="H38" s="5"/>
      <c r="I38" s="5"/>
      <c r="J38" s="5"/>
      <c r="K38" s="5"/>
      <c r="L38" s="5"/>
      <c r="M38" s="5"/>
      <c r="N38" s="5"/>
      <c r="O38" s="5"/>
      <c r="P38" s="5"/>
      <c r="Q38" s="5"/>
      <c r="R38" s="80" t="s">
        <v>177</v>
      </c>
      <c r="S38" s="80"/>
      <c r="T38" s="5"/>
      <c r="U38" s="5" t="e">
        <v>#DIV/0!</v>
      </c>
      <c r="V38" s="5"/>
    </row>
    <row r="39" spans="1:22" x14ac:dyDescent="0.25">
      <c r="A39">
        <v>1070</v>
      </c>
      <c r="B39" t="s">
        <v>34</v>
      </c>
      <c r="C39" s="5">
        <v>0.18181818181818182</v>
      </c>
      <c r="D39" s="5">
        <v>0.78260869565217395</v>
      </c>
      <c r="E39" s="5">
        <v>0.3888888888888889</v>
      </c>
      <c r="F39" s="5">
        <v>0.45454545454545453</v>
      </c>
      <c r="G39" s="5">
        <v>0.52</v>
      </c>
      <c r="H39" s="5">
        <v>0.1875</v>
      </c>
      <c r="I39" s="5">
        <v>0.1875</v>
      </c>
      <c r="J39" s="5">
        <v>0.75862068965517238</v>
      </c>
      <c r="K39" s="5">
        <v>1</v>
      </c>
      <c r="L39" s="5">
        <v>0.38461538461538464</v>
      </c>
      <c r="M39" s="5">
        <v>8.6956521739130432E-2</v>
      </c>
      <c r="N39" s="5">
        <v>0</v>
      </c>
      <c r="O39" s="5">
        <v>0</v>
      </c>
      <c r="P39" s="5">
        <v>4.7619047619047616E-2</v>
      </c>
      <c r="Q39" s="5">
        <v>9.5238095238095233E-2</v>
      </c>
      <c r="R39" s="80">
        <v>5.128205128205128E-2</v>
      </c>
      <c r="S39" s="80">
        <v>3.125E-2</v>
      </c>
      <c r="T39" s="5">
        <v>0</v>
      </c>
      <c r="U39" s="5">
        <v>2.8571428571428571E-2</v>
      </c>
      <c r="V39" s="5">
        <v>0</v>
      </c>
    </row>
    <row r="40" spans="1:22" x14ac:dyDescent="0.25">
      <c r="A40">
        <v>1100</v>
      </c>
      <c r="B40" t="s">
        <v>30</v>
      </c>
      <c r="C40" s="5">
        <v>0.5714285714285714</v>
      </c>
      <c r="D40" s="5">
        <v>0.6</v>
      </c>
      <c r="E40" s="5">
        <v>0.5</v>
      </c>
      <c r="F40" s="5">
        <v>0.42857142857142855</v>
      </c>
      <c r="G40" s="5">
        <v>0.5</v>
      </c>
      <c r="H40" s="5">
        <v>0.16666666666666666</v>
      </c>
      <c r="I40" s="5">
        <v>0.16666666666666666</v>
      </c>
      <c r="J40" s="5">
        <v>0.5</v>
      </c>
      <c r="K40" s="5">
        <v>0</v>
      </c>
      <c r="L40" s="5">
        <v>0</v>
      </c>
      <c r="M40" s="5">
        <v>0.33333333333333331</v>
      </c>
      <c r="N40" s="5">
        <v>0</v>
      </c>
      <c r="O40" s="5">
        <v>0</v>
      </c>
      <c r="P40" s="5">
        <v>0.2</v>
      </c>
      <c r="Q40" s="5">
        <v>0.8</v>
      </c>
      <c r="R40" s="80">
        <v>0</v>
      </c>
      <c r="S40" s="80">
        <v>1</v>
      </c>
      <c r="T40" s="5">
        <v>0</v>
      </c>
      <c r="U40" s="5">
        <v>0.5</v>
      </c>
      <c r="V40" s="5">
        <v>0.33333333333333331</v>
      </c>
    </row>
    <row r="41" spans="1:22" x14ac:dyDescent="0.25">
      <c r="A41">
        <v>1160</v>
      </c>
      <c r="B41" t="s">
        <v>22</v>
      </c>
      <c r="C41" s="5">
        <v>0.66666666666666663</v>
      </c>
      <c r="D41" s="5">
        <v>0.4</v>
      </c>
      <c r="E41" s="5">
        <v>2</v>
      </c>
      <c r="F41" s="5">
        <v>0</v>
      </c>
      <c r="G41" s="5"/>
      <c r="H41" s="5">
        <v>1</v>
      </c>
      <c r="I41" s="5">
        <v>1</v>
      </c>
      <c r="J41" s="5">
        <v>0.33333333333333331</v>
      </c>
      <c r="K41" s="5">
        <v>0.33333333333333331</v>
      </c>
      <c r="L41" s="5">
        <v>1</v>
      </c>
      <c r="M41" s="5">
        <v>0.66666666666666663</v>
      </c>
      <c r="N41" s="5">
        <v>0</v>
      </c>
      <c r="O41" s="5"/>
      <c r="P41" s="5">
        <v>2</v>
      </c>
      <c r="Q41" s="5">
        <v>3</v>
      </c>
      <c r="R41" s="80">
        <v>0.5</v>
      </c>
      <c r="S41" s="80">
        <v>0.66666666666666663</v>
      </c>
      <c r="T41" s="5">
        <v>2</v>
      </c>
      <c r="U41" s="5" t="e">
        <v>#DIV/0!</v>
      </c>
      <c r="V41" s="5">
        <v>1</v>
      </c>
    </row>
    <row r="42" spans="1:22" x14ac:dyDescent="0.25">
      <c r="A42">
        <v>1170</v>
      </c>
      <c r="B42" t="s">
        <v>56</v>
      </c>
      <c r="C42" s="5"/>
      <c r="D42" s="5"/>
      <c r="E42" s="5"/>
      <c r="F42" s="5">
        <v>0.2</v>
      </c>
      <c r="G42" s="5">
        <v>1</v>
      </c>
      <c r="H42" s="5">
        <v>0</v>
      </c>
      <c r="I42" s="5">
        <v>0</v>
      </c>
      <c r="J42" s="5">
        <v>0</v>
      </c>
      <c r="K42" s="5">
        <v>1</v>
      </c>
      <c r="L42" s="5">
        <v>1</v>
      </c>
      <c r="M42" s="5"/>
      <c r="N42" s="5">
        <v>0</v>
      </c>
      <c r="O42" s="5"/>
      <c r="P42" s="5">
        <v>0</v>
      </c>
      <c r="Q42" s="5">
        <v>0</v>
      </c>
      <c r="R42" s="80" t="s">
        <v>177</v>
      </c>
      <c r="S42" s="80"/>
      <c r="T42" s="5">
        <v>0</v>
      </c>
      <c r="U42" s="5" t="e">
        <v>#DIV/0!</v>
      </c>
      <c r="V42" s="5">
        <v>0</v>
      </c>
    </row>
    <row r="43" spans="1:22" x14ac:dyDescent="0.25">
      <c r="A43">
        <v>1180</v>
      </c>
      <c r="B43" t="s">
        <v>67</v>
      </c>
      <c r="C43" s="5"/>
      <c r="D43" s="5"/>
      <c r="E43" s="5"/>
      <c r="F43" s="5">
        <v>0</v>
      </c>
      <c r="G43" s="5"/>
      <c r="H43" s="5"/>
      <c r="I43" s="5"/>
      <c r="J43" s="5"/>
      <c r="K43" s="5">
        <v>0</v>
      </c>
      <c r="L43" s="5"/>
      <c r="M43" s="5"/>
      <c r="N43" s="5">
        <v>0</v>
      </c>
      <c r="O43" s="5"/>
      <c r="P43" s="5"/>
      <c r="Q43" s="5">
        <v>0</v>
      </c>
      <c r="R43" s="80" t="s">
        <v>177</v>
      </c>
      <c r="S43" s="80"/>
      <c r="T43" s="5"/>
      <c r="U43" s="5" t="e">
        <v>#DIV/0!</v>
      </c>
      <c r="V43" s="5"/>
    </row>
    <row r="44" spans="1:22" x14ac:dyDescent="0.25">
      <c r="A44">
        <v>1190</v>
      </c>
      <c r="B44" t="s">
        <v>89</v>
      </c>
      <c r="C44" s="5"/>
      <c r="D44" s="5"/>
      <c r="E44" s="5"/>
      <c r="F44" s="5"/>
      <c r="G44" s="5"/>
      <c r="H44" s="5"/>
      <c r="I44" s="5"/>
      <c r="J44" s="5"/>
      <c r="K44" s="5"/>
      <c r="L44" s="5"/>
      <c r="M44" s="5"/>
      <c r="N44" s="5"/>
      <c r="O44" s="5"/>
      <c r="P44" s="5"/>
      <c r="Q44" s="5"/>
      <c r="R44" s="80" t="s">
        <v>177</v>
      </c>
      <c r="S44" s="80"/>
      <c r="T44" s="5"/>
      <c r="U44" s="5" t="e">
        <v>#DIV/0!</v>
      </c>
      <c r="V44" s="5"/>
    </row>
    <row r="45" spans="1:22" x14ac:dyDescent="0.25">
      <c r="A45">
        <v>1200</v>
      </c>
      <c r="B45" t="s">
        <v>80</v>
      </c>
      <c r="C45" s="5"/>
      <c r="D45" s="5"/>
      <c r="E45" s="5"/>
      <c r="F45" s="5">
        <v>0</v>
      </c>
      <c r="G45" s="5">
        <v>0</v>
      </c>
      <c r="H45" s="5">
        <v>0</v>
      </c>
      <c r="I45" s="5">
        <v>0</v>
      </c>
      <c r="J45" s="5"/>
      <c r="K45" s="5">
        <v>0</v>
      </c>
      <c r="L45" s="5">
        <v>0</v>
      </c>
      <c r="M45" s="5"/>
      <c r="N45" s="5"/>
      <c r="O45" s="5"/>
      <c r="P45" s="16" t="e">
        <v>#DIV/0!</v>
      </c>
      <c r="Q45" s="5"/>
      <c r="R45" s="80">
        <v>0</v>
      </c>
      <c r="S45" s="80"/>
      <c r="T45" s="5">
        <v>0</v>
      </c>
      <c r="U45" s="5" t="e">
        <v>#DIV/0!</v>
      </c>
      <c r="V45" s="5"/>
    </row>
    <row r="46" spans="1:22" x14ac:dyDescent="0.25">
      <c r="A46">
        <v>1240</v>
      </c>
      <c r="B46" t="s">
        <v>26</v>
      </c>
      <c r="C46" s="5">
        <v>0.5</v>
      </c>
      <c r="D46" s="5">
        <v>1</v>
      </c>
      <c r="E46" s="5">
        <v>0.66666666666666663</v>
      </c>
      <c r="F46" s="5">
        <v>1.25</v>
      </c>
      <c r="G46" s="5">
        <v>1.4</v>
      </c>
      <c r="H46" s="5">
        <v>0</v>
      </c>
      <c r="I46" s="5">
        <v>0</v>
      </c>
      <c r="J46" s="5">
        <v>0.83333333333333337</v>
      </c>
      <c r="K46" s="5">
        <v>1.6666666666666667</v>
      </c>
      <c r="L46" s="5">
        <v>0.5</v>
      </c>
      <c r="M46" s="5">
        <v>0.5</v>
      </c>
      <c r="N46" s="5">
        <v>0</v>
      </c>
      <c r="O46" s="5">
        <v>0.33333333333333331</v>
      </c>
      <c r="P46" s="5">
        <v>0</v>
      </c>
      <c r="Q46" s="5">
        <v>0.4</v>
      </c>
      <c r="R46" s="80">
        <v>0.33333333333333331</v>
      </c>
      <c r="S46" s="80">
        <v>0</v>
      </c>
      <c r="T46" s="5">
        <v>0</v>
      </c>
      <c r="U46" s="5">
        <v>0</v>
      </c>
      <c r="V46" s="5">
        <v>0</v>
      </c>
    </row>
    <row r="47" spans="1:22" x14ac:dyDescent="0.25">
      <c r="A47">
        <v>1260</v>
      </c>
      <c r="B47" t="s">
        <v>101</v>
      </c>
      <c r="C47" s="5"/>
      <c r="D47" s="5"/>
      <c r="E47" s="5"/>
      <c r="F47" s="5">
        <v>0</v>
      </c>
      <c r="G47" s="5">
        <v>0</v>
      </c>
      <c r="H47" s="5">
        <v>0</v>
      </c>
      <c r="I47" s="5">
        <v>0</v>
      </c>
      <c r="J47" s="5">
        <v>0</v>
      </c>
      <c r="K47" s="5">
        <v>0</v>
      </c>
      <c r="L47" s="5"/>
      <c r="M47" s="5">
        <v>0</v>
      </c>
      <c r="N47" s="5">
        <v>0</v>
      </c>
      <c r="O47" s="5">
        <v>0</v>
      </c>
      <c r="P47" s="16" t="e">
        <v>#DIV/0!</v>
      </c>
      <c r="Q47" s="5">
        <v>0</v>
      </c>
      <c r="R47" s="80">
        <v>0</v>
      </c>
      <c r="S47" s="80">
        <v>0</v>
      </c>
      <c r="T47" s="5">
        <v>0</v>
      </c>
      <c r="U47" s="5">
        <v>0</v>
      </c>
      <c r="V47" s="5">
        <v>0</v>
      </c>
    </row>
    <row r="48" spans="1:22" x14ac:dyDescent="0.25">
      <c r="A48">
        <v>1400</v>
      </c>
      <c r="B48" t="s">
        <v>36</v>
      </c>
      <c r="C48" s="5">
        <v>0.18181818181818182</v>
      </c>
      <c r="D48" s="5">
        <v>0.45</v>
      </c>
      <c r="E48" s="5">
        <v>0.31578947368421051</v>
      </c>
      <c r="F48" s="5">
        <v>0.5</v>
      </c>
      <c r="G48" s="5">
        <v>0.54166666666666663</v>
      </c>
      <c r="H48" s="5">
        <v>0.36842105263157893</v>
      </c>
      <c r="I48" s="5">
        <v>0.36842105263157893</v>
      </c>
      <c r="J48" s="5">
        <v>0.42307692307692307</v>
      </c>
      <c r="K48" s="5">
        <v>0.46153846153846156</v>
      </c>
      <c r="L48" s="5">
        <v>0.45161290322580644</v>
      </c>
      <c r="M48" s="5">
        <v>8.6956521739130432E-2</v>
      </c>
      <c r="N48" s="5">
        <v>0</v>
      </c>
      <c r="O48" s="5">
        <v>0</v>
      </c>
      <c r="P48" s="5">
        <v>0</v>
      </c>
      <c r="Q48" s="5">
        <v>0</v>
      </c>
      <c r="R48" s="80">
        <v>0</v>
      </c>
      <c r="S48" s="80">
        <v>0</v>
      </c>
      <c r="T48" s="5">
        <v>0</v>
      </c>
      <c r="U48" s="5">
        <v>0</v>
      </c>
      <c r="V48" s="5">
        <v>0</v>
      </c>
    </row>
    <row r="49" spans="1:22" x14ac:dyDescent="0.25">
      <c r="A49">
        <v>1420</v>
      </c>
      <c r="B49" t="s">
        <v>106</v>
      </c>
      <c r="C49" s="5"/>
      <c r="D49" s="5"/>
      <c r="E49" s="5"/>
      <c r="F49" s="5"/>
      <c r="J49" s="5"/>
      <c r="K49" s="5"/>
      <c r="L49" s="5"/>
      <c r="M49" s="16" t="e">
        <v>#DIV/0!</v>
      </c>
      <c r="N49" s="16" t="e">
        <v>#DIV/0!</v>
      </c>
      <c r="O49" s="5"/>
      <c r="P49" s="16" t="e">
        <v>#DIV/0!</v>
      </c>
      <c r="Q49" s="5">
        <v>0</v>
      </c>
      <c r="R49" s="79">
        <v>1</v>
      </c>
      <c r="S49" s="79" t="e">
        <v>#DIV/0!</v>
      </c>
      <c r="T49" s="5" t="e">
        <v>#DIV/0!</v>
      </c>
      <c r="U49" s="5" t="e">
        <v>#DIV/0!</v>
      </c>
      <c r="V49" s="5">
        <v>0</v>
      </c>
    </row>
    <row r="50" spans="1:22" x14ac:dyDescent="0.25">
      <c r="A50">
        <v>1470</v>
      </c>
      <c r="B50" t="s">
        <v>68</v>
      </c>
      <c r="C50" s="5"/>
      <c r="D50" s="5"/>
      <c r="E50" s="5"/>
      <c r="F50" s="5">
        <v>0</v>
      </c>
      <c r="G50" s="5">
        <v>0</v>
      </c>
      <c r="H50" s="5">
        <v>0</v>
      </c>
      <c r="I50" s="5"/>
      <c r="J50" s="5"/>
      <c r="K50" s="5">
        <v>0</v>
      </c>
      <c r="L50" s="16" t="e">
        <v>#DIV/0!</v>
      </c>
      <c r="M50" s="5"/>
      <c r="N50" s="5">
        <v>0.33333333333333331</v>
      </c>
      <c r="O50" s="16" t="e">
        <v>#DIV/0!</v>
      </c>
      <c r="P50" s="5"/>
      <c r="Q50" s="5">
        <v>1</v>
      </c>
      <c r="R50" s="80">
        <v>0</v>
      </c>
      <c r="S50" s="80">
        <v>0</v>
      </c>
      <c r="T50" s="5" t="e">
        <v>#DIV/0!</v>
      </c>
      <c r="U50" s="5">
        <v>0</v>
      </c>
      <c r="V50" s="5">
        <v>0</v>
      </c>
    </row>
    <row r="51" spans="1:22" x14ac:dyDescent="0.25">
      <c r="A51">
        <v>1480</v>
      </c>
      <c r="B51" t="s">
        <v>99</v>
      </c>
      <c r="C51" s="5"/>
      <c r="D51" s="5"/>
      <c r="E51" s="5"/>
      <c r="F51" s="5">
        <v>0</v>
      </c>
      <c r="G51" s="5">
        <v>0</v>
      </c>
      <c r="H51" s="5">
        <v>0</v>
      </c>
      <c r="I51" s="5">
        <v>0</v>
      </c>
      <c r="J51" s="5">
        <v>0</v>
      </c>
      <c r="K51" s="5"/>
      <c r="L51" s="5"/>
      <c r="M51" s="5">
        <v>0</v>
      </c>
      <c r="N51" s="5">
        <v>0</v>
      </c>
      <c r="O51" s="5"/>
      <c r="P51" s="5"/>
      <c r="Q51" s="5"/>
      <c r="R51" s="79">
        <v>2</v>
      </c>
      <c r="S51" s="79"/>
      <c r="T51" s="5" t="e">
        <v>#DIV/0!</v>
      </c>
      <c r="U51" s="5">
        <v>0</v>
      </c>
      <c r="V51" s="5"/>
    </row>
    <row r="52" spans="1:22" x14ac:dyDescent="0.25">
      <c r="A52">
        <v>1600</v>
      </c>
      <c r="B52" t="s">
        <v>42</v>
      </c>
      <c r="C52" s="5"/>
      <c r="D52" s="5">
        <v>2</v>
      </c>
      <c r="E52" s="5">
        <v>0.125</v>
      </c>
      <c r="F52" s="5">
        <v>0.8</v>
      </c>
      <c r="G52" s="5">
        <v>0</v>
      </c>
      <c r="H52" s="5">
        <v>0.6</v>
      </c>
      <c r="I52" s="5">
        <v>0.6</v>
      </c>
      <c r="J52" s="5">
        <v>0.66666666666666663</v>
      </c>
      <c r="K52" s="5">
        <v>0.2</v>
      </c>
      <c r="L52" s="16" t="e">
        <v>#DIV/0!</v>
      </c>
      <c r="M52" s="5">
        <v>0</v>
      </c>
      <c r="N52" s="5">
        <v>0.75</v>
      </c>
      <c r="O52" s="5">
        <v>0.9</v>
      </c>
      <c r="P52" s="5">
        <v>1</v>
      </c>
      <c r="Q52" s="5">
        <v>0.66666666666666663</v>
      </c>
      <c r="R52" s="80">
        <v>0.3125</v>
      </c>
      <c r="S52" s="80">
        <v>0.4</v>
      </c>
      <c r="T52" s="5">
        <v>1</v>
      </c>
      <c r="U52" s="5">
        <v>0.8</v>
      </c>
      <c r="V52" s="5">
        <v>0.5</v>
      </c>
    </row>
    <row r="53" spans="1:22" x14ac:dyDescent="0.25">
      <c r="A53">
        <v>1630</v>
      </c>
      <c r="B53" t="s">
        <v>49</v>
      </c>
      <c r="C53" s="5"/>
      <c r="D53" s="5"/>
      <c r="E53" s="5"/>
      <c r="F53" s="5">
        <v>0.26666666666666666</v>
      </c>
      <c r="G53" s="5">
        <v>0</v>
      </c>
      <c r="H53" s="5">
        <v>0</v>
      </c>
      <c r="I53" s="5">
        <v>0</v>
      </c>
      <c r="J53" s="5">
        <v>0</v>
      </c>
      <c r="K53" s="5">
        <v>6.25E-2</v>
      </c>
      <c r="L53" s="5">
        <v>0</v>
      </c>
      <c r="M53" s="5">
        <v>0</v>
      </c>
      <c r="N53" s="5">
        <v>9.0909090909090912E-2</v>
      </c>
      <c r="O53" s="5">
        <v>7.1428571428571425E-2</v>
      </c>
      <c r="P53" s="5">
        <v>0.2</v>
      </c>
      <c r="Q53" s="5">
        <v>0.23529411764705882</v>
      </c>
      <c r="R53" s="80">
        <v>0.16</v>
      </c>
      <c r="S53" s="80">
        <v>0.125</v>
      </c>
      <c r="T53" s="5">
        <v>0</v>
      </c>
      <c r="U53" s="5">
        <v>0</v>
      </c>
      <c r="V53" s="5">
        <v>0</v>
      </c>
    </row>
    <row r="54" spans="1:22" x14ac:dyDescent="0.25">
      <c r="A54">
        <v>1650</v>
      </c>
      <c r="B54" t="s">
        <v>88</v>
      </c>
      <c r="C54" s="5"/>
      <c r="D54" s="5"/>
      <c r="E54" s="5"/>
      <c r="F54" s="5"/>
      <c r="G54" s="5">
        <v>1</v>
      </c>
      <c r="H54" s="5"/>
      <c r="I54" s="5"/>
      <c r="J54" s="5"/>
      <c r="K54" s="5"/>
      <c r="L54" s="5"/>
      <c r="M54" s="5"/>
      <c r="N54" s="16" t="e">
        <v>#DIV/0!</v>
      </c>
      <c r="O54" s="5"/>
      <c r="P54" s="16" t="e">
        <v>#DIV/0!</v>
      </c>
      <c r="Q54" s="5"/>
      <c r="R54" s="80" t="s">
        <v>177</v>
      </c>
      <c r="S54" s="80"/>
      <c r="T54" s="5" t="e">
        <v>#DIV/0!</v>
      </c>
      <c r="U54" s="5" t="e">
        <v>#DIV/0!</v>
      </c>
      <c r="V54" s="5"/>
    </row>
    <row r="55" spans="1:22" x14ac:dyDescent="0.25">
      <c r="A55">
        <v>1670</v>
      </c>
      <c r="B55" t="s">
        <v>76</v>
      </c>
      <c r="C55" s="5"/>
      <c r="D55" s="5"/>
      <c r="E55" s="5"/>
      <c r="F55" s="5"/>
      <c r="G55" s="5"/>
      <c r="H55" s="5"/>
      <c r="I55" s="5"/>
      <c r="J55" s="5"/>
      <c r="K55" s="5"/>
      <c r="L55" s="5"/>
      <c r="M55" s="5"/>
      <c r="N55" s="5"/>
      <c r="O55" s="5"/>
      <c r="P55" s="5"/>
      <c r="Q55" s="5"/>
      <c r="R55" s="80" t="s">
        <v>177</v>
      </c>
      <c r="S55" s="80"/>
      <c r="T55" s="5"/>
      <c r="U55" s="5" t="e">
        <v>#DIV/0!</v>
      </c>
      <c r="V55" s="5"/>
    </row>
    <row r="56" spans="1:22" x14ac:dyDescent="0.25">
      <c r="A56">
        <v>1790</v>
      </c>
      <c r="B56" t="s">
        <v>44</v>
      </c>
      <c r="C56" s="5">
        <v>0.36842105263157893</v>
      </c>
      <c r="D56" s="5">
        <v>0.52941176470588236</v>
      </c>
      <c r="E56" s="5">
        <v>0.52173913043478259</v>
      </c>
      <c r="F56" s="5">
        <v>0.375</v>
      </c>
      <c r="G56" s="5">
        <v>0.8666666666666667</v>
      </c>
      <c r="H56" s="5">
        <v>0.4375</v>
      </c>
      <c r="I56" s="5">
        <v>0.4375</v>
      </c>
      <c r="J56" s="5">
        <v>0.5</v>
      </c>
      <c r="K56" s="5">
        <v>0.7</v>
      </c>
      <c r="L56" s="5">
        <v>0.5</v>
      </c>
      <c r="M56" s="5">
        <v>0.7</v>
      </c>
      <c r="N56" s="5">
        <v>0.38461538461538464</v>
      </c>
      <c r="O56" s="5">
        <v>0.7142857142857143</v>
      </c>
      <c r="P56" s="5">
        <v>0.21052631578947367</v>
      </c>
      <c r="Q56" s="5">
        <v>0.15789473684210525</v>
      </c>
      <c r="R56" s="80">
        <v>0.25</v>
      </c>
      <c r="S56" s="80">
        <v>0.33333333333333331</v>
      </c>
      <c r="T56" s="5">
        <v>0.1111111111111111</v>
      </c>
      <c r="U56" s="5">
        <v>0.2</v>
      </c>
      <c r="V56" s="5">
        <v>0.15384615384615385</v>
      </c>
    </row>
    <row r="57" spans="1:22" x14ac:dyDescent="0.25">
      <c r="A57">
        <v>1850</v>
      </c>
      <c r="B57" t="s">
        <v>98</v>
      </c>
      <c r="C57" s="5"/>
      <c r="D57" s="5"/>
      <c r="E57" s="5"/>
      <c r="F57" s="5"/>
      <c r="G57" s="5"/>
      <c r="H57" s="5"/>
      <c r="I57" s="5"/>
      <c r="J57" s="5"/>
      <c r="K57" s="5"/>
      <c r="L57" s="5"/>
      <c r="M57" s="5"/>
      <c r="N57" s="5"/>
      <c r="O57" s="5"/>
      <c r="P57" s="5"/>
      <c r="Q57" s="5"/>
      <c r="R57" s="80" t="s">
        <v>177</v>
      </c>
      <c r="S57" s="80"/>
      <c r="T57" s="5"/>
      <c r="U57" s="5" t="e">
        <v>#DIV/0!</v>
      </c>
      <c r="V57" s="5"/>
    </row>
    <row r="58" spans="1:22" x14ac:dyDescent="0.25">
      <c r="A58">
        <v>1900</v>
      </c>
      <c r="B58" t="s">
        <v>48</v>
      </c>
      <c r="C58" s="5"/>
      <c r="D58" s="5">
        <v>0.5</v>
      </c>
      <c r="E58" s="5"/>
      <c r="F58" s="5">
        <v>0</v>
      </c>
      <c r="G58" s="5">
        <v>1.5</v>
      </c>
      <c r="H58" s="5"/>
      <c r="I58" s="5">
        <v>0</v>
      </c>
      <c r="J58" s="5">
        <v>0</v>
      </c>
      <c r="K58" s="5"/>
      <c r="L58" s="5">
        <v>1</v>
      </c>
      <c r="M58" s="5"/>
      <c r="N58" s="5">
        <v>0.5</v>
      </c>
      <c r="O58" s="5">
        <v>1.5</v>
      </c>
      <c r="P58" s="5">
        <v>0.25</v>
      </c>
      <c r="Q58" s="5">
        <v>0</v>
      </c>
      <c r="R58" s="80">
        <v>1</v>
      </c>
      <c r="S58" s="80">
        <v>0</v>
      </c>
      <c r="T58" s="5" t="e">
        <v>#DIV/0!</v>
      </c>
      <c r="U58" s="5" t="e">
        <v>#DIV/0!</v>
      </c>
      <c r="V58" s="5">
        <v>0.5</v>
      </c>
    </row>
    <row r="59" spans="1:22" x14ac:dyDescent="0.25">
      <c r="A59">
        <v>1950</v>
      </c>
      <c r="B59" t="s">
        <v>77</v>
      </c>
      <c r="C59" s="5"/>
      <c r="D59" s="5">
        <v>0.5</v>
      </c>
      <c r="E59" s="5">
        <v>0.3</v>
      </c>
      <c r="F59" s="5">
        <v>0.16666666666666666</v>
      </c>
      <c r="G59" s="5">
        <v>0.14285714285714285</v>
      </c>
      <c r="H59" s="5">
        <v>0.8666666666666667</v>
      </c>
      <c r="I59" s="5">
        <v>0.8666666666666667</v>
      </c>
      <c r="J59" s="5">
        <v>0.41666666666666669</v>
      </c>
      <c r="K59" s="5">
        <v>0.8</v>
      </c>
      <c r="L59" s="5">
        <v>0.42857142857142855</v>
      </c>
      <c r="M59" s="5">
        <v>0.2857142857142857</v>
      </c>
      <c r="N59" s="5">
        <v>0.33333333333333331</v>
      </c>
      <c r="O59" s="5">
        <v>0</v>
      </c>
      <c r="P59" s="5">
        <v>0.77777777777777779</v>
      </c>
      <c r="Q59" s="5">
        <v>0.47368421052631576</v>
      </c>
      <c r="R59" s="80">
        <v>0.375</v>
      </c>
      <c r="S59" s="80">
        <v>1.125</v>
      </c>
      <c r="T59" s="5">
        <v>0.7</v>
      </c>
      <c r="U59" s="5">
        <v>0.35294117647058826</v>
      </c>
      <c r="V59" s="5">
        <v>0.41666666666666669</v>
      </c>
    </row>
    <row r="60" spans="1:22" x14ac:dyDescent="0.25">
      <c r="A60">
        <v>2050</v>
      </c>
      <c r="B60" t="s">
        <v>104</v>
      </c>
      <c r="C60" s="5"/>
      <c r="D60" s="5"/>
      <c r="E60" s="5"/>
      <c r="F60" s="5"/>
      <c r="G60" s="5"/>
      <c r="H60" s="5"/>
      <c r="I60" s="5"/>
      <c r="J60" s="5"/>
      <c r="K60" s="5"/>
      <c r="L60" s="5"/>
      <c r="M60" s="5"/>
      <c r="N60" s="5"/>
      <c r="O60" s="5"/>
      <c r="P60" s="5"/>
      <c r="Q60" s="5"/>
      <c r="R60" s="80" t="s">
        <v>177</v>
      </c>
      <c r="S60" s="80"/>
      <c r="T60" s="5"/>
      <c r="U60" s="5" t="e">
        <v>#DIV/0!</v>
      </c>
      <c r="V60" s="5"/>
    </row>
    <row r="61" spans="1:22" x14ac:dyDescent="0.25">
      <c r="A61">
        <v>2150</v>
      </c>
      <c r="B61" t="s">
        <v>27</v>
      </c>
      <c r="C61" s="5">
        <v>0.5</v>
      </c>
      <c r="D61" s="5">
        <v>1</v>
      </c>
      <c r="E61" s="5">
        <v>0.66666666666666663</v>
      </c>
      <c r="F61" s="5">
        <v>0.75</v>
      </c>
      <c r="G61" s="5">
        <v>0.5</v>
      </c>
      <c r="H61" s="5">
        <v>1</v>
      </c>
      <c r="I61" s="5">
        <v>1</v>
      </c>
      <c r="J61" s="5">
        <v>0</v>
      </c>
      <c r="K61" s="5">
        <v>0.33333333333333331</v>
      </c>
      <c r="L61" s="5">
        <v>0</v>
      </c>
      <c r="M61" s="5">
        <v>0</v>
      </c>
      <c r="N61" s="5">
        <v>0.5</v>
      </c>
      <c r="O61" s="5">
        <v>0.5</v>
      </c>
      <c r="P61" s="5">
        <v>0</v>
      </c>
      <c r="Q61" s="5">
        <v>0.55555555555555558</v>
      </c>
      <c r="R61" s="80">
        <v>0.75</v>
      </c>
      <c r="S61" s="80">
        <v>2</v>
      </c>
      <c r="T61" s="5">
        <v>0</v>
      </c>
      <c r="U61" s="5">
        <v>0.66666666666666663</v>
      </c>
      <c r="V61" s="5">
        <v>0</v>
      </c>
    </row>
    <row r="62" spans="1:22" x14ac:dyDescent="0.25">
      <c r="A62">
        <v>2200</v>
      </c>
      <c r="B62" t="s">
        <v>108</v>
      </c>
      <c r="C62" s="5"/>
      <c r="D62" s="5"/>
      <c r="E62" s="5"/>
      <c r="F62" s="5"/>
      <c r="G62" s="5"/>
      <c r="H62" s="5">
        <v>0</v>
      </c>
      <c r="I62" s="5"/>
      <c r="J62" s="5"/>
      <c r="K62" s="5"/>
      <c r="L62" s="5"/>
      <c r="M62" s="5"/>
      <c r="N62" s="5"/>
      <c r="O62" s="5"/>
      <c r="P62" s="5"/>
      <c r="Q62" s="5"/>
      <c r="R62" s="80" t="s">
        <v>177</v>
      </c>
      <c r="S62" s="80"/>
      <c r="T62" s="5"/>
      <c r="U62" s="5">
        <v>0</v>
      </c>
      <c r="V62" s="5"/>
    </row>
    <row r="63" spans="1:22" x14ac:dyDescent="0.25">
      <c r="A63">
        <v>2250</v>
      </c>
      <c r="B63" t="s">
        <v>46</v>
      </c>
      <c r="C63" s="5">
        <v>7.6923076923076927E-2</v>
      </c>
      <c r="D63" s="5">
        <v>4.5454545454545456E-2</v>
      </c>
      <c r="E63" s="5">
        <v>2.2222222222222223E-2</v>
      </c>
      <c r="F63" s="5">
        <v>0.13157894736842105</v>
      </c>
      <c r="G63" s="5">
        <v>0.05</v>
      </c>
      <c r="H63" s="5">
        <v>0</v>
      </c>
      <c r="I63" s="5">
        <v>0</v>
      </c>
      <c r="J63" s="5">
        <v>0.15</v>
      </c>
      <c r="K63" s="5">
        <v>7.1428571428571425E-2</v>
      </c>
      <c r="L63" s="5">
        <v>0.16666666666666666</v>
      </c>
      <c r="M63" s="5">
        <v>0.13333333333333333</v>
      </c>
      <c r="N63" s="5">
        <v>3.5714285714285712E-2</v>
      </c>
      <c r="O63" s="5">
        <v>0</v>
      </c>
      <c r="P63" s="5">
        <v>3.125E-2</v>
      </c>
      <c r="Q63" s="5">
        <v>0</v>
      </c>
      <c r="R63" s="80">
        <v>0</v>
      </c>
      <c r="S63" s="80">
        <v>3.5714285714285712E-2</v>
      </c>
      <c r="T63" s="5">
        <v>0.10344827586206896</v>
      </c>
      <c r="U63" s="5">
        <v>2.3255813953488372E-2</v>
      </c>
      <c r="V63" s="5">
        <v>9.0909090909090912E-2</v>
      </c>
    </row>
    <row r="64" spans="1:22" x14ac:dyDescent="0.25">
      <c r="A64">
        <v>2270</v>
      </c>
      <c r="B64" t="s">
        <v>21</v>
      </c>
      <c r="C64" s="5"/>
      <c r="D64" s="16" t="e">
        <v>#DIV/0!</v>
      </c>
      <c r="E64" s="5">
        <v>2</v>
      </c>
      <c r="F64" s="5"/>
      <c r="G64" s="5"/>
      <c r="H64" s="5"/>
      <c r="I64" s="5"/>
      <c r="J64" s="5">
        <v>0.66666666666666663</v>
      </c>
      <c r="K64" s="5">
        <v>0</v>
      </c>
      <c r="L64" s="5"/>
      <c r="M64" s="5">
        <v>0</v>
      </c>
      <c r="N64" s="5">
        <v>0</v>
      </c>
      <c r="O64" s="5">
        <v>0.5</v>
      </c>
      <c r="P64" s="5"/>
      <c r="Q64" s="5">
        <v>0</v>
      </c>
      <c r="R64" s="80" t="s">
        <v>177</v>
      </c>
      <c r="S64" s="80"/>
      <c r="T64" s="5">
        <v>0</v>
      </c>
      <c r="U64" s="5">
        <v>0</v>
      </c>
      <c r="V64" s="5">
        <v>0</v>
      </c>
    </row>
    <row r="65" spans="1:22" x14ac:dyDescent="0.25">
      <c r="A65">
        <v>2280</v>
      </c>
      <c r="B65" t="s">
        <v>107</v>
      </c>
      <c r="C65" s="5"/>
      <c r="D65" s="5"/>
      <c r="E65" s="5"/>
      <c r="F65" s="5"/>
      <c r="G65" s="5"/>
      <c r="H65" s="16" t="e">
        <v>#DIV/0!</v>
      </c>
      <c r="I65" s="16" t="e">
        <v>#DIV/0!</v>
      </c>
      <c r="J65" s="5">
        <v>0.5</v>
      </c>
      <c r="K65" s="5">
        <v>1.5</v>
      </c>
      <c r="L65" s="5"/>
      <c r="M65" s="16" t="e">
        <v>#DIV/0!</v>
      </c>
      <c r="N65" s="5"/>
      <c r="O65" s="5"/>
      <c r="P65" s="16" t="e">
        <v>#DIV/0!</v>
      </c>
      <c r="Q65" s="16" t="e">
        <v>#DIV/0!</v>
      </c>
      <c r="R65" s="80">
        <v>0</v>
      </c>
      <c r="S65" s="80" t="e">
        <v>#DIV/0!</v>
      </c>
      <c r="T65" s="5">
        <v>1</v>
      </c>
      <c r="U65" s="5" t="e">
        <v>#DIV/0!</v>
      </c>
      <c r="V65" s="5"/>
    </row>
    <row r="66" spans="1:22" x14ac:dyDescent="0.25">
      <c r="A66">
        <v>2350</v>
      </c>
      <c r="B66" t="s">
        <v>45</v>
      </c>
      <c r="C66" s="5">
        <v>5.2631578947368418E-2</v>
      </c>
      <c r="D66" s="5">
        <v>0.16216216216216217</v>
      </c>
      <c r="E66" s="5">
        <v>4.0816326530612242E-2</v>
      </c>
      <c r="F66" s="5">
        <v>0</v>
      </c>
      <c r="G66" s="5">
        <v>9.6774193548387094E-2</v>
      </c>
      <c r="H66" s="5">
        <v>8.8888888888888892E-2</v>
      </c>
      <c r="I66" s="5">
        <v>8.8888888888888892E-2</v>
      </c>
      <c r="J66" s="5">
        <v>0.20754716981132076</v>
      </c>
      <c r="K66" s="5">
        <v>0.18</v>
      </c>
      <c r="L66" s="5">
        <v>3.3333333333333333E-2</v>
      </c>
      <c r="M66" s="5">
        <v>2.564102564102564E-2</v>
      </c>
      <c r="N66" s="5">
        <v>0</v>
      </c>
      <c r="O66" s="5">
        <v>3.125E-2</v>
      </c>
      <c r="P66" s="5">
        <v>0</v>
      </c>
      <c r="Q66" s="5">
        <v>1.9230769230769232E-2</v>
      </c>
      <c r="R66" s="80">
        <v>0</v>
      </c>
      <c r="S66" s="80">
        <v>5.5555555555555552E-2</v>
      </c>
      <c r="T66" s="5">
        <v>0.1111111111111111</v>
      </c>
      <c r="U66" s="5">
        <v>1.8518518518518517E-2</v>
      </c>
      <c r="V66" s="5">
        <v>0</v>
      </c>
    </row>
    <row r="67" spans="1:22" x14ac:dyDescent="0.25">
      <c r="A67">
        <v>2400</v>
      </c>
      <c r="B67" t="s">
        <v>170</v>
      </c>
      <c r="C67" s="5">
        <v>0.57894736842105265</v>
      </c>
      <c r="D67" s="5">
        <v>0.53846153846153844</v>
      </c>
      <c r="E67" s="5">
        <v>0.47619047619047616</v>
      </c>
      <c r="F67" s="5">
        <v>0.18518518518518517</v>
      </c>
      <c r="G67" s="5">
        <v>0.34782608695652173</v>
      </c>
      <c r="H67" s="5">
        <v>0.21428571428571427</v>
      </c>
      <c r="I67" s="5">
        <v>0.21428571428571427</v>
      </c>
      <c r="J67" s="5">
        <v>0.12121212121212122</v>
      </c>
      <c r="K67" s="5">
        <v>0</v>
      </c>
      <c r="L67" s="5">
        <v>9.6774193548387094E-2</v>
      </c>
      <c r="M67" s="5">
        <v>0.25925925925925924</v>
      </c>
      <c r="N67" s="5">
        <v>2.7777777777777776E-2</v>
      </c>
      <c r="O67" s="5">
        <v>9.0909090909090912E-2</v>
      </c>
      <c r="P67" s="5">
        <v>0</v>
      </c>
      <c r="Q67" s="5">
        <v>0</v>
      </c>
      <c r="R67" s="80">
        <v>0</v>
      </c>
      <c r="S67" s="80">
        <v>8.6956521739130432E-2</v>
      </c>
      <c r="T67" s="5">
        <v>0</v>
      </c>
      <c r="U67" s="5">
        <v>0</v>
      </c>
      <c r="V67" s="5">
        <v>0</v>
      </c>
    </row>
    <row r="68" spans="1:22" x14ac:dyDescent="0.25">
      <c r="A68">
        <v>2450</v>
      </c>
      <c r="B68" t="s">
        <v>35</v>
      </c>
      <c r="C68" s="5">
        <v>0.22222222222222221</v>
      </c>
      <c r="D68" s="5">
        <v>0.44444444444444442</v>
      </c>
      <c r="E68" s="5">
        <v>0.35714285714285715</v>
      </c>
      <c r="F68" s="5">
        <v>0.63636363636363635</v>
      </c>
      <c r="G68" s="5">
        <v>0.33333333333333331</v>
      </c>
      <c r="H68" s="5">
        <v>0.2857142857142857</v>
      </c>
      <c r="I68" s="5">
        <v>0.2857142857142857</v>
      </c>
      <c r="J68" s="5">
        <v>0.33333333333333331</v>
      </c>
      <c r="K68" s="5">
        <v>0.375</v>
      </c>
      <c r="L68" s="5">
        <v>0.2857142857142857</v>
      </c>
      <c r="M68" s="5">
        <v>0.54545454545454541</v>
      </c>
      <c r="N68" s="5">
        <v>0.375</v>
      </c>
      <c r="O68" s="5">
        <v>0.30769230769230771</v>
      </c>
      <c r="P68" s="5">
        <v>0.33333333333333331</v>
      </c>
      <c r="Q68" s="5">
        <v>0.7142857142857143</v>
      </c>
      <c r="R68" s="80">
        <v>0.3</v>
      </c>
      <c r="S68" s="80">
        <v>0.66666666666666663</v>
      </c>
      <c r="T68" s="5">
        <v>0.46153846153846156</v>
      </c>
      <c r="U68" s="5">
        <v>0.41666666666666669</v>
      </c>
      <c r="V68" s="5">
        <v>0.53333333333333333</v>
      </c>
    </row>
    <row r="69" spans="1:22" x14ac:dyDescent="0.25">
      <c r="A69">
        <v>2750</v>
      </c>
      <c r="B69" t="s">
        <v>60</v>
      </c>
      <c r="C69" s="5"/>
      <c r="D69" s="16" t="e">
        <v>#DIV/0!</v>
      </c>
      <c r="E69" s="5"/>
      <c r="F69" s="5"/>
      <c r="G69" s="5">
        <v>0</v>
      </c>
      <c r="H69" s="5"/>
      <c r="I69" s="5"/>
      <c r="J69" s="5">
        <v>0</v>
      </c>
      <c r="K69" s="5">
        <v>0</v>
      </c>
      <c r="L69" s="5"/>
      <c r="M69" s="5"/>
      <c r="N69" s="5"/>
      <c r="O69" s="5"/>
      <c r="P69" s="5">
        <v>0</v>
      </c>
      <c r="Q69" s="5"/>
      <c r="R69" s="80">
        <v>0</v>
      </c>
      <c r="S69" s="80"/>
      <c r="T69" s="5">
        <v>0</v>
      </c>
      <c r="U69" s="5" t="e">
        <v>#DIV/0!</v>
      </c>
      <c r="V69" s="5"/>
    </row>
    <row r="70" spans="1:22" x14ac:dyDescent="0.25">
      <c r="A70">
        <v>3000</v>
      </c>
      <c r="B70" t="s">
        <v>47</v>
      </c>
      <c r="C70" s="13">
        <v>8.5836909871244635E-3</v>
      </c>
      <c r="D70" s="13">
        <v>4.3859649122807015E-3</v>
      </c>
      <c r="E70" s="13">
        <v>3.3670033670033669E-3</v>
      </c>
      <c r="F70" s="5">
        <v>1.2944983818770227E-2</v>
      </c>
      <c r="G70" s="5">
        <v>3.6363636363636364E-3</v>
      </c>
      <c r="H70" s="5">
        <v>0</v>
      </c>
      <c r="I70" s="5">
        <v>0</v>
      </c>
      <c r="J70" s="5">
        <v>5.4495912806539508E-3</v>
      </c>
      <c r="K70" s="5">
        <v>3.6363636363636364E-3</v>
      </c>
      <c r="L70" s="5">
        <v>3.2894736842105261E-3</v>
      </c>
      <c r="M70" s="5">
        <v>0</v>
      </c>
      <c r="N70" s="5">
        <v>0</v>
      </c>
      <c r="O70" s="5">
        <v>0</v>
      </c>
      <c r="P70" s="5">
        <v>0</v>
      </c>
      <c r="Q70" s="5">
        <v>0</v>
      </c>
      <c r="R70" s="80">
        <v>0.17940199335548174</v>
      </c>
      <c r="S70" s="80">
        <v>0.33471074380165289</v>
      </c>
      <c r="T70" s="5">
        <v>0.24714828897338403</v>
      </c>
      <c r="U70" s="5">
        <v>5.1464063886424133E-2</v>
      </c>
      <c r="V70" s="5">
        <v>0.171875</v>
      </c>
    </row>
    <row r="71" spans="1:22" x14ac:dyDescent="0.25">
      <c r="A71">
        <v>3030</v>
      </c>
      <c r="B71" t="s">
        <v>29</v>
      </c>
      <c r="C71" s="5">
        <v>0.48</v>
      </c>
      <c r="D71" s="5">
        <v>0.41176470588235292</v>
      </c>
      <c r="E71" s="5">
        <v>0.5161290322580645</v>
      </c>
      <c r="F71" s="5">
        <v>0.33333333333333331</v>
      </c>
      <c r="G71" s="5">
        <v>0.29166666666666669</v>
      </c>
      <c r="H71" s="5">
        <v>0.21621621621621623</v>
      </c>
      <c r="I71" s="5">
        <v>0.21621621621621623</v>
      </c>
      <c r="J71" s="5">
        <v>0.48484848484848486</v>
      </c>
      <c r="K71" s="5">
        <v>0.54838709677419351</v>
      </c>
      <c r="L71" s="5">
        <v>0.5</v>
      </c>
      <c r="M71" s="5">
        <v>0.33333333333333331</v>
      </c>
      <c r="N71" s="5">
        <v>0.41025641025641024</v>
      </c>
      <c r="O71" s="5">
        <v>0.4838709677419355</v>
      </c>
      <c r="P71" s="5">
        <v>0.4</v>
      </c>
      <c r="Q71" s="5">
        <v>0.54761904761904767</v>
      </c>
      <c r="R71" s="80">
        <v>0.54545454545454541</v>
      </c>
      <c r="S71" s="80">
        <v>0.6071428571428571</v>
      </c>
      <c r="T71" s="5">
        <v>5.2631578947368418E-2</v>
      </c>
      <c r="U71" s="5">
        <v>0.34285714285714286</v>
      </c>
      <c r="V71" s="5">
        <v>0.2857142857142857</v>
      </c>
    </row>
    <row r="72" spans="1:22" x14ac:dyDescent="0.25">
      <c r="A72">
        <v>3040</v>
      </c>
      <c r="B72" t="s">
        <v>81</v>
      </c>
      <c r="C72" s="5"/>
      <c r="D72" s="5"/>
      <c r="E72" s="5"/>
      <c r="F72" s="5"/>
      <c r="G72" s="5"/>
      <c r="H72" s="5"/>
      <c r="I72" s="5"/>
      <c r="J72" s="5"/>
      <c r="K72" s="5"/>
      <c r="L72" s="5"/>
      <c r="M72" s="5"/>
      <c r="N72" s="5"/>
      <c r="O72" s="5"/>
      <c r="P72" s="5"/>
      <c r="Q72" s="5"/>
      <c r="R72" s="80" t="s">
        <v>177</v>
      </c>
      <c r="S72" s="80"/>
      <c r="T72" s="5"/>
      <c r="U72" s="5" t="e">
        <v>#DIV/0!</v>
      </c>
      <c r="V72" s="5"/>
    </row>
    <row r="73" spans="1:22" x14ac:dyDescent="0.25">
      <c r="A73">
        <v>3050</v>
      </c>
      <c r="B73" t="s">
        <v>54</v>
      </c>
      <c r="C73" s="5">
        <v>0.38461538461538464</v>
      </c>
      <c r="D73" s="5">
        <v>0.26666666666666666</v>
      </c>
      <c r="E73" s="5"/>
      <c r="F73" s="5">
        <v>0.29411764705882354</v>
      </c>
      <c r="G73" s="5">
        <v>0.2857142857142857</v>
      </c>
      <c r="H73" s="5">
        <v>0.30434782608695654</v>
      </c>
      <c r="I73" s="5">
        <v>0.30434782608695654</v>
      </c>
      <c r="J73" s="5">
        <v>0.33333333333333331</v>
      </c>
      <c r="K73" s="5">
        <v>0</v>
      </c>
      <c r="L73" s="5">
        <v>6.6666666666666666E-2</v>
      </c>
      <c r="M73" s="5">
        <v>0</v>
      </c>
      <c r="N73" s="5">
        <v>0</v>
      </c>
      <c r="O73" s="5">
        <v>7.407407407407407E-2</v>
      </c>
      <c r="P73" s="5">
        <v>0.10344827586206896</v>
      </c>
      <c r="Q73" s="5">
        <v>2.4390243902439025E-2</v>
      </c>
      <c r="R73" s="80">
        <v>3.0303030303030304E-2</v>
      </c>
      <c r="S73" s="80">
        <v>0.1</v>
      </c>
      <c r="T73" s="5">
        <v>0.14285714285714285</v>
      </c>
      <c r="U73" s="5">
        <v>0</v>
      </c>
      <c r="V73" s="5">
        <v>0.1111111111111111</v>
      </c>
    </row>
    <row r="74" spans="1:22" x14ac:dyDescent="0.25">
      <c r="A74" s="77">
        <v>3070</v>
      </c>
      <c r="B74" t="s">
        <v>178</v>
      </c>
      <c r="C74" s="5"/>
      <c r="D74" s="5"/>
      <c r="E74" s="5"/>
      <c r="F74" s="5"/>
      <c r="G74" s="5"/>
      <c r="H74" s="5"/>
      <c r="I74" s="5"/>
      <c r="J74" s="5"/>
      <c r="K74" s="5"/>
      <c r="L74" s="5"/>
      <c r="M74" s="5"/>
      <c r="N74" s="5"/>
      <c r="O74" s="5"/>
      <c r="P74" s="5"/>
      <c r="Q74" s="5"/>
      <c r="R74" s="80">
        <f>Counts!AA70</f>
        <v>5.128205128205128E-2</v>
      </c>
      <c r="S74" s="80">
        <v>0.19354838709677419</v>
      </c>
      <c r="T74" s="5">
        <v>0.31666666666666665</v>
      </c>
      <c r="U74" s="5">
        <v>0.25287356321839083</v>
      </c>
      <c r="V74" s="5">
        <v>0.17355371900826447</v>
      </c>
    </row>
    <row r="75" spans="1:22" x14ac:dyDescent="0.25">
      <c r="A75">
        <v>3100</v>
      </c>
      <c r="B75" t="s">
        <v>40</v>
      </c>
      <c r="C75" s="5">
        <v>0.19587628865979381</v>
      </c>
      <c r="D75" s="5">
        <v>0.15555555555555556</v>
      </c>
      <c r="E75" s="5">
        <v>0.15315315315315314</v>
      </c>
      <c r="F75" s="5">
        <v>0.25</v>
      </c>
      <c r="G75" s="5">
        <v>8.1081081081081086E-2</v>
      </c>
      <c r="H75" s="5">
        <v>9.1743119266055051E-3</v>
      </c>
      <c r="I75" s="5">
        <v>9.1743119266055051E-3</v>
      </c>
      <c r="J75" s="5">
        <v>0</v>
      </c>
      <c r="K75" s="5">
        <v>0</v>
      </c>
      <c r="L75" s="5">
        <v>0</v>
      </c>
      <c r="M75" s="5">
        <v>0</v>
      </c>
      <c r="N75" s="5">
        <v>0</v>
      </c>
      <c r="O75" s="5">
        <v>9.8039215686274508E-3</v>
      </c>
      <c r="P75" s="5">
        <v>0</v>
      </c>
      <c r="Q75" s="5">
        <v>0</v>
      </c>
      <c r="R75" s="80">
        <v>6.993006993006993E-3</v>
      </c>
      <c r="S75" s="80">
        <v>1.0526315789473684E-2</v>
      </c>
      <c r="T75" s="5">
        <v>0</v>
      </c>
      <c r="U75" s="5">
        <v>0</v>
      </c>
      <c r="V75" s="5">
        <v>0</v>
      </c>
    </row>
    <row r="76" spans="1:22" x14ac:dyDescent="0.25">
      <c r="A76">
        <v>3150</v>
      </c>
      <c r="B76" t="s">
        <v>23</v>
      </c>
      <c r="C76" s="5"/>
      <c r="D76" s="5"/>
      <c r="E76" s="5">
        <v>1</v>
      </c>
      <c r="F76" s="5">
        <v>0</v>
      </c>
      <c r="G76" s="5"/>
      <c r="H76" s="5">
        <v>0</v>
      </c>
      <c r="I76" s="5"/>
      <c r="J76" s="5"/>
      <c r="K76" s="5"/>
      <c r="L76" s="16" t="e">
        <v>#DIV/0!</v>
      </c>
      <c r="M76" s="5">
        <v>0.5</v>
      </c>
      <c r="N76" s="5">
        <v>1</v>
      </c>
      <c r="O76" s="5">
        <v>1</v>
      </c>
      <c r="P76" s="5">
        <v>0</v>
      </c>
      <c r="Q76" s="5">
        <v>1</v>
      </c>
      <c r="R76" s="80" t="s">
        <v>177</v>
      </c>
      <c r="S76" s="80">
        <v>0</v>
      </c>
      <c r="T76" s="5">
        <v>0</v>
      </c>
      <c r="U76" s="5">
        <v>0</v>
      </c>
      <c r="V76" s="5">
        <v>2</v>
      </c>
    </row>
    <row r="77" spans="1:22" x14ac:dyDescent="0.25">
      <c r="A77">
        <v>3400</v>
      </c>
      <c r="B77" t="s">
        <v>62</v>
      </c>
      <c r="C77" s="5"/>
      <c r="D77" s="5"/>
      <c r="E77" s="5"/>
      <c r="F77" s="5">
        <v>0.5</v>
      </c>
      <c r="G77" s="5">
        <v>0</v>
      </c>
      <c r="H77" s="5">
        <v>0</v>
      </c>
      <c r="I77" s="5">
        <v>0</v>
      </c>
      <c r="J77" s="5">
        <v>0</v>
      </c>
      <c r="K77" s="5">
        <v>0</v>
      </c>
      <c r="L77" s="5">
        <v>0</v>
      </c>
      <c r="M77" s="5">
        <v>0</v>
      </c>
      <c r="N77" s="5">
        <v>0</v>
      </c>
      <c r="O77" s="5">
        <v>0</v>
      </c>
      <c r="P77" s="5">
        <v>0</v>
      </c>
      <c r="Q77" s="5">
        <v>0</v>
      </c>
      <c r="R77" s="80" t="s">
        <v>177</v>
      </c>
      <c r="S77" s="80">
        <v>0</v>
      </c>
      <c r="T77" s="5">
        <v>0</v>
      </c>
      <c r="U77" s="5">
        <v>0</v>
      </c>
      <c r="V77" s="5">
        <v>0</v>
      </c>
    </row>
    <row r="78" spans="1:22" x14ac:dyDescent="0.25">
      <c r="A78">
        <v>3410</v>
      </c>
      <c r="B78" t="s">
        <v>78</v>
      </c>
      <c r="C78" s="5"/>
      <c r="D78" s="5"/>
      <c r="E78" s="5"/>
      <c r="F78" s="5"/>
      <c r="G78" s="5"/>
      <c r="H78" s="5"/>
      <c r="I78" s="5"/>
      <c r="J78" s="5"/>
      <c r="K78" s="5"/>
      <c r="L78" s="5"/>
      <c r="M78" s="5"/>
      <c r="N78" s="5"/>
      <c r="O78" s="5"/>
      <c r="P78" s="5">
        <v>0</v>
      </c>
      <c r="Q78" s="5"/>
      <c r="R78" s="80" t="s">
        <v>177</v>
      </c>
      <c r="S78" s="80"/>
      <c r="T78" s="5"/>
      <c r="U78" s="5">
        <v>0</v>
      </c>
      <c r="V78" s="5"/>
    </row>
    <row r="79" spans="1:22" x14ac:dyDescent="0.25">
      <c r="A79">
        <v>3460</v>
      </c>
      <c r="B79" t="s">
        <v>96</v>
      </c>
      <c r="C79" s="5"/>
      <c r="D79" s="5"/>
      <c r="E79" s="5"/>
      <c r="F79" s="5"/>
      <c r="G79" s="5"/>
      <c r="H79" s="5"/>
      <c r="I79" s="5"/>
      <c r="J79" s="5"/>
      <c r="K79" s="5"/>
      <c r="L79" s="5"/>
      <c r="M79" s="5"/>
      <c r="N79" s="5"/>
      <c r="O79" s="5"/>
      <c r="P79" s="5"/>
      <c r="Q79" s="5"/>
      <c r="R79" s="80" t="s">
        <v>177</v>
      </c>
      <c r="S79" s="80"/>
      <c r="T79" s="5"/>
      <c r="U79" s="5" t="e">
        <v>#DIV/0!</v>
      </c>
      <c r="V79" s="5"/>
    </row>
    <row r="80" spans="1:22" x14ac:dyDescent="0.25">
      <c r="A80">
        <v>3500</v>
      </c>
      <c r="B80" t="s">
        <v>37</v>
      </c>
      <c r="C80" s="5"/>
      <c r="D80" s="5">
        <v>0.1111111111111111</v>
      </c>
      <c r="E80" s="5">
        <v>0.3</v>
      </c>
      <c r="F80" s="5">
        <v>0.21052631578947367</v>
      </c>
      <c r="G80" s="5">
        <v>0</v>
      </c>
      <c r="H80" s="5">
        <v>0.1</v>
      </c>
      <c r="I80" s="5">
        <v>0.1</v>
      </c>
      <c r="J80" s="5">
        <v>0.1875</v>
      </c>
      <c r="K80" s="5">
        <v>0.23076923076923078</v>
      </c>
      <c r="L80" s="5">
        <v>0.33333333333333331</v>
      </c>
      <c r="M80" s="5">
        <v>0.35714285714285715</v>
      </c>
      <c r="N80" s="5">
        <v>0.21052631578947367</v>
      </c>
      <c r="O80" s="5">
        <v>7.6923076923076927E-2</v>
      </c>
      <c r="P80" s="5">
        <v>0.25</v>
      </c>
      <c r="Q80" s="5">
        <v>0</v>
      </c>
      <c r="R80" s="80">
        <v>0.21428571428571427</v>
      </c>
      <c r="S80" s="80">
        <v>7.6923076923076927E-2</v>
      </c>
      <c r="T80" s="5">
        <v>0.16666666666666666</v>
      </c>
      <c r="U80" s="5">
        <v>0</v>
      </c>
      <c r="V80" s="5">
        <v>0.22222222222222221</v>
      </c>
    </row>
    <row r="81" spans="1:22" x14ac:dyDescent="0.25">
      <c r="A81">
        <v>3510</v>
      </c>
      <c r="B81" t="s">
        <v>31</v>
      </c>
      <c r="C81" s="5"/>
      <c r="D81" s="5"/>
      <c r="E81" s="5">
        <v>0.5</v>
      </c>
      <c r="F81" s="5">
        <v>0</v>
      </c>
      <c r="G81" s="5"/>
      <c r="H81" s="16" t="e">
        <v>#DIV/0!</v>
      </c>
      <c r="I81" s="16" t="e">
        <v>#DIV/0!</v>
      </c>
      <c r="J81" s="5">
        <v>1.3333333333333333</v>
      </c>
      <c r="K81" s="5"/>
      <c r="L81" s="16" t="e">
        <v>#DIV/0!</v>
      </c>
      <c r="M81" s="16" t="e">
        <v>#DIV/0!</v>
      </c>
      <c r="N81" s="5">
        <v>0</v>
      </c>
      <c r="O81" s="5">
        <v>1</v>
      </c>
      <c r="P81" s="5"/>
      <c r="Q81" s="16" t="e">
        <v>#DIV/0!</v>
      </c>
      <c r="R81" s="80">
        <v>0</v>
      </c>
      <c r="S81" s="80">
        <v>0</v>
      </c>
      <c r="T81" s="5" t="e">
        <v>#DIV/0!</v>
      </c>
      <c r="U81" s="5">
        <v>0</v>
      </c>
      <c r="V81" s="5">
        <v>0</v>
      </c>
    </row>
    <row r="82" spans="1:22" x14ac:dyDescent="0.25">
      <c r="A82">
        <v>3530</v>
      </c>
      <c r="B82" t="s">
        <v>69</v>
      </c>
      <c r="C82" s="5"/>
      <c r="D82" s="5"/>
      <c r="E82" s="5"/>
      <c r="F82" s="5">
        <v>0</v>
      </c>
      <c r="G82" s="5">
        <v>0</v>
      </c>
      <c r="H82" s="5"/>
      <c r="I82" s="5">
        <v>0</v>
      </c>
      <c r="J82" s="5">
        <v>0</v>
      </c>
      <c r="K82" s="5"/>
      <c r="L82" s="5">
        <v>0</v>
      </c>
      <c r="M82" s="5">
        <v>0</v>
      </c>
      <c r="N82" s="5">
        <v>0</v>
      </c>
      <c r="O82" s="5">
        <v>0</v>
      </c>
      <c r="P82" s="5">
        <v>0</v>
      </c>
      <c r="Q82" s="5"/>
      <c r="R82" s="79">
        <v>0</v>
      </c>
      <c r="S82" s="79"/>
      <c r="T82" s="5"/>
      <c r="U82" s="5" t="e">
        <v>#DIV/0!</v>
      </c>
      <c r="V82" s="5"/>
    </row>
    <row r="83" spans="1:22" x14ac:dyDescent="0.25">
      <c r="A83">
        <v>3540</v>
      </c>
      <c r="B83" t="s">
        <v>64</v>
      </c>
      <c r="C83" s="5"/>
      <c r="D83" s="5"/>
      <c r="E83" s="5"/>
      <c r="F83" s="16" t="e">
        <v>#DIV/0!</v>
      </c>
      <c r="G83" s="5"/>
      <c r="H83" s="5"/>
      <c r="I83" s="16" t="e">
        <v>#DIV/0!</v>
      </c>
      <c r="J83" s="5"/>
      <c r="K83" s="5"/>
      <c r="L83" s="5">
        <v>2</v>
      </c>
      <c r="M83" s="5">
        <v>1</v>
      </c>
      <c r="N83" s="5"/>
      <c r="O83" s="16" t="e">
        <v>#DIV/0!</v>
      </c>
      <c r="P83" s="16" t="e">
        <v>#DIV/0!</v>
      </c>
      <c r="Q83" s="5">
        <v>5</v>
      </c>
      <c r="R83" s="79">
        <v>3</v>
      </c>
      <c r="S83" s="79" t="e">
        <v>#DIV/0!</v>
      </c>
      <c r="T83" s="5" t="e">
        <v>#DIV/0!</v>
      </c>
      <c r="U83" s="5">
        <v>0</v>
      </c>
      <c r="V83" s="5"/>
    </row>
    <row r="84" spans="1:22" x14ac:dyDescent="0.25">
      <c r="A84">
        <v>3550</v>
      </c>
      <c r="B84" t="s">
        <v>90</v>
      </c>
      <c r="C84" s="5"/>
      <c r="D84" s="5"/>
      <c r="E84" s="5"/>
      <c r="F84" s="5">
        <v>0</v>
      </c>
      <c r="G84" s="5">
        <v>1</v>
      </c>
      <c r="H84" s="5"/>
      <c r="I84" s="5"/>
      <c r="J84" s="5"/>
      <c r="K84" s="5">
        <v>0</v>
      </c>
      <c r="L84" s="5"/>
      <c r="M84" s="5"/>
      <c r="N84" s="5"/>
      <c r="O84" s="5"/>
      <c r="P84" s="16" t="e">
        <v>#DIV/0!</v>
      </c>
      <c r="Q84" s="5">
        <v>1</v>
      </c>
      <c r="R84" s="80">
        <v>2</v>
      </c>
      <c r="S84" s="80"/>
      <c r="T84" s="5" t="e">
        <v>#DIV/0!</v>
      </c>
      <c r="U84" s="5" t="e">
        <v>#DIV/0!</v>
      </c>
      <c r="V84" s="5">
        <v>0</v>
      </c>
    </row>
    <row r="85" spans="1:22" x14ac:dyDescent="0.25">
      <c r="A85">
        <v>3560</v>
      </c>
      <c r="B85" t="s">
        <v>79</v>
      </c>
      <c r="C85" s="5"/>
      <c r="D85" s="5"/>
      <c r="E85" s="5"/>
      <c r="F85" s="5"/>
      <c r="G85" s="5"/>
      <c r="H85" s="5"/>
      <c r="I85" s="5"/>
      <c r="J85" s="5"/>
      <c r="K85" s="5"/>
      <c r="L85" s="5"/>
      <c r="M85" s="5"/>
      <c r="N85" s="5"/>
      <c r="O85" s="5"/>
      <c r="P85" s="5"/>
      <c r="Q85" s="5"/>
      <c r="R85" s="80" t="s">
        <v>177</v>
      </c>
      <c r="S85" s="80"/>
      <c r="T85" s="5"/>
      <c r="U85" s="5" t="e">
        <v>#DIV/0!</v>
      </c>
      <c r="V85" s="5"/>
    </row>
    <row r="86" spans="1:22" x14ac:dyDescent="0.25">
      <c r="A86">
        <v>3570</v>
      </c>
      <c r="B86" t="s">
        <v>51</v>
      </c>
      <c r="C86" s="5"/>
      <c r="D86" s="5"/>
      <c r="E86" s="5"/>
      <c r="F86" s="5">
        <v>0.27272727272727271</v>
      </c>
      <c r="G86" s="5">
        <v>0.5</v>
      </c>
      <c r="H86" s="5">
        <v>0.2</v>
      </c>
      <c r="I86" s="5">
        <v>0.2</v>
      </c>
      <c r="J86" s="5">
        <v>0</v>
      </c>
      <c r="K86" s="5">
        <v>0</v>
      </c>
      <c r="L86" s="5">
        <v>0</v>
      </c>
      <c r="M86" s="5">
        <v>0</v>
      </c>
      <c r="N86" s="5">
        <v>0</v>
      </c>
      <c r="O86" s="5">
        <v>0</v>
      </c>
      <c r="P86" s="5">
        <v>0</v>
      </c>
      <c r="Q86" s="5">
        <v>0.125</v>
      </c>
      <c r="R86" s="80" t="e">
        <v>#DIV/0!</v>
      </c>
      <c r="S86" s="80"/>
      <c r="T86" s="5" t="e">
        <v>#DIV/0!</v>
      </c>
      <c r="U86" s="5" t="e">
        <v>#DIV/0!</v>
      </c>
      <c r="V86" s="5">
        <v>0</v>
      </c>
    </row>
    <row r="87" spans="1:22" x14ac:dyDescent="0.25">
      <c r="A87">
        <v>3590</v>
      </c>
      <c r="B87" t="s">
        <v>87</v>
      </c>
      <c r="C87" s="5"/>
      <c r="D87" s="5"/>
      <c r="E87" s="5"/>
      <c r="F87" s="5"/>
      <c r="G87" s="5">
        <v>0</v>
      </c>
      <c r="H87" s="5"/>
      <c r="I87" s="5"/>
      <c r="J87" s="5"/>
      <c r="K87" s="5"/>
      <c r="L87" s="5">
        <v>0</v>
      </c>
      <c r="M87" s="5">
        <v>0</v>
      </c>
      <c r="N87" s="5"/>
      <c r="O87" s="5"/>
      <c r="P87" s="5"/>
      <c r="Q87" s="5"/>
      <c r="R87" s="80" t="s">
        <v>177</v>
      </c>
      <c r="S87" s="80">
        <v>0</v>
      </c>
      <c r="T87" s="5"/>
      <c r="U87" s="5" t="e">
        <v>#DIV/0!</v>
      </c>
      <c r="V87" s="5"/>
    </row>
    <row r="88" spans="1:22" x14ac:dyDescent="0.25">
      <c r="A88">
        <v>3870</v>
      </c>
      <c r="B88" t="s">
        <v>72</v>
      </c>
      <c r="C88" s="5"/>
      <c r="D88" s="5">
        <v>1</v>
      </c>
      <c r="E88" s="5"/>
      <c r="F88" s="16" t="e">
        <v>#DIV/0!</v>
      </c>
      <c r="G88" s="5">
        <v>0</v>
      </c>
      <c r="H88" s="5"/>
      <c r="I88" s="5">
        <v>1</v>
      </c>
      <c r="J88" s="5"/>
      <c r="K88" s="5"/>
      <c r="L88" s="16" t="e">
        <v>#DIV/0!</v>
      </c>
      <c r="M88" s="5">
        <v>0</v>
      </c>
      <c r="N88" s="70">
        <v>2</v>
      </c>
      <c r="O88" s="5">
        <v>0</v>
      </c>
      <c r="P88" s="5"/>
      <c r="Q88" s="5"/>
      <c r="R88" s="80" t="s">
        <v>177</v>
      </c>
      <c r="S88" s="80"/>
      <c r="T88" s="5" t="e">
        <v>#DIV/0!</v>
      </c>
      <c r="U88" s="5" t="e">
        <v>#DIV/0!</v>
      </c>
      <c r="V88" s="5"/>
    </row>
    <row r="89" spans="1:22" x14ac:dyDescent="0.25">
      <c r="A89">
        <v>3900</v>
      </c>
      <c r="B89" t="s">
        <v>63</v>
      </c>
      <c r="C89" s="5">
        <v>1</v>
      </c>
      <c r="D89" s="5">
        <v>1</v>
      </c>
      <c r="E89" s="5"/>
      <c r="F89" s="5">
        <v>2</v>
      </c>
      <c r="G89" s="5">
        <v>0</v>
      </c>
      <c r="H89" s="5"/>
      <c r="I89" s="5">
        <v>1</v>
      </c>
      <c r="J89" s="5"/>
      <c r="K89" s="5"/>
      <c r="L89" s="5">
        <v>0</v>
      </c>
      <c r="M89" s="5"/>
      <c r="N89" s="70">
        <v>4</v>
      </c>
      <c r="O89" s="5">
        <v>0</v>
      </c>
      <c r="P89" s="5">
        <v>0</v>
      </c>
      <c r="Q89" s="5">
        <v>0</v>
      </c>
      <c r="R89" s="80" t="s">
        <v>177</v>
      </c>
      <c r="S89" s="80"/>
      <c r="T89" s="5" t="e">
        <v>#DIV/0!</v>
      </c>
      <c r="U89" s="5">
        <v>1</v>
      </c>
      <c r="V89" s="5"/>
    </row>
    <row r="90" spans="1:22" x14ac:dyDescent="0.25">
      <c r="A90">
        <v>3950</v>
      </c>
      <c r="B90" t="s">
        <v>97</v>
      </c>
      <c r="C90" s="5"/>
      <c r="D90" s="5"/>
      <c r="E90" s="5"/>
      <c r="F90" s="5">
        <v>0.5</v>
      </c>
      <c r="G90" s="5"/>
      <c r="H90" s="5"/>
      <c r="I90" s="5">
        <v>0</v>
      </c>
      <c r="J90" s="5">
        <v>0</v>
      </c>
      <c r="K90" s="5"/>
      <c r="L90" s="16" t="e">
        <v>#DIV/0!</v>
      </c>
      <c r="M90" s="5">
        <v>0</v>
      </c>
      <c r="N90" s="5">
        <v>0</v>
      </c>
      <c r="O90" s="5"/>
      <c r="P90" s="5">
        <v>0</v>
      </c>
      <c r="Q90" s="5">
        <v>0</v>
      </c>
      <c r="R90" s="80">
        <v>0</v>
      </c>
      <c r="S90" s="80"/>
      <c r="T90" s="5">
        <v>0</v>
      </c>
      <c r="U90" s="5">
        <v>0</v>
      </c>
      <c r="V90" s="5"/>
    </row>
    <row r="91" spans="1:22" x14ac:dyDescent="0.25">
      <c r="A91">
        <v>4050</v>
      </c>
      <c r="B91" t="s">
        <v>38</v>
      </c>
      <c r="C91" s="5">
        <v>0.26153846153846155</v>
      </c>
      <c r="D91" s="5">
        <v>0.15517241379310345</v>
      </c>
      <c r="E91" s="5">
        <v>0.29629629629629628</v>
      </c>
      <c r="F91" s="5">
        <v>0.53521126760563376</v>
      </c>
      <c r="G91" s="5">
        <v>0.67796610169491522</v>
      </c>
      <c r="H91" s="5">
        <v>0.20224719101123595</v>
      </c>
      <c r="I91" s="5">
        <v>0.20224719101123595</v>
      </c>
      <c r="J91" s="5">
        <v>0.25555555555555554</v>
      </c>
      <c r="K91" s="5">
        <v>0.26785714285714285</v>
      </c>
      <c r="L91" s="5">
        <v>0.2978723404255319</v>
      </c>
      <c r="M91" s="5">
        <v>0.32098765432098764</v>
      </c>
      <c r="N91" s="5">
        <v>0.27536231884057971</v>
      </c>
      <c r="O91" s="5">
        <v>0.29090909090909089</v>
      </c>
      <c r="P91" s="5">
        <v>0.24242424242424243</v>
      </c>
      <c r="Q91" s="5">
        <v>0.1875</v>
      </c>
      <c r="R91" s="80">
        <v>0.18181818181818182</v>
      </c>
      <c r="S91" s="80">
        <v>3.0769230769230771E-2</v>
      </c>
      <c r="T91" s="5">
        <v>9.8360655737704916E-2</v>
      </c>
      <c r="U91" s="5">
        <v>2.2727272727272728E-2</v>
      </c>
      <c r="V91" s="5">
        <v>0.10294117647058823</v>
      </c>
    </row>
    <row r="92" spans="1:22" x14ac:dyDescent="0.25">
      <c r="A92">
        <v>4060</v>
      </c>
      <c r="B92" t="s">
        <v>83</v>
      </c>
      <c r="C92" s="5"/>
      <c r="D92" s="5"/>
      <c r="E92" s="5"/>
      <c r="F92" s="5"/>
      <c r="G92" s="5"/>
      <c r="H92" s="5"/>
      <c r="I92" s="5"/>
      <c r="J92" s="5"/>
      <c r="K92" s="5"/>
      <c r="L92" s="5"/>
      <c r="M92" s="5"/>
      <c r="N92" s="5"/>
      <c r="O92" s="5"/>
      <c r="P92" s="5"/>
      <c r="Q92" s="5"/>
      <c r="R92" s="80" t="s">
        <v>177</v>
      </c>
      <c r="S92" s="80"/>
      <c r="T92" s="5" t="e">
        <v>#DIV/0!</v>
      </c>
      <c r="U92" s="5" t="e">
        <v>#DIV/0!</v>
      </c>
      <c r="V92" s="5"/>
    </row>
    <row r="93" spans="1:22" x14ac:dyDescent="0.25">
      <c r="A93">
        <v>4070</v>
      </c>
      <c r="B93" t="s">
        <v>84</v>
      </c>
      <c r="C93" s="5"/>
      <c r="D93" s="5"/>
      <c r="E93" s="5"/>
      <c r="F93" s="5"/>
      <c r="G93" s="5"/>
      <c r="H93" s="5"/>
      <c r="I93" s="5"/>
      <c r="J93" s="5"/>
      <c r="K93" s="5"/>
      <c r="L93" s="5"/>
      <c r="M93" s="5">
        <v>0</v>
      </c>
      <c r="N93" s="5"/>
      <c r="O93" s="5"/>
      <c r="P93" s="5"/>
      <c r="Q93" s="5"/>
      <c r="R93" s="80" t="s">
        <v>177</v>
      </c>
      <c r="S93" s="80"/>
      <c r="T93" s="5"/>
      <c r="U93" s="5" t="e">
        <v>#DIV/0!</v>
      </c>
      <c r="V93" s="5"/>
    </row>
    <row r="94" spans="1:22" x14ac:dyDescent="0.25">
      <c r="A94">
        <v>4100</v>
      </c>
      <c r="B94" t="s">
        <v>85</v>
      </c>
      <c r="C94" s="5"/>
      <c r="D94" s="5"/>
      <c r="E94" s="5"/>
      <c r="F94" s="5">
        <v>0</v>
      </c>
      <c r="G94" s="5"/>
      <c r="H94" s="5"/>
      <c r="I94" s="5"/>
      <c r="J94" s="5"/>
      <c r="K94" s="5"/>
      <c r="L94" s="5"/>
      <c r="M94" s="5"/>
      <c r="N94" s="5"/>
      <c r="O94" s="5"/>
      <c r="P94" s="5"/>
      <c r="Q94" s="5"/>
      <c r="R94" s="80" t="s">
        <v>177</v>
      </c>
      <c r="S94" s="80"/>
      <c r="T94" s="5"/>
      <c r="U94" s="5" t="e">
        <v>#DIV/0!</v>
      </c>
      <c r="V94" s="5"/>
    </row>
    <row r="95" spans="1:22" x14ac:dyDescent="0.25">
      <c r="A95">
        <v>4110</v>
      </c>
      <c r="B95" t="s">
        <v>86</v>
      </c>
      <c r="C95" s="5"/>
      <c r="D95" s="5"/>
      <c r="E95" s="5"/>
      <c r="F95" s="5"/>
      <c r="G95" s="5"/>
      <c r="H95" s="5"/>
      <c r="I95" s="5"/>
      <c r="J95" s="5"/>
      <c r="K95" s="5"/>
      <c r="L95" s="5">
        <v>0</v>
      </c>
      <c r="M95" s="5"/>
      <c r="N95" s="5"/>
      <c r="O95" s="5"/>
      <c r="P95" s="5"/>
      <c r="Q95" s="5"/>
      <c r="R95" s="80" t="s">
        <v>177</v>
      </c>
      <c r="S95" s="80"/>
      <c r="T95" s="5"/>
      <c r="U95" s="5" t="e">
        <v>#DIV/0!</v>
      </c>
      <c r="V95" s="5"/>
    </row>
    <row r="96" spans="1:22" x14ac:dyDescent="0.25">
      <c r="A96">
        <v>4120</v>
      </c>
      <c r="B96" t="s">
        <v>103</v>
      </c>
      <c r="C96" s="5"/>
      <c r="D96" s="5"/>
      <c r="E96" s="5"/>
      <c r="F96" s="5"/>
      <c r="G96" s="5"/>
      <c r="H96" s="5"/>
      <c r="I96" s="5"/>
      <c r="J96" s="5"/>
      <c r="K96" s="5"/>
      <c r="L96" s="5"/>
      <c r="M96" s="5"/>
      <c r="N96" s="5"/>
      <c r="O96" s="5"/>
      <c r="P96" s="5"/>
      <c r="Q96" s="5"/>
      <c r="R96" s="80" t="s">
        <v>177</v>
      </c>
      <c r="S96" s="80"/>
      <c r="T96" s="5"/>
      <c r="U96" s="5" t="e">
        <v>#DIV/0!</v>
      </c>
      <c r="V96" s="5"/>
    </row>
    <row r="97" spans="1:22" x14ac:dyDescent="0.25">
      <c r="A97">
        <v>4600</v>
      </c>
      <c r="B97" t="s">
        <v>70</v>
      </c>
      <c r="C97" s="5"/>
      <c r="D97" s="5"/>
      <c r="E97" s="5"/>
      <c r="F97" s="5"/>
      <c r="G97" s="5">
        <v>0</v>
      </c>
      <c r="H97" s="5">
        <v>0</v>
      </c>
      <c r="I97" s="5"/>
      <c r="J97" s="5">
        <v>0</v>
      </c>
      <c r="K97" s="5"/>
      <c r="L97" s="5"/>
      <c r="M97" s="5"/>
      <c r="N97" s="5"/>
      <c r="O97" s="5"/>
      <c r="P97" s="5">
        <v>0</v>
      </c>
      <c r="Q97" s="5"/>
      <c r="R97" s="80" t="s">
        <v>177</v>
      </c>
      <c r="S97" s="80"/>
      <c r="T97" s="5"/>
      <c r="U97" s="5" t="e">
        <v>#DIV/0!</v>
      </c>
      <c r="V97" s="5"/>
    </row>
    <row r="98" spans="1:22" x14ac:dyDescent="0.25">
      <c r="A98">
        <v>4610</v>
      </c>
      <c r="B98" t="s">
        <v>25</v>
      </c>
      <c r="C98" s="5">
        <v>0.47368421052631576</v>
      </c>
      <c r="D98" s="5">
        <v>0.73684210526315785</v>
      </c>
      <c r="E98" s="5">
        <v>0.84848484848484851</v>
      </c>
      <c r="F98" s="5">
        <v>0.35</v>
      </c>
      <c r="G98" s="5">
        <v>0.28000000000000003</v>
      </c>
      <c r="H98" s="5">
        <v>0.34375</v>
      </c>
      <c r="I98" s="5">
        <v>0.34375</v>
      </c>
      <c r="J98" s="5">
        <v>0.32142857142857145</v>
      </c>
      <c r="K98" s="5">
        <v>0.36</v>
      </c>
      <c r="L98" s="5">
        <v>0.5</v>
      </c>
      <c r="M98" s="5">
        <v>0.33333333333333331</v>
      </c>
      <c r="N98" s="5">
        <v>0.51724137931034486</v>
      </c>
      <c r="O98" s="5">
        <v>0.70588235294117652</v>
      </c>
      <c r="P98" s="5">
        <v>0.61111111111111116</v>
      </c>
      <c r="Q98" s="5">
        <v>0.82857142857142863</v>
      </c>
      <c r="R98" s="80">
        <v>0.59090909090909094</v>
      </c>
      <c r="S98" s="80">
        <v>0.91304347826086951</v>
      </c>
      <c r="T98" s="5">
        <v>0.5</v>
      </c>
      <c r="U98" s="5">
        <v>0.58333333333333337</v>
      </c>
      <c r="V98" s="5">
        <v>0.21875</v>
      </c>
    </row>
    <row r="99" spans="1:22" x14ac:dyDescent="0.25">
      <c r="A99">
        <v>4620</v>
      </c>
      <c r="B99" t="s">
        <v>105</v>
      </c>
      <c r="C99" s="5"/>
      <c r="D99" s="5"/>
      <c r="E99" s="5"/>
      <c r="F99" s="5"/>
      <c r="G99" s="5"/>
      <c r="H99" s="5"/>
      <c r="I99" s="5"/>
      <c r="J99" s="5"/>
      <c r="K99" s="5"/>
      <c r="L99" s="5"/>
      <c r="M99" s="5"/>
      <c r="N99" s="5"/>
      <c r="O99" s="5"/>
      <c r="P99" s="5">
        <v>0</v>
      </c>
      <c r="Q99" s="5"/>
      <c r="R99" s="80">
        <v>0</v>
      </c>
      <c r="S99" s="80"/>
      <c r="T99" s="5">
        <v>0</v>
      </c>
      <c r="U99" s="5">
        <v>0</v>
      </c>
      <c r="V99" s="5">
        <v>0</v>
      </c>
    </row>
    <row r="100" spans="1:22" x14ac:dyDescent="0.25">
      <c r="A100">
        <v>4650</v>
      </c>
      <c r="B100" t="s">
        <v>61</v>
      </c>
      <c r="C100" s="5"/>
      <c r="D100" s="5"/>
      <c r="E100" s="5"/>
      <c r="F100" s="5">
        <v>0</v>
      </c>
      <c r="G100" s="5">
        <v>0</v>
      </c>
      <c r="H100" s="5">
        <v>0.14285714285714285</v>
      </c>
      <c r="I100" s="5">
        <v>0.14285714285714285</v>
      </c>
      <c r="J100" s="5">
        <v>0.6</v>
      </c>
      <c r="K100" s="5">
        <v>0.5</v>
      </c>
      <c r="L100" s="5">
        <v>0.23529411764705882</v>
      </c>
      <c r="M100" s="5">
        <v>0.18181818181818182</v>
      </c>
      <c r="N100" s="5">
        <v>8.3333333333333329E-2</v>
      </c>
      <c r="O100" s="5">
        <v>0.44444444444444442</v>
      </c>
      <c r="P100" s="5">
        <v>0</v>
      </c>
      <c r="Q100" s="5">
        <v>0.15384615384615385</v>
      </c>
      <c r="R100" s="80">
        <v>0.66666666666666663</v>
      </c>
      <c r="S100" s="80">
        <v>8.3333333333333329E-2</v>
      </c>
      <c r="T100" s="5">
        <v>0.2857142857142857</v>
      </c>
      <c r="U100" s="5">
        <v>0.125</v>
      </c>
      <c r="V100" s="5">
        <v>7.1428571428571425E-2</v>
      </c>
    </row>
    <row r="101" spans="1:22" x14ac:dyDescent="0.25">
      <c r="A101">
        <v>4670</v>
      </c>
      <c r="B101" t="s">
        <v>82</v>
      </c>
      <c r="C101" s="5"/>
      <c r="D101" s="5"/>
      <c r="E101" s="5"/>
      <c r="F101" s="5">
        <v>0.66666666666666663</v>
      </c>
      <c r="G101" s="5">
        <v>0.5</v>
      </c>
      <c r="H101" s="5">
        <v>0</v>
      </c>
      <c r="I101" s="5">
        <v>0</v>
      </c>
      <c r="J101" s="5">
        <v>0</v>
      </c>
      <c r="K101" s="5">
        <v>0</v>
      </c>
      <c r="L101" s="5"/>
      <c r="M101" s="5">
        <v>0</v>
      </c>
      <c r="N101" s="5">
        <v>0</v>
      </c>
      <c r="O101" s="5">
        <v>0</v>
      </c>
      <c r="P101" s="5"/>
      <c r="Q101" s="5">
        <v>0</v>
      </c>
      <c r="R101" s="80" t="e">
        <v>#DIV/0!</v>
      </c>
      <c r="S101" s="80"/>
      <c r="T101" s="5">
        <v>0</v>
      </c>
      <c r="U101" s="5">
        <v>1</v>
      </c>
      <c r="V101" s="5">
        <v>0</v>
      </c>
    </row>
    <row r="102" spans="1:22" x14ac:dyDescent="0.25">
      <c r="A102">
        <v>4680</v>
      </c>
      <c r="B102" t="s">
        <v>71</v>
      </c>
      <c r="C102" s="5"/>
      <c r="D102" s="5"/>
      <c r="E102" s="5"/>
      <c r="F102" s="5"/>
      <c r="G102" s="5"/>
      <c r="H102" s="5"/>
      <c r="I102" s="5"/>
      <c r="J102" s="5"/>
      <c r="K102" s="5"/>
      <c r="L102" s="5"/>
      <c r="M102" s="5">
        <v>0</v>
      </c>
      <c r="N102" s="5"/>
      <c r="O102" s="5">
        <v>0</v>
      </c>
      <c r="P102" s="5"/>
      <c r="Q102" s="5">
        <v>0</v>
      </c>
      <c r="R102" s="80" t="s">
        <v>177</v>
      </c>
      <c r="S102" s="80"/>
      <c r="T102" s="5"/>
      <c r="U102" s="5" t="e">
        <v>#DIV/0!</v>
      </c>
      <c r="V102" s="5"/>
    </row>
    <row r="103" spans="1:22" x14ac:dyDescent="0.25">
      <c r="A103">
        <v>4710</v>
      </c>
      <c r="B103" t="s">
        <v>93</v>
      </c>
      <c r="C103" s="5"/>
      <c r="D103" s="5"/>
      <c r="E103" s="5"/>
      <c r="F103" s="5"/>
      <c r="G103" s="5">
        <v>0</v>
      </c>
      <c r="H103" s="5"/>
      <c r="I103" s="5"/>
      <c r="J103" s="5"/>
      <c r="K103" s="5"/>
      <c r="L103" s="5"/>
      <c r="M103" s="5"/>
      <c r="N103" s="5"/>
      <c r="O103" s="5"/>
      <c r="P103" s="5"/>
      <c r="Q103" s="5"/>
      <c r="R103" s="80" t="s">
        <v>177</v>
      </c>
      <c r="S103" s="80"/>
      <c r="T103" s="5"/>
      <c r="U103" s="5">
        <v>0</v>
      </c>
      <c r="V103" s="5"/>
    </row>
    <row r="104" spans="1:22" x14ac:dyDescent="0.25">
      <c r="A104">
        <v>4770</v>
      </c>
      <c r="B104" t="s">
        <v>53</v>
      </c>
      <c r="C104" s="5"/>
      <c r="D104" s="5"/>
      <c r="E104" s="5"/>
      <c r="F104" s="5">
        <v>0</v>
      </c>
      <c r="G104" s="5">
        <v>0</v>
      </c>
      <c r="H104" s="5">
        <v>0</v>
      </c>
      <c r="I104" s="5">
        <v>0</v>
      </c>
      <c r="J104" s="5">
        <v>0</v>
      </c>
      <c r="K104" s="5">
        <v>0</v>
      </c>
      <c r="L104" s="5">
        <v>0</v>
      </c>
      <c r="M104" s="5">
        <v>0</v>
      </c>
      <c r="N104" s="5">
        <v>0</v>
      </c>
      <c r="O104" s="5">
        <v>0</v>
      </c>
      <c r="P104" s="5">
        <v>0</v>
      </c>
      <c r="Q104" s="5">
        <v>0</v>
      </c>
      <c r="R104" s="80">
        <v>0</v>
      </c>
      <c r="S104" s="80">
        <v>0</v>
      </c>
      <c r="T104" s="5">
        <v>0</v>
      </c>
      <c r="U104" s="5">
        <v>0</v>
      </c>
      <c r="V104" s="5">
        <v>0</v>
      </c>
    </row>
    <row r="105" spans="1:22" x14ac:dyDescent="0.25">
      <c r="A105">
        <v>4780</v>
      </c>
      <c r="B105" t="s">
        <v>24</v>
      </c>
      <c r="C105" s="5"/>
      <c r="D105" s="5">
        <v>0.66666666666666663</v>
      </c>
      <c r="E105" s="5">
        <v>1</v>
      </c>
      <c r="F105" s="5">
        <v>1</v>
      </c>
      <c r="G105" s="5">
        <v>1</v>
      </c>
      <c r="H105" s="5">
        <v>0</v>
      </c>
      <c r="I105" s="5">
        <v>0</v>
      </c>
      <c r="J105" s="16" t="e">
        <v>#DIV/0!</v>
      </c>
      <c r="K105" s="5">
        <v>0.5</v>
      </c>
      <c r="L105" s="5">
        <v>1</v>
      </c>
      <c r="M105" s="5">
        <v>0.5</v>
      </c>
      <c r="N105" s="5">
        <v>1</v>
      </c>
      <c r="O105" s="5">
        <v>1</v>
      </c>
      <c r="P105" s="5"/>
      <c r="Q105" s="5">
        <v>1</v>
      </c>
      <c r="R105" s="80">
        <v>1</v>
      </c>
      <c r="S105" s="80">
        <v>1</v>
      </c>
      <c r="T105" s="5">
        <v>0.33333333333333331</v>
      </c>
      <c r="U105" s="5">
        <v>2</v>
      </c>
      <c r="V105" s="5">
        <v>0</v>
      </c>
    </row>
    <row r="106" spans="1:22" x14ac:dyDescent="0.25">
      <c r="A106">
        <v>4900</v>
      </c>
      <c r="B106" t="s">
        <v>39</v>
      </c>
      <c r="C106" s="5">
        <v>0.31578947368421051</v>
      </c>
      <c r="D106" s="5">
        <v>0.29629629629629628</v>
      </c>
      <c r="E106" s="5">
        <v>0.26666666666666666</v>
      </c>
      <c r="F106" s="5">
        <v>0.21428571428571427</v>
      </c>
      <c r="G106" s="5">
        <v>0.30769230769230771</v>
      </c>
      <c r="H106" s="5">
        <v>0.25925925925925924</v>
      </c>
      <c r="I106" s="5">
        <v>0.25925925925925924</v>
      </c>
      <c r="J106" s="5">
        <v>0.40625</v>
      </c>
      <c r="K106" s="5">
        <v>0.53846153846153844</v>
      </c>
      <c r="L106" s="5">
        <v>0.39285714285714285</v>
      </c>
      <c r="M106" s="5">
        <v>0.13636363636363635</v>
      </c>
      <c r="N106" s="5">
        <v>0.36842105263157893</v>
      </c>
      <c r="O106" s="5">
        <v>0.41666666666666669</v>
      </c>
      <c r="P106" s="5">
        <v>0.46153846153846156</v>
      </c>
      <c r="Q106" s="5">
        <v>0.15789473684210525</v>
      </c>
      <c r="R106" s="80">
        <v>0.33333333333333331</v>
      </c>
      <c r="S106" s="80">
        <v>0.46666666666666667</v>
      </c>
      <c r="T106" s="5">
        <v>0.18181818181818182</v>
      </c>
      <c r="U106" s="5">
        <v>0.36842105263157893</v>
      </c>
      <c r="V106" s="5">
        <v>0.13793103448275862</v>
      </c>
    </row>
    <row r="107" spans="1:22" x14ac:dyDescent="0.25">
      <c r="A107">
        <v>4950</v>
      </c>
      <c r="B107" t="s">
        <v>50</v>
      </c>
      <c r="C107" s="5"/>
      <c r="D107" s="5"/>
      <c r="E107" s="5"/>
      <c r="F107" s="5">
        <v>0.55555555555555558</v>
      </c>
      <c r="G107" s="5">
        <v>0</v>
      </c>
      <c r="H107" s="5">
        <v>0.1</v>
      </c>
      <c r="I107" s="5">
        <v>0.1</v>
      </c>
      <c r="J107" s="5">
        <v>0.15384615384615385</v>
      </c>
      <c r="K107" s="5">
        <v>0</v>
      </c>
      <c r="L107" s="5">
        <v>0.125</v>
      </c>
      <c r="M107" s="5">
        <v>9.0909090909090912E-2</v>
      </c>
      <c r="N107" s="5">
        <v>0.27272727272727271</v>
      </c>
      <c r="O107" s="5">
        <v>0.66666666666666663</v>
      </c>
      <c r="P107" s="5">
        <v>9.0909090909090912E-2</v>
      </c>
      <c r="Q107" s="5">
        <v>0.23529411764705882</v>
      </c>
      <c r="R107" s="81">
        <v>0.4</v>
      </c>
      <c r="S107" s="81">
        <v>0.15384615384615385</v>
      </c>
      <c r="T107" s="63">
        <v>0</v>
      </c>
      <c r="U107" s="5">
        <v>0</v>
      </c>
      <c r="V107" s="5">
        <v>0</v>
      </c>
    </row>
    <row r="108" spans="1:22" x14ac:dyDescent="0.25">
      <c r="A108">
        <v>5400</v>
      </c>
      <c r="B108" t="s">
        <v>55</v>
      </c>
      <c r="C108" s="5"/>
      <c r="D108" s="5">
        <v>4.7619047619047616E-2</v>
      </c>
      <c r="E108" s="5"/>
      <c r="F108" s="5">
        <v>0</v>
      </c>
      <c r="G108" s="5">
        <v>0</v>
      </c>
      <c r="H108" s="5">
        <v>0</v>
      </c>
      <c r="I108" s="5">
        <v>0</v>
      </c>
      <c r="J108" s="5">
        <v>3.125E-2</v>
      </c>
      <c r="K108" s="5">
        <v>0.05</v>
      </c>
      <c r="L108" s="5">
        <v>0</v>
      </c>
      <c r="M108" s="5">
        <v>0</v>
      </c>
      <c r="N108" s="5">
        <v>8.6956521739130432E-2</v>
      </c>
      <c r="O108" s="5">
        <v>0</v>
      </c>
      <c r="P108" s="5">
        <v>0</v>
      </c>
      <c r="Q108" s="5">
        <v>0</v>
      </c>
      <c r="R108" s="81">
        <v>0</v>
      </c>
      <c r="S108" s="81">
        <v>2.1276595744680851E-2</v>
      </c>
      <c r="T108" s="123">
        <v>0</v>
      </c>
      <c r="U108" s="5">
        <v>0</v>
      </c>
      <c r="V108" s="5">
        <v>0</v>
      </c>
    </row>
    <row r="109" spans="1:22" ht="15.75" thickBot="1" x14ac:dyDescent="0.3">
      <c r="A109" s="33">
        <v>5990</v>
      </c>
      <c r="B109" s="33" t="s">
        <v>95</v>
      </c>
      <c r="C109" s="73"/>
      <c r="D109" s="73"/>
      <c r="E109" s="73"/>
      <c r="F109" s="73"/>
      <c r="G109" s="73"/>
      <c r="H109" s="73"/>
      <c r="I109" s="73"/>
      <c r="J109" s="73"/>
      <c r="K109" s="73"/>
      <c r="L109" s="73"/>
      <c r="M109" s="33"/>
      <c r="N109" s="73"/>
      <c r="O109" s="73"/>
      <c r="P109" s="73"/>
      <c r="Q109" s="73"/>
      <c r="R109" s="33" t="s">
        <v>177</v>
      </c>
      <c r="S109" s="33"/>
      <c r="T109" s="73"/>
      <c r="U109" s="73"/>
      <c r="V109" s="73"/>
    </row>
    <row r="113" spans="1:18" x14ac:dyDescent="0.25">
      <c r="A113" s="74" t="s">
        <v>169</v>
      </c>
      <c r="B113" t="s">
        <v>173</v>
      </c>
      <c r="R113" t="s">
        <v>177</v>
      </c>
    </row>
  </sheetData>
  <autoFilter ref="A23:R109"/>
  <conditionalFormatting sqref="C23:F109">
    <cfRule type="cellIs" dxfId="63" priority="17" operator="greaterThan">
      <formula>1</formula>
    </cfRule>
  </conditionalFormatting>
  <conditionalFormatting sqref="G23:G48 G50:G108">
    <cfRule type="cellIs" dxfId="62" priority="16" operator="greaterThan">
      <formula>1</formula>
    </cfRule>
  </conditionalFormatting>
  <conditionalFormatting sqref="I23:I48 I50:I108">
    <cfRule type="cellIs" dxfId="61" priority="15" operator="greaterThan">
      <formula>1</formula>
    </cfRule>
  </conditionalFormatting>
  <conditionalFormatting sqref="K23:K108">
    <cfRule type="cellIs" dxfId="60" priority="13" operator="greaterThan">
      <formula>1</formula>
    </cfRule>
  </conditionalFormatting>
  <conditionalFormatting sqref="J81">
    <cfRule type="cellIs" dxfId="59" priority="12" operator="greaterThan">
      <formula>1</formula>
    </cfRule>
  </conditionalFormatting>
  <conditionalFormatting sqref="L83">
    <cfRule type="cellIs" dxfId="58" priority="11" operator="greaterThan">
      <formula>1</formula>
    </cfRule>
  </conditionalFormatting>
  <conditionalFormatting sqref="O35">
    <cfRule type="cellIs" dxfId="57" priority="10" operator="greaterThan">
      <formula>1</formula>
    </cfRule>
  </conditionalFormatting>
  <conditionalFormatting sqref="O58">
    <cfRule type="cellIs" dxfId="56" priority="9" operator="greaterThan">
      <formula>1</formula>
    </cfRule>
  </conditionalFormatting>
  <conditionalFormatting sqref="P41">
    <cfRule type="cellIs" dxfId="55" priority="8" operator="greaterThan">
      <formula>1</formula>
    </cfRule>
  </conditionalFormatting>
  <conditionalFormatting sqref="Q41">
    <cfRule type="cellIs" dxfId="54" priority="6" operator="greaterThan">
      <formula>1</formula>
    </cfRule>
  </conditionalFormatting>
  <conditionalFormatting sqref="Q83">
    <cfRule type="cellIs" dxfId="53" priority="5" operator="greaterThan">
      <formula>1</formula>
    </cfRule>
  </conditionalFormatting>
  <conditionalFormatting sqref="A82:Q1096 R82:T1095 U110:XFD1096 A23:U81 U82:U109 W23:XFD109">
    <cfRule type="containsErrors" dxfId="52" priority="3">
      <formula>ISERROR(A23)</formula>
    </cfRule>
    <cfRule type="cellIs" dxfId="51" priority="4" operator="between">
      <formula>1.001</formula>
      <formula>500</formula>
    </cfRule>
  </conditionalFormatting>
  <conditionalFormatting sqref="V23:V109">
    <cfRule type="containsErrors" dxfId="50" priority="1">
      <formula>ISERROR(V23)</formula>
    </cfRule>
    <cfRule type="cellIs" dxfId="49" priority="2" operator="between">
      <formula>1.001</formula>
      <formula>500</formula>
    </cfRule>
  </conditionalFormatting>
  <pageMargins left="0.7" right="0.7" top="0.75" bottom="0.75" header="0.3" footer="0.3"/>
  <pageSetup scale="51"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I108"/>
  <sheetViews>
    <sheetView zoomScale="90" zoomScaleNormal="90" workbookViewId="0">
      <pane xSplit="19" ySplit="18" topLeftCell="T92" activePane="bottomRight" state="frozen"/>
      <selection pane="topRight" activeCell="E1" sqref="E1"/>
      <selection pane="bottomLeft" activeCell="A19" sqref="A19"/>
      <selection pane="bottomRight" activeCell="F15" sqref="F15"/>
    </sheetView>
  </sheetViews>
  <sheetFormatPr defaultRowHeight="15" x14ac:dyDescent="0.25"/>
  <cols>
    <col min="1" max="1" width="31" customWidth="1"/>
    <col min="2" max="2" width="70.85546875" customWidth="1"/>
    <col min="3" max="3" width="17" customWidth="1"/>
    <col min="4" max="4" width="11.7109375" customWidth="1"/>
    <col min="5" max="5" width="11.28515625" customWidth="1"/>
    <col min="6" max="6" width="12.5703125" customWidth="1"/>
    <col min="7" max="7" width="10.140625" customWidth="1"/>
    <col min="8" max="8" width="16.42578125" customWidth="1"/>
    <col min="9" max="9" width="11.7109375" customWidth="1"/>
    <col min="10" max="10" width="10.85546875" customWidth="1"/>
    <col min="11" max="11" width="11.7109375" customWidth="1"/>
    <col min="12" max="12" width="9.7109375" customWidth="1"/>
    <col min="13" max="13" width="17" customWidth="1"/>
    <col min="14" max="14" width="12.42578125" customWidth="1"/>
    <col min="15" max="16" width="12.140625" customWidth="1"/>
    <col min="17" max="17" width="9.85546875" style="5" customWidth="1"/>
    <col min="18" max="18" width="12.42578125" customWidth="1"/>
    <col min="19" max="19" width="11.5703125" customWidth="1"/>
    <col min="20" max="20" width="10.42578125" style="38" customWidth="1"/>
    <col min="21" max="21" width="10.42578125" customWidth="1"/>
    <col min="22" max="22" width="10.42578125" style="83" customWidth="1"/>
    <col min="23" max="23" width="12.42578125" customWidth="1"/>
    <col min="24" max="24" width="11.5703125" customWidth="1"/>
    <col min="25" max="26" width="10.42578125" customWidth="1"/>
    <col min="27" max="27" width="10.42578125" style="83" customWidth="1"/>
    <col min="28" max="28" width="12.42578125" customWidth="1"/>
    <col min="29" max="29" width="11.5703125" customWidth="1"/>
    <col min="30" max="32" width="10.42578125" customWidth="1"/>
    <col min="33" max="33" width="12.42578125" customWidth="1"/>
    <col min="34" max="34" width="11.5703125" customWidth="1"/>
    <col min="35" max="37" width="10.42578125" customWidth="1"/>
    <col min="38" max="38" width="12.42578125" customWidth="1"/>
    <col min="39" max="42" width="10.42578125" customWidth="1"/>
    <col min="43" max="43" width="12.42578125" customWidth="1"/>
    <col min="44" max="47" width="10.42578125" customWidth="1"/>
    <col min="48" max="48" width="12.5703125" customWidth="1"/>
    <col min="49" max="49" width="11.28515625" customWidth="1"/>
    <col min="50" max="50" width="12.85546875" customWidth="1"/>
    <col min="51" max="51" width="14.140625" customWidth="1"/>
    <col min="52" max="52" width="11.28515625" customWidth="1"/>
    <col min="53" max="53" width="12.5703125" customWidth="1"/>
    <col min="54" max="54" width="11.28515625" customWidth="1"/>
    <col min="55" max="55" width="12.85546875" customWidth="1"/>
    <col min="56" max="56" width="14.140625" customWidth="1"/>
    <col min="57" max="57" width="11.28515625" customWidth="1"/>
    <col min="58" max="58" width="12.5703125" customWidth="1"/>
    <col min="59" max="59" width="11.28515625" customWidth="1"/>
    <col min="60" max="60" width="12.85546875" customWidth="1"/>
    <col min="61" max="61" width="14.140625" customWidth="1"/>
    <col min="62" max="62" width="11.28515625" customWidth="1"/>
    <col min="63" max="63" width="12.5703125" customWidth="1"/>
    <col min="64" max="64" width="11.28515625" customWidth="1"/>
    <col min="65" max="65" width="12.85546875" customWidth="1"/>
    <col min="66" max="66" width="14.140625" customWidth="1"/>
    <col min="67" max="67" width="11.28515625" customWidth="1"/>
    <col min="68" max="68" width="12.5703125" customWidth="1"/>
    <col min="69" max="69" width="11.28515625" customWidth="1"/>
    <col min="70" max="70" width="12.85546875" customWidth="1"/>
    <col min="71" max="71" width="14.140625" customWidth="1"/>
    <col min="72" max="72" width="11.28515625" customWidth="1"/>
    <col min="73" max="73" width="12.5703125" customWidth="1"/>
    <col min="74" max="74" width="11.28515625" customWidth="1"/>
    <col min="75" max="75" width="12.85546875" customWidth="1"/>
    <col min="76" max="76" width="14.140625" customWidth="1"/>
    <col min="77" max="77" width="11.28515625" customWidth="1"/>
    <col min="78" max="102" width="12.140625" customWidth="1"/>
  </cols>
  <sheetData>
    <row r="1" spans="1:113" ht="16.5" thickBot="1" x14ac:dyDescent="0.3">
      <c r="A1" s="4" t="s">
        <v>9</v>
      </c>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CB1" s="32"/>
      <c r="CC1" s="32"/>
      <c r="CD1" s="32"/>
      <c r="DD1" s="32"/>
      <c r="DE1" s="32"/>
      <c r="DF1" s="32"/>
      <c r="DG1" s="32"/>
      <c r="DH1" s="32"/>
      <c r="DI1" s="32"/>
    </row>
    <row r="2" spans="1:113" ht="16.5" thickBot="1" x14ac:dyDescent="0.3">
      <c r="A2" s="1" t="s">
        <v>0</v>
      </c>
      <c r="B2" t="s">
        <v>135</v>
      </c>
    </row>
    <row r="3" spans="1:113" ht="30.75" thickBot="1" x14ac:dyDescent="0.3">
      <c r="A3" s="2" t="s">
        <v>3</v>
      </c>
      <c r="B3" s="12" t="s">
        <v>124</v>
      </c>
      <c r="C3" s="12"/>
      <c r="D3" s="12"/>
      <c r="E3" s="12"/>
      <c r="F3" s="12"/>
      <c r="G3" s="12"/>
      <c r="H3" s="12"/>
      <c r="I3" s="12"/>
      <c r="J3" s="12"/>
      <c r="K3" s="12"/>
      <c r="L3" s="12"/>
      <c r="M3" s="12"/>
      <c r="N3" s="12"/>
      <c r="O3" s="12"/>
      <c r="P3" s="12"/>
      <c r="Q3" s="116"/>
      <c r="R3" s="12"/>
      <c r="S3" s="12"/>
      <c r="T3" s="109"/>
      <c r="U3" s="12"/>
      <c r="V3" s="84"/>
      <c r="W3" s="12"/>
      <c r="X3" s="12"/>
      <c r="Y3" s="12"/>
      <c r="Z3" s="12"/>
      <c r="AA3" s="84"/>
      <c r="AB3" s="12"/>
      <c r="AC3" s="12"/>
      <c r="AD3" s="12"/>
      <c r="AE3" s="12"/>
      <c r="AF3" s="12"/>
      <c r="AG3" s="12"/>
      <c r="AH3" s="12"/>
      <c r="AI3" s="12"/>
      <c r="AJ3" s="12"/>
      <c r="AK3" s="12"/>
      <c r="AL3" s="12"/>
      <c r="AM3" s="12"/>
      <c r="AN3" s="12"/>
      <c r="AO3" s="12"/>
      <c r="AP3" s="12"/>
      <c r="AQ3" s="12"/>
      <c r="AR3" s="12"/>
      <c r="AS3" s="12"/>
      <c r="AT3" s="12"/>
      <c r="AU3" s="12"/>
      <c r="CB3" s="35"/>
    </row>
    <row r="4" spans="1:113" ht="16.5" thickBot="1" x14ac:dyDescent="0.3">
      <c r="A4" s="2" t="s">
        <v>10</v>
      </c>
      <c r="B4" t="s">
        <v>125</v>
      </c>
      <c r="P4" s="14">
        <f>P5+P6+P7+P11+P27+P31+P32+P33+P36+P46+P47+P51+P58+P66+P67+P71+P72+P73+P75+P82+P84+P88</f>
        <v>76</v>
      </c>
    </row>
    <row r="5" spans="1:113" ht="16.5" thickBot="1" x14ac:dyDescent="0.3">
      <c r="A5" s="2" t="s">
        <v>11</v>
      </c>
      <c r="B5" t="s">
        <v>194</v>
      </c>
    </row>
    <row r="6" spans="1:113" ht="16.5" thickBot="1" x14ac:dyDescent="0.3">
      <c r="A6" s="2" t="s">
        <v>12</v>
      </c>
      <c r="B6" t="s">
        <v>129</v>
      </c>
    </row>
    <row r="7" spans="1:113" ht="16.5" thickBot="1" x14ac:dyDescent="0.3">
      <c r="A7" s="2"/>
      <c r="B7" s="22" t="s">
        <v>126</v>
      </c>
      <c r="C7" s="26"/>
      <c r="D7" s="26"/>
      <c r="E7" s="26"/>
      <c r="F7" s="26"/>
      <c r="G7" s="26"/>
      <c r="H7" s="26"/>
      <c r="I7" s="26"/>
      <c r="J7" s="26"/>
      <c r="K7" s="26"/>
      <c r="L7" s="26"/>
      <c r="M7" s="26"/>
      <c r="N7" s="26"/>
      <c r="O7" s="26"/>
      <c r="P7" s="26"/>
      <c r="Q7" s="117"/>
      <c r="R7" s="26"/>
      <c r="S7" s="26"/>
      <c r="T7" s="110"/>
      <c r="U7" s="26"/>
      <c r="V7" s="85"/>
      <c r="W7" s="26"/>
      <c r="X7" s="26"/>
      <c r="Y7" s="26"/>
      <c r="Z7" s="26"/>
      <c r="AA7" s="85"/>
      <c r="AB7" s="26"/>
      <c r="AC7" s="26"/>
      <c r="AD7" s="26"/>
      <c r="AE7" s="26"/>
      <c r="AF7" s="26"/>
      <c r="AG7" s="26"/>
      <c r="AH7" s="26"/>
      <c r="AI7" s="26"/>
      <c r="AJ7" s="26"/>
      <c r="AK7" s="26"/>
      <c r="AL7" s="26"/>
      <c r="AM7" s="26"/>
      <c r="AN7" s="26"/>
      <c r="AO7" s="26"/>
      <c r="AP7" s="26"/>
      <c r="AQ7" s="26"/>
      <c r="AR7" s="26"/>
      <c r="AS7" s="26"/>
      <c r="AT7" s="26"/>
      <c r="AU7" s="26"/>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6"/>
      <c r="CF7" s="26"/>
      <c r="CG7" s="26"/>
      <c r="CH7" s="26"/>
      <c r="CI7" s="26"/>
      <c r="CJ7" s="26"/>
      <c r="CK7" s="26"/>
      <c r="CL7" s="26"/>
      <c r="CM7" s="26"/>
      <c r="CN7" s="26"/>
      <c r="CO7" s="26"/>
      <c r="CP7" s="26"/>
      <c r="CQ7" s="26"/>
      <c r="CR7" s="26"/>
      <c r="CS7" s="26"/>
      <c r="CT7" s="23"/>
      <c r="CU7" s="23"/>
      <c r="CV7" s="23"/>
      <c r="CW7" s="23"/>
      <c r="CX7" s="23"/>
      <c r="DD7" s="23"/>
      <c r="DE7" s="23"/>
      <c r="DF7" s="23"/>
      <c r="DG7" s="23"/>
      <c r="DH7" s="23"/>
    </row>
    <row r="8" spans="1:113" ht="16.5" thickBot="1" x14ac:dyDescent="0.3">
      <c r="A8" s="2"/>
      <c r="B8" s="22" t="s">
        <v>127</v>
      </c>
      <c r="C8" s="26"/>
      <c r="D8" s="26"/>
      <c r="E8" s="26"/>
      <c r="F8" s="26"/>
      <c r="G8" s="26"/>
      <c r="H8" s="26"/>
      <c r="I8" s="26"/>
      <c r="J8" s="26"/>
      <c r="K8" s="26"/>
      <c r="L8" s="26"/>
      <c r="M8" s="26"/>
      <c r="N8" s="26"/>
      <c r="O8" s="26"/>
      <c r="P8" s="26"/>
      <c r="Q8" s="117"/>
      <c r="R8" s="26"/>
      <c r="S8" s="26"/>
      <c r="T8" s="110"/>
      <c r="U8" s="26"/>
      <c r="V8" s="85"/>
      <c r="W8" s="26"/>
      <c r="X8" s="26"/>
      <c r="Y8" s="26"/>
      <c r="Z8" s="26"/>
      <c r="AA8" s="85"/>
      <c r="AB8" s="26"/>
      <c r="AC8" s="26"/>
      <c r="AD8" s="26"/>
      <c r="AE8" s="26"/>
      <c r="AF8" s="26"/>
      <c r="AG8" s="26"/>
      <c r="AH8" s="26"/>
      <c r="AI8" s="26"/>
      <c r="AJ8" s="26"/>
      <c r="AK8" s="26"/>
      <c r="AL8" s="26"/>
      <c r="AM8" s="26"/>
      <c r="AN8" s="26"/>
      <c r="AO8" s="26"/>
      <c r="AP8" s="26"/>
      <c r="AQ8" s="26"/>
      <c r="AR8" s="26"/>
      <c r="AS8" s="26"/>
      <c r="AT8" s="26"/>
      <c r="AU8" s="26"/>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6"/>
      <c r="CF8" s="26"/>
      <c r="CG8" s="26"/>
      <c r="CH8" s="26"/>
      <c r="CI8" s="26"/>
      <c r="CJ8" s="26"/>
      <c r="CK8" s="26"/>
      <c r="CL8" s="26"/>
      <c r="CM8" s="26"/>
      <c r="CN8" s="26"/>
      <c r="CO8" s="26"/>
      <c r="CP8" s="26"/>
      <c r="CQ8" s="26"/>
      <c r="CR8" s="26"/>
      <c r="CS8" s="26"/>
      <c r="CT8" s="23"/>
      <c r="CU8" s="23"/>
      <c r="CV8" s="23"/>
      <c r="CW8" s="23"/>
      <c r="CX8" s="23"/>
      <c r="DD8" s="23"/>
      <c r="DE8" s="23"/>
      <c r="DF8" s="23"/>
      <c r="DG8" s="23"/>
      <c r="DH8" s="23"/>
    </row>
    <row r="9" spans="1:113" ht="16.5" thickBot="1" x14ac:dyDescent="0.3">
      <c r="A9" s="2" t="s">
        <v>13</v>
      </c>
      <c r="B9" t="s">
        <v>165</v>
      </c>
    </row>
    <row r="10" spans="1:113" ht="15.75" x14ac:dyDescent="0.25">
      <c r="A10" s="7"/>
    </row>
    <row r="11" spans="1:113" x14ac:dyDescent="0.25">
      <c r="A11" s="9" t="s">
        <v>121</v>
      </c>
    </row>
    <row r="12" spans="1:113" x14ac:dyDescent="0.25">
      <c r="A12" s="21" t="s">
        <v>147</v>
      </c>
    </row>
    <row r="13" spans="1:113" ht="15.75" thickBot="1" x14ac:dyDescent="0.3"/>
    <row r="14" spans="1:113" ht="15.75" thickBot="1" x14ac:dyDescent="0.3">
      <c r="C14" s="124" t="s">
        <v>200</v>
      </c>
      <c r="D14" s="125"/>
      <c r="E14" s="126"/>
      <c r="F14" s="125"/>
      <c r="G14" s="127"/>
      <c r="H14" s="124" t="s">
        <v>196</v>
      </c>
      <c r="I14" s="125"/>
      <c r="J14" s="126"/>
      <c r="K14" s="125"/>
      <c r="L14" s="127"/>
      <c r="M14" s="124" t="s">
        <v>193</v>
      </c>
      <c r="N14" s="125"/>
      <c r="O14" s="126"/>
      <c r="P14" s="125"/>
      <c r="Q14" s="127"/>
      <c r="R14" s="124" t="s">
        <v>189</v>
      </c>
      <c r="S14" s="125"/>
      <c r="T14" s="126"/>
      <c r="U14" s="125"/>
      <c r="V14" s="131"/>
      <c r="W14" s="132" t="s">
        <v>188</v>
      </c>
      <c r="X14" s="133"/>
      <c r="Y14" s="133"/>
      <c r="Z14" s="133"/>
      <c r="AA14" s="134"/>
      <c r="AB14" s="132" t="s">
        <v>174</v>
      </c>
      <c r="AC14" s="133"/>
      <c r="AD14" s="133"/>
      <c r="AE14" s="133"/>
      <c r="AF14" s="134"/>
      <c r="AG14" s="132" t="s">
        <v>171</v>
      </c>
      <c r="AH14" s="133"/>
      <c r="AI14" s="133"/>
      <c r="AJ14" s="133"/>
      <c r="AK14" s="134"/>
      <c r="AL14" s="132" t="s">
        <v>166</v>
      </c>
      <c r="AM14" s="133"/>
      <c r="AN14" s="133"/>
      <c r="AO14" s="133"/>
      <c r="AP14" s="134"/>
      <c r="AQ14" s="128" t="s">
        <v>163</v>
      </c>
      <c r="AR14" s="129"/>
      <c r="AS14" s="129"/>
      <c r="AT14" s="129"/>
      <c r="AU14" s="130"/>
      <c r="AV14" s="124" t="s">
        <v>162</v>
      </c>
      <c r="AW14" s="125"/>
      <c r="AX14" s="125"/>
      <c r="AY14" s="125"/>
      <c r="AZ14" s="131"/>
      <c r="BA14" s="124" t="s">
        <v>158</v>
      </c>
      <c r="BB14" s="125"/>
      <c r="BC14" s="125"/>
      <c r="BD14" s="125"/>
      <c r="BE14" s="131"/>
      <c r="BF14" s="124" t="s">
        <v>155</v>
      </c>
      <c r="BG14" s="125"/>
      <c r="BH14" s="125"/>
      <c r="BI14" s="125"/>
      <c r="BJ14" s="131"/>
      <c r="BK14" s="124" t="s">
        <v>152</v>
      </c>
      <c r="BL14" s="125"/>
      <c r="BM14" s="125"/>
      <c r="BN14" s="125"/>
      <c r="BO14" s="131"/>
      <c r="BP14" s="124" t="s">
        <v>150</v>
      </c>
      <c r="BQ14" s="125"/>
      <c r="BR14" s="125"/>
      <c r="BS14" s="125"/>
      <c r="BT14" s="131"/>
      <c r="BU14" s="124" t="s">
        <v>148</v>
      </c>
      <c r="BV14" s="125"/>
      <c r="BW14" s="125"/>
      <c r="BX14" s="125"/>
      <c r="BY14" s="131"/>
      <c r="BZ14" s="124" t="s">
        <v>144</v>
      </c>
      <c r="CA14" s="125"/>
      <c r="CB14" s="125"/>
      <c r="CC14" s="125"/>
      <c r="CD14" s="131"/>
      <c r="CE14" s="124" t="s">
        <v>143</v>
      </c>
      <c r="CF14" s="125"/>
      <c r="CG14" s="125"/>
      <c r="CH14" s="125"/>
      <c r="CI14" s="131"/>
      <c r="CJ14" s="124" t="s">
        <v>137</v>
      </c>
      <c r="CK14" s="125"/>
      <c r="CL14" s="125"/>
      <c r="CM14" s="125"/>
      <c r="CN14" s="131"/>
      <c r="CO14" s="124" t="s">
        <v>136</v>
      </c>
      <c r="CP14" s="125"/>
      <c r="CQ14" s="125"/>
      <c r="CR14" s="125"/>
      <c r="CS14" s="131"/>
      <c r="CT14" s="124" t="s">
        <v>134</v>
      </c>
      <c r="CU14" s="125"/>
      <c r="CV14" s="125"/>
      <c r="CW14" s="125"/>
      <c r="CX14" s="131"/>
      <c r="CY14" s="124" t="s">
        <v>128</v>
      </c>
      <c r="CZ14" s="125"/>
      <c r="DA14" s="125"/>
      <c r="DB14" s="125"/>
      <c r="DC14" s="131"/>
    </row>
    <row r="15" spans="1:113" ht="105" x14ac:dyDescent="0.25">
      <c r="C15" s="112" t="s">
        <v>130</v>
      </c>
      <c r="D15" s="113" t="s">
        <v>131</v>
      </c>
      <c r="E15" s="111" t="s">
        <v>138</v>
      </c>
      <c r="F15" s="111" t="s">
        <v>132</v>
      </c>
      <c r="G15" s="118" t="s">
        <v>133</v>
      </c>
      <c r="H15" s="112" t="s">
        <v>130</v>
      </c>
      <c r="I15" s="113" t="s">
        <v>131</v>
      </c>
      <c r="J15" s="111" t="s">
        <v>138</v>
      </c>
      <c r="K15" s="111" t="s">
        <v>132</v>
      </c>
      <c r="L15" s="118" t="s">
        <v>133</v>
      </c>
      <c r="M15" s="112" t="s">
        <v>130</v>
      </c>
      <c r="N15" s="113" t="s">
        <v>131</v>
      </c>
      <c r="O15" s="111" t="s">
        <v>138</v>
      </c>
      <c r="P15" s="111" t="s">
        <v>132</v>
      </c>
      <c r="Q15" s="118" t="s">
        <v>133</v>
      </c>
      <c r="R15" s="112" t="s">
        <v>130</v>
      </c>
      <c r="S15" s="113" t="s">
        <v>131</v>
      </c>
      <c r="T15" s="111" t="s">
        <v>138</v>
      </c>
      <c r="U15" s="111" t="s">
        <v>132</v>
      </c>
      <c r="V15" s="114" t="s">
        <v>133</v>
      </c>
      <c r="W15" s="64" t="s">
        <v>130</v>
      </c>
      <c r="X15" s="65" t="s">
        <v>131</v>
      </c>
      <c r="Y15" s="65" t="s">
        <v>138</v>
      </c>
      <c r="Z15" s="65" t="s">
        <v>132</v>
      </c>
      <c r="AA15" s="86" t="s">
        <v>133</v>
      </c>
      <c r="AB15" s="64" t="s">
        <v>130</v>
      </c>
      <c r="AC15" s="65" t="s">
        <v>131</v>
      </c>
      <c r="AD15" s="65" t="s">
        <v>138</v>
      </c>
      <c r="AE15" s="65" t="s">
        <v>132</v>
      </c>
      <c r="AF15" s="66" t="s">
        <v>133</v>
      </c>
      <c r="AG15" s="64" t="s">
        <v>130</v>
      </c>
      <c r="AH15" s="65" t="s">
        <v>131</v>
      </c>
      <c r="AI15" s="65" t="s">
        <v>138</v>
      </c>
      <c r="AJ15" s="65" t="s">
        <v>132</v>
      </c>
      <c r="AK15" s="66" t="s">
        <v>133</v>
      </c>
      <c r="AL15" s="64" t="s">
        <v>130</v>
      </c>
      <c r="AM15" s="65" t="s">
        <v>131</v>
      </c>
      <c r="AN15" s="65" t="s">
        <v>138</v>
      </c>
      <c r="AO15" s="65" t="s">
        <v>132</v>
      </c>
      <c r="AP15" s="66" t="s">
        <v>133</v>
      </c>
      <c r="AQ15" s="64" t="s">
        <v>130</v>
      </c>
      <c r="AR15" s="65" t="s">
        <v>131</v>
      </c>
      <c r="AS15" s="65" t="s">
        <v>138</v>
      </c>
      <c r="AT15" s="65" t="s">
        <v>132</v>
      </c>
      <c r="AU15" s="66" t="s">
        <v>133</v>
      </c>
      <c r="AV15" s="59" t="s">
        <v>130</v>
      </c>
      <c r="AW15" s="59" t="s">
        <v>131</v>
      </c>
      <c r="AX15" s="59" t="s">
        <v>138</v>
      </c>
      <c r="AY15" s="59" t="s">
        <v>132</v>
      </c>
      <c r="AZ15" s="60" t="s">
        <v>133</v>
      </c>
      <c r="BA15" s="59" t="s">
        <v>130</v>
      </c>
      <c r="BB15" s="59" t="s">
        <v>131</v>
      </c>
      <c r="BC15" s="59" t="s">
        <v>138</v>
      </c>
      <c r="BD15" s="59" t="s">
        <v>132</v>
      </c>
      <c r="BE15" s="60" t="s">
        <v>133</v>
      </c>
      <c r="BF15" s="59" t="s">
        <v>130</v>
      </c>
      <c r="BG15" s="59" t="s">
        <v>131</v>
      </c>
      <c r="BH15" s="59" t="s">
        <v>138</v>
      </c>
      <c r="BI15" s="59" t="s">
        <v>132</v>
      </c>
      <c r="BJ15" s="60" t="s">
        <v>133</v>
      </c>
      <c r="BK15" s="59" t="s">
        <v>130</v>
      </c>
      <c r="BL15" s="59" t="s">
        <v>131</v>
      </c>
      <c r="BM15" s="59" t="s">
        <v>138</v>
      </c>
      <c r="BN15" s="59" t="s">
        <v>132</v>
      </c>
      <c r="BO15" s="60" t="s">
        <v>133</v>
      </c>
      <c r="BP15" s="12" t="s">
        <v>130</v>
      </c>
      <c r="BQ15" s="12" t="s">
        <v>131</v>
      </c>
      <c r="BR15" s="12" t="s">
        <v>138</v>
      </c>
      <c r="BS15" s="12" t="s">
        <v>132</v>
      </c>
      <c r="BT15" s="39" t="s">
        <v>133</v>
      </c>
      <c r="BU15" s="12" t="s">
        <v>130</v>
      </c>
      <c r="BV15" s="12" t="s">
        <v>131</v>
      </c>
      <c r="BW15" s="12" t="s">
        <v>138</v>
      </c>
      <c r="BX15" s="12" t="s">
        <v>132</v>
      </c>
      <c r="BY15" s="39" t="s">
        <v>133</v>
      </c>
      <c r="BZ15" s="12" t="s">
        <v>130</v>
      </c>
      <c r="CA15" s="12" t="s">
        <v>131</v>
      </c>
      <c r="CB15" s="12" t="s">
        <v>138</v>
      </c>
      <c r="CC15" s="12" t="s">
        <v>132</v>
      </c>
      <c r="CD15" s="39" t="s">
        <v>133</v>
      </c>
      <c r="CE15" s="12" t="s">
        <v>130</v>
      </c>
      <c r="CF15" s="12" t="s">
        <v>131</v>
      </c>
      <c r="CG15" s="12" t="s">
        <v>138</v>
      </c>
      <c r="CH15" s="12" t="s">
        <v>132</v>
      </c>
      <c r="CI15" s="39" t="s">
        <v>133</v>
      </c>
      <c r="CJ15" s="12" t="s">
        <v>130</v>
      </c>
      <c r="CK15" s="12" t="s">
        <v>131</v>
      </c>
      <c r="CL15" s="12" t="s">
        <v>138</v>
      </c>
      <c r="CM15" s="12" t="s">
        <v>132</v>
      </c>
      <c r="CN15" s="39" t="s">
        <v>133</v>
      </c>
      <c r="CO15" s="12" t="s">
        <v>130</v>
      </c>
      <c r="CP15" s="12" t="s">
        <v>131</v>
      </c>
      <c r="CQ15" s="12" t="s">
        <v>138</v>
      </c>
      <c r="CR15" s="12" t="s">
        <v>132</v>
      </c>
      <c r="CS15" s="39" t="s">
        <v>133</v>
      </c>
      <c r="CT15" s="12" t="s">
        <v>130</v>
      </c>
      <c r="CU15" s="12" t="s">
        <v>131</v>
      </c>
      <c r="CV15" s="12" t="s">
        <v>138</v>
      </c>
      <c r="CW15" s="12" t="s">
        <v>132</v>
      </c>
      <c r="CX15" s="39" t="s">
        <v>133</v>
      </c>
      <c r="CY15" s="12" t="s">
        <v>130</v>
      </c>
      <c r="CZ15" s="12" t="s">
        <v>131</v>
      </c>
      <c r="DA15" s="12" t="s">
        <v>138</v>
      </c>
      <c r="DB15" s="12" t="s">
        <v>132</v>
      </c>
      <c r="DC15" s="39" t="s">
        <v>133</v>
      </c>
    </row>
    <row r="16" spans="1:113" x14ac:dyDescent="0.25">
      <c r="B16" t="s">
        <v>19</v>
      </c>
      <c r="C16">
        <v>317</v>
      </c>
      <c r="D16">
        <v>936</v>
      </c>
      <c r="E16">
        <v>1253</v>
      </c>
      <c r="F16">
        <v>172</v>
      </c>
      <c r="G16" s="5">
        <f>F16/E16</f>
        <v>0.13727055067837191</v>
      </c>
      <c r="H16">
        <v>1141</v>
      </c>
      <c r="I16">
        <v>855</v>
      </c>
      <c r="J16">
        <v>1996</v>
      </c>
      <c r="K16">
        <v>166</v>
      </c>
      <c r="L16" s="5">
        <f>K16/J16</f>
        <v>8.3166332665330661E-2</v>
      </c>
      <c r="M16">
        <v>226</v>
      </c>
      <c r="N16">
        <v>744</v>
      </c>
      <c r="O16">
        <v>970</v>
      </c>
      <c r="P16">
        <v>164</v>
      </c>
      <c r="Q16" s="5">
        <f>P16/O16</f>
        <v>0.16907216494845362</v>
      </c>
      <c r="R16" s="67">
        <v>369</v>
      </c>
      <c r="S16" s="29">
        <v>743</v>
      </c>
      <c r="T16" s="38">
        <v>1112</v>
      </c>
      <c r="U16" s="29">
        <v>210</v>
      </c>
      <c r="V16" s="87">
        <v>0.18884892086330934</v>
      </c>
      <c r="W16" s="67">
        <v>267</v>
      </c>
      <c r="X16" s="29">
        <v>912</v>
      </c>
      <c r="Y16" s="29">
        <v>1179</v>
      </c>
      <c r="Z16" s="29">
        <v>183</v>
      </c>
      <c r="AA16" s="87">
        <v>0.15521628498727735</v>
      </c>
      <c r="AB16" s="67">
        <v>340</v>
      </c>
      <c r="AC16" s="29">
        <v>873</v>
      </c>
      <c r="AD16" s="29">
        <v>1213</v>
      </c>
      <c r="AE16" s="29">
        <v>169</v>
      </c>
      <c r="AF16" s="42">
        <v>0.13932399010717231</v>
      </c>
      <c r="AG16" s="67">
        <v>205</v>
      </c>
      <c r="AH16" s="29">
        <v>728</v>
      </c>
      <c r="AI16" s="29">
        <v>933</v>
      </c>
      <c r="AJ16" s="29">
        <v>121</v>
      </c>
      <c r="AK16" s="42">
        <v>0.12968917470525188</v>
      </c>
      <c r="AL16" s="67">
        <v>215</v>
      </c>
      <c r="AM16" s="29">
        <v>672</v>
      </c>
      <c r="AN16" s="29">
        <v>887</v>
      </c>
      <c r="AO16" s="29">
        <v>124</v>
      </c>
      <c r="AP16" s="42">
        <v>0.13979706877113868</v>
      </c>
      <c r="AQ16" s="67">
        <v>184</v>
      </c>
      <c r="AR16" s="29">
        <v>876</v>
      </c>
      <c r="AS16" s="29">
        <v>1060</v>
      </c>
      <c r="AT16" s="29">
        <v>115</v>
      </c>
      <c r="AU16" s="42">
        <v>0.10849056603773585</v>
      </c>
      <c r="AV16">
        <v>244</v>
      </c>
      <c r="AW16">
        <v>838</v>
      </c>
      <c r="AX16">
        <v>1082</v>
      </c>
      <c r="AY16">
        <v>119</v>
      </c>
      <c r="AZ16" s="42">
        <v>0.10998151571164511</v>
      </c>
      <c r="BA16" s="61">
        <v>224</v>
      </c>
      <c r="BB16" s="61">
        <v>677</v>
      </c>
      <c r="BC16" s="61">
        <v>901</v>
      </c>
      <c r="BD16" s="61">
        <v>142</v>
      </c>
      <c r="BE16" s="42">
        <v>0.15760266370699222</v>
      </c>
      <c r="BF16" s="61">
        <v>209</v>
      </c>
      <c r="BG16" s="61">
        <v>615</v>
      </c>
      <c r="BH16" s="61">
        <v>824</v>
      </c>
      <c r="BI16" s="61">
        <v>138</v>
      </c>
      <c r="BJ16" s="42">
        <v>0.16747572815533981</v>
      </c>
      <c r="BK16" s="61">
        <v>249</v>
      </c>
      <c r="BL16" s="61">
        <v>927</v>
      </c>
      <c r="BM16" s="61">
        <v>1176</v>
      </c>
      <c r="BN16" s="61">
        <v>195</v>
      </c>
      <c r="BO16" s="42">
        <v>0.1683673469387755</v>
      </c>
      <c r="BP16">
        <v>228</v>
      </c>
      <c r="BQ16">
        <v>809</v>
      </c>
      <c r="BR16">
        <v>1037</v>
      </c>
      <c r="BS16">
        <v>134</v>
      </c>
      <c r="BT16" s="42">
        <v>0.12921890067502412</v>
      </c>
      <c r="BU16">
        <v>235</v>
      </c>
      <c r="BV16">
        <v>688</v>
      </c>
      <c r="BW16">
        <v>923</v>
      </c>
      <c r="BX16">
        <v>167</v>
      </c>
      <c r="BY16" s="42">
        <v>0.18093174431202599</v>
      </c>
      <c r="BZ16">
        <v>246</v>
      </c>
      <c r="CA16">
        <v>619</v>
      </c>
      <c r="CB16">
        <v>865</v>
      </c>
      <c r="CC16">
        <v>169</v>
      </c>
      <c r="CD16" s="42">
        <v>0.19537572254335261</v>
      </c>
      <c r="CE16" s="31">
        <v>233</v>
      </c>
      <c r="CF16" s="31">
        <v>796</v>
      </c>
      <c r="CG16" s="31">
        <v>1029</v>
      </c>
      <c r="CH16" s="31">
        <v>222</v>
      </c>
      <c r="CI16" s="40">
        <v>0.21574344023323616</v>
      </c>
      <c r="CJ16">
        <v>224</v>
      </c>
      <c r="CK16">
        <v>783</v>
      </c>
      <c r="CL16">
        <v>1007</v>
      </c>
      <c r="CM16">
        <v>183</v>
      </c>
      <c r="CN16" s="42">
        <f>CM16/CL16</f>
        <v>0.18172790466732869</v>
      </c>
      <c r="CO16">
        <v>206</v>
      </c>
      <c r="CP16">
        <v>639</v>
      </c>
      <c r="CQ16">
        <v>845</v>
      </c>
      <c r="CR16">
        <v>176</v>
      </c>
      <c r="CS16" s="42">
        <f>CR16/CQ16</f>
        <v>0.20828402366863905</v>
      </c>
      <c r="CT16">
        <v>218</v>
      </c>
      <c r="CU16">
        <v>604</v>
      </c>
      <c r="CV16">
        <v>822</v>
      </c>
      <c r="CW16">
        <v>136</v>
      </c>
      <c r="CX16" s="42">
        <f>CW16/CV16</f>
        <v>0.16545012165450121</v>
      </c>
      <c r="CY16" s="25">
        <v>285</v>
      </c>
      <c r="CZ16" s="25">
        <v>808</v>
      </c>
      <c r="DA16" s="25">
        <v>1093</v>
      </c>
      <c r="DB16" s="25">
        <v>165</v>
      </c>
      <c r="DC16" s="51">
        <v>0.15096065873741996</v>
      </c>
    </row>
    <row r="17" spans="1:107" x14ac:dyDescent="0.25">
      <c r="B17" s="29" t="s">
        <v>14</v>
      </c>
      <c r="C17" s="29">
        <v>191</v>
      </c>
      <c r="D17" s="29">
        <v>641</v>
      </c>
      <c r="E17" s="29">
        <v>832</v>
      </c>
      <c r="F17" s="38">
        <v>172</v>
      </c>
      <c r="G17" s="5">
        <f t="shared" ref="G17:G18" si="0">F17/E17</f>
        <v>0.20673076923076922</v>
      </c>
      <c r="H17" s="29">
        <v>1041</v>
      </c>
      <c r="I17" s="29">
        <v>599</v>
      </c>
      <c r="J17" s="29">
        <v>1640</v>
      </c>
      <c r="K17" s="38">
        <v>166</v>
      </c>
      <c r="L17" s="5">
        <f t="shared" ref="L17:L18" si="1">K17/J17</f>
        <v>0.10121951219512196</v>
      </c>
      <c r="M17" s="29">
        <v>219</v>
      </c>
      <c r="N17" s="29">
        <v>744</v>
      </c>
      <c r="O17" s="29">
        <v>963</v>
      </c>
      <c r="P17" s="38">
        <v>164</v>
      </c>
      <c r="Q17" s="5">
        <f t="shared" ref="Q17:Q18" si="2">P17/O17</f>
        <v>0.17030114226375909</v>
      </c>
      <c r="R17" s="67">
        <v>311</v>
      </c>
      <c r="S17" s="29">
        <v>644</v>
      </c>
      <c r="T17" s="38">
        <v>955</v>
      </c>
      <c r="U17" s="29">
        <v>210</v>
      </c>
      <c r="V17" s="87">
        <v>0.21989528795811519</v>
      </c>
      <c r="W17" s="67">
        <v>171</v>
      </c>
      <c r="X17" s="29">
        <v>667</v>
      </c>
      <c r="Y17" s="29">
        <v>839</v>
      </c>
      <c r="Z17" s="29">
        <v>183</v>
      </c>
      <c r="AA17" s="87">
        <v>0.21811680572109654</v>
      </c>
      <c r="AB17" s="67">
        <v>195</v>
      </c>
      <c r="AC17" s="29">
        <v>348</v>
      </c>
      <c r="AD17" s="29">
        <v>543</v>
      </c>
      <c r="AE17" s="29">
        <v>169</v>
      </c>
      <c r="AF17" s="42">
        <v>0.31123388581952116</v>
      </c>
      <c r="AG17" s="67">
        <v>87</v>
      </c>
      <c r="AH17" s="29">
        <v>263</v>
      </c>
      <c r="AI17" s="29">
        <v>350</v>
      </c>
      <c r="AJ17" s="29">
        <v>121</v>
      </c>
      <c r="AK17" s="42">
        <v>0.3457142857142857</v>
      </c>
      <c r="AL17" s="67">
        <v>111</v>
      </c>
      <c r="AM17" s="29">
        <v>328</v>
      </c>
      <c r="AN17" s="29">
        <v>440</v>
      </c>
      <c r="AO17" s="29">
        <v>124</v>
      </c>
      <c r="AP17" s="42">
        <v>0.2818181818181818</v>
      </c>
      <c r="AQ17" s="67">
        <v>82</v>
      </c>
      <c r="AR17" s="29">
        <v>303</v>
      </c>
      <c r="AS17" s="29">
        <v>387</v>
      </c>
      <c r="AT17" s="29">
        <v>115</v>
      </c>
      <c r="AU17" s="42">
        <v>0.29715762273901808</v>
      </c>
      <c r="AV17">
        <v>101</v>
      </c>
      <c r="AW17">
        <v>316</v>
      </c>
      <c r="AX17">
        <v>422</v>
      </c>
      <c r="AY17">
        <v>119</v>
      </c>
      <c r="AZ17" s="42">
        <v>0.28199052132701424</v>
      </c>
      <c r="BA17" s="61">
        <v>164</v>
      </c>
      <c r="BB17" s="61">
        <v>531</v>
      </c>
      <c r="BC17" s="61">
        <v>711</v>
      </c>
      <c r="BD17" s="61">
        <v>142</v>
      </c>
      <c r="BE17" s="42">
        <v>0.19971870604781997</v>
      </c>
      <c r="BF17" s="61">
        <v>139</v>
      </c>
      <c r="BG17" s="61">
        <v>492</v>
      </c>
      <c r="BH17" s="61">
        <v>632</v>
      </c>
      <c r="BI17" s="61">
        <v>138</v>
      </c>
      <c r="BJ17" s="42">
        <v>0.21835443037974683</v>
      </c>
      <c r="BK17" s="61">
        <v>200</v>
      </c>
      <c r="BL17" s="61">
        <v>736</v>
      </c>
      <c r="BM17" s="61">
        <v>936</v>
      </c>
      <c r="BN17" s="61">
        <v>195</v>
      </c>
      <c r="BO17" s="42">
        <v>0.21153846153846154</v>
      </c>
      <c r="BP17">
        <v>142</v>
      </c>
      <c r="BQ17">
        <v>424</v>
      </c>
      <c r="BR17">
        <v>604</v>
      </c>
      <c r="BS17">
        <v>134</v>
      </c>
      <c r="BT17" s="42">
        <v>0.22185430463576158</v>
      </c>
      <c r="BU17">
        <v>214</v>
      </c>
      <c r="BV17">
        <v>659</v>
      </c>
      <c r="BW17">
        <v>877</v>
      </c>
      <c r="BX17">
        <v>167</v>
      </c>
      <c r="BY17" s="42">
        <v>0.19042189281641961</v>
      </c>
      <c r="BZ17">
        <v>208</v>
      </c>
      <c r="CA17">
        <v>561</v>
      </c>
      <c r="CB17">
        <v>770</v>
      </c>
      <c r="CC17">
        <v>169</v>
      </c>
      <c r="CD17" s="42">
        <v>0.21948051948051947</v>
      </c>
      <c r="CE17" s="31">
        <v>192</v>
      </c>
      <c r="CF17" s="31">
        <v>698</v>
      </c>
      <c r="CG17" s="31">
        <v>894</v>
      </c>
      <c r="CH17" s="31">
        <v>222</v>
      </c>
      <c r="CI17" s="40">
        <v>0.24832214765100671</v>
      </c>
      <c r="CJ17" s="29">
        <v>190</v>
      </c>
      <c r="CK17" s="29">
        <v>689</v>
      </c>
      <c r="CL17" s="29">
        <v>879</v>
      </c>
      <c r="CM17" s="29">
        <v>183</v>
      </c>
      <c r="CN17" s="42">
        <f>CM17/CL17</f>
        <v>0.20819112627986347</v>
      </c>
      <c r="CO17" s="29">
        <v>174</v>
      </c>
      <c r="CP17" s="29">
        <v>570</v>
      </c>
      <c r="CQ17" s="29">
        <v>744</v>
      </c>
      <c r="CR17" s="29">
        <v>176</v>
      </c>
      <c r="CS17" s="42">
        <f>CR17/CQ17</f>
        <v>0.23655913978494625</v>
      </c>
      <c r="CT17" s="29">
        <v>171</v>
      </c>
      <c r="CU17" s="29">
        <v>507</v>
      </c>
      <c r="CV17" s="29">
        <v>678</v>
      </c>
      <c r="CW17" s="29">
        <v>136</v>
      </c>
      <c r="CX17" s="42">
        <f>CW17/CV17</f>
        <v>0.20058997050147492</v>
      </c>
      <c r="CY17" s="30">
        <v>185</v>
      </c>
      <c r="CZ17" s="30">
        <v>684</v>
      </c>
      <c r="DA17" s="30">
        <v>869</v>
      </c>
      <c r="DB17" s="30">
        <v>165</v>
      </c>
      <c r="DC17" s="51">
        <v>0.189873417721519</v>
      </c>
    </row>
    <row r="18" spans="1:107" ht="19.5" customHeight="1" x14ac:dyDescent="0.25">
      <c r="A18" s="11" t="s">
        <v>167</v>
      </c>
      <c r="B18" s="14" t="s">
        <v>142</v>
      </c>
      <c r="C18" s="119">
        <f>C19+C20+C21+C25+C41+C45+C46+C47+C50+C60+C61+C65+C72+C80+C81+C85+C86+C87+C89+C96+C98+C102</f>
        <v>6</v>
      </c>
      <c r="D18" s="119">
        <f>D19+D20+D21+D25+D41+D45+D46+D47+D50+D60+D61+D65+D72+D80+D81+D85+D86+D87+D89+D96+D98+D102</f>
        <v>11</v>
      </c>
      <c r="E18" s="119">
        <f>E19+E20+E21+E25+E41+E45+E46+E47+E50+E60+E61+E65+E72+E80+E81+E85+E86+E87+E89+E96+E98+E102</f>
        <v>17</v>
      </c>
      <c r="F18" s="119">
        <f>F19+F20+F21+F25+F41+F45+F46+F47+F50+F60+F61+F65+F72+F80+F81+F85+F86+F87+F89+F96+F98+F102</f>
        <v>7</v>
      </c>
      <c r="G18" s="120">
        <f t="shared" si="0"/>
        <v>0.41176470588235292</v>
      </c>
      <c r="H18" s="119">
        <f>H19+H20+H21+H25+H41+H45+H46+H47+H50+H60+H61+H65+H72+H80+H81+H85+H86+H87+H89+H96+H98+H102</f>
        <v>5</v>
      </c>
      <c r="I18" s="119">
        <f>I19+I20+I21+I25+I41+I45+I46+I47+I50+I60+I61+I65+I72+I80+I81+I85+I86+I87+I89+I96+I98+I102</f>
        <v>16</v>
      </c>
      <c r="J18" s="119">
        <f>J19+J20+J21+J25+J41+J45+J46+J47+J50+J60+J61+J65+J72+J80+J81+J85+J86+J87+J89+J96+J98+J102</f>
        <v>21</v>
      </c>
      <c r="K18" s="119">
        <f>K19+K20+K21+K25+K41+K45+K46+K47+K50+K60+K61+K65+K72+K80+K81+K85+K86+K87+K89+K96+K98+K102</f>
        <v>5</v>
      </c>
      <c r="L18" s="120">
        <f t="shared" si="1"/>
        <v>0.23809523809523808</v>
      </c>
      <c r="M18" s="119">
        <f>M19+M20+M21+M25+M41+M45+M46+M47+M50+M60+M61+M65+M72+M80+M81+M85+M86+M87+M89+M96+M98+M102</f>
        <v>4</v>
      </c>
      <c r="N18" s="119">
        <f>N19+N20+N21+N25+N41+N45+N46+N47+N50+N60+N61+N65+N72+N80+N81+N85+N86+N87+N89+N96+N98+N102</f>
        <v>15</v>
      </c>
      <c r="O18" s="119">
        <f>O19+O20+O21+O25+O41+O45+O46+O47+O50+O60+O61+O65+O72+O80+O81+O85+O86+O87+O89+O96+O98+O102</f>
        <v>19</v>
      </c>
      <c r="P18" s="119">
        <f>P19+P20+P21+P25+P41+P45+P46+P47+P50+P60+P61+P65+P72+P80+P81+P85+P86+P87+P89+P96+P98+P102</f>
        <v>2</v>
      </c>
      <c r="Q18" s="120">
        <f t="shared" si="2"/>
        <v>0.10526315789473684</v>
      </c>
      <c r="R18" s="69">
        <v>7</v>
      </c>
      <c r="S18" s="14">
        <v>3</v>
      </c>
      <c r="T18" s="38">
        <v>10</v>
      </c>
      <c r="U18" s="14">
        <v>12</v>
      </c>
      <c r="V18" s="88">
        <v>1.2</v>
      </c>
      <c r="W18" s="69">
        <v>6</v>
      </c>
      <c r="X18" s="14">
        <v>14</v>
      </c>
      <c r="Y18" s="14">
        <v>20</v>
      </c>
      <c r="Z18" s="14">
        <v>14</v>
      </c>
      <c r="AA18" s="88">
        <v>0.7</v>
      </c>
      <c r="AB18" s="69">
        <v>9</v>
      </c>
      <c r="AC18" s="14">
        <v>14</v>
      </c>
      <c r="AD18" s="14">
        <v>23</v>
      </c>
      <c r="AE18" s="14">
        <v>13</v>
      </c>
      <c r="AF18" s="45">
        <v>0.56521739130434778</v>
      </c>
      <c r="AG18" s="69">
        <v>5</v>
      </c>
      <c r="AH18" s="14">
        <v>9</v>
      </c>
      <c r="AI18" s="14">
        <v>14</v>
      </c>
      <c r="AJ18" s="14">
        <v>10</v>
      </c>
      <c r="AK18" s="45">
        <v>0.7142857142857143</v>
      </c>
      <c r="AL18" s="69">
        <v>7</v>
      </c>
      <c r="AM18" s="14">
        <v>8</v>
      </c>
      <c r="AN18" s="14">
        <v>15</v>
      </c>
      <c r="AO18" s="14">
        <v>5</v>
      </c>
      <c r="AP18" s="45">
        <v>0.33333333333333331</v>
      </c>
      <c r="AQ18" s="69">
        <v>3</v>
      </c>
      <c r="AR18" s="14">
        <v>18</v>
      </c>
      <c r="AS18" s="14">
        <v>21</v>
      </c>
      <c r="AT18" s="14">
        <v>15</v>
      </c>
      <c r="AU18" s="45">
        <v>0.7142857142857143</v>
      </c>
      <c r="AV18" s="14">
        <v>9</v>
      </c>
      <c r="AW18" s="14">
        <v>15</v>
      </c>
      <c r="AX18" s="14">
        <v>24</v>
      </c>
      <c r="AY18" s="14">
        <v>5</v>
      </c>
      <c r="AZ18" s="45">
        <v>0.20833333333333334</v>
      </c>
      <c r="BA18" s="62">
        <v>5</v>
      </c>
      <c r="BB18" s="62">
        <v>9</v>
      </c>
      <c r="BC18" s="62">
        <v>14</v>
      </c>
      <c r="BD18" s="62">
        <v>8</v>
      </c>
      <c r="BE18" s="45">
        <v>0.5714285714285714</v>
      </c>
      <c r="BF18" s="62">
        <v>9</v>
      </c>
      <c r="BG18" s="62">
        <v>8</v>
      </c>
      <c r="BH18" s="62">
        <v>17</v>
      </c>
      <c r="BI18" s="62">
        <v>4</v>
      </c>
      <c r="BJ18" s="45">
        <v>0.23529411764705882</v>
      </c>
      <c r="BK18" s="62">
        <v>2</v>
      </c>
      <c r="BL18" s="62">
        <v>15</v>
      </c>
      <c r="BM18" s="62">
        <v>17</v>
      </c>
      <c r="BN18" s="62">
        <v>6</v>
      </c>
      <c r="BO18" s="45">
        <v>0.35294117647058826</v>
      </c>
      <c r="BP18" s="14">
        <v>7</v>
      </c>
      <c r="BQ18" s="14">
        <v>10</v>
      </c>
      <c r="BR18" s="14">
        <v>17</v>
      </c>
      <c r="BS18" s="14">
        <v>5</v>
      </c>
      <c r="BT18" s="45">
        <v>0.29411764705882354</v>
      </c>
      <c r="BU18" s="14">
        <v>1</v>
      </c>
      <c r="BV18" s="14">
        <v>14</v>
      </c>
      <c r="BW18" s="14">
        <v>15</v>
      </c>
      <c r="BX18" s="14">
        <v>5</v>
      </c>
      <c r="BY18" s="45">
        <v>0.33333333333333331</v>
      </c>
      <c r="BZ18" s="14">
        <v>8</v>
      </c>
      <c r="CA18" s="14">
        <v>8</v>
      </c>
      <c r="CB18" s="14">
        <v>16</v>
      </c>
      <c r="CC18" s="14">
        <v>6</v>
      </c>
      <c r="CD18" s="45">
        <v>0.375</v>
      </c>
      <c r="CE18" s="36">
        <v>3</v>
      </c>
      <c r="CF18" s="36">
        <v>16</v>
      </c>
      <c r="CG18" s="36">
        <v>19</v>
      </c>
      <c r="CH18" s="36">
        <v>9</v>
      </c>
      <c r="CI18" s="41">
        <v>0.47368421052631576</v>
      </c>
      <c r="CJ18" s="14"/>
      <c r="CK18" s="14"/>
      <c r="CL18" s="14"/>
      <c r="CM18" s="14"/>
      <c r="CN18" s="45"/>
      <c r="CO18" s="14"/>
      <c r="CP18" s="14"/>
      <c r="CQ18" s="14"/>
      <c r="CR18" s="14"/>
      <c r="CS18" s="45"/>
      <c r="CT18" s="14"/>
      <c r="CU18" s="14"/>
      <c r="CV18" s="14"/>
      <c r="CW18" s="14"/>
      <c r="CX18" s="45"/>
      <c r="CY18" s="27"/>
      <c r="CZ18" s="27"/>
      <c r="DA18" s="27"/>
      <c r="DB18" s="27"/>
      <c r="DC18" s="52"/>
    </row>
    <row r="19" spans="1:107" x14ac:dyDescent="0.25">
      <c r="A19" s="54">
        <v>750</v>
      </c>
      <c r="B19" t="s">
        <v>57</v>
      </c>
      <c r="C19">
        <v>2</v>
      </c>
      <c r="D19">
        <v>2</v>
      </c>
      <c r="E19">
        <v>4</v>
      </c>
      <c r="F19">
        <v>1</v>
      </c>
      <c r="G19" s="5">
        <v>0.25</v>
      </c>
      <c r="H19">
        <v>1</v>
      </c>
      <c r="I19">
        <v>2</v>
      </c>
      <c r="J19">
        <v>3</v>
      </c>
      <c r="L19" s="5">
        <f>K19/J19</f>
        <v>0</v>
      </c>
      <c r="N19">
        <v>2</v>
      </c>
      <c r="O19">
        <v>2</v>
      </c>
      <c r="P19">
        <v>0</v>
      </c>
      <c r="Q19" s="5">
        <f>P19/O19</f>
        <v>0</v>
      </c>
      <c r="R19" s="54">
        <v>4</v>
      </c>
      <c r="S19" s="54">
        <v>1</v>
      </c>
      <c r="T19" s="38">
        <v>5</v>
      </c>
      <c r="U19" s="54">
        <v>1</v>
      </c>
      <c r="V19" s="90">
        <v>0.2</v>
      </c>
      <c r="W19" s="54">
        <v>1</v>
      </c>
      <c r="X19" s="54"/>
      <c r="Y19" s="54">
        <v>1</v>
      </c>
      <c r="Z19" s="54">
        <v>2</v>
      </c>
      <c r="AA19" s="89">
        <v>2</v>
      </c>
      <c r="AB19">
        <v>0</v>
      </c>
      <c r="AC19">
        <v>3</v>
      </c>
      <c r="AD19">
        <v>3</v>
      </c>
      <c r="AE19">
        <v>1</v>
      </c>
      <c r="AF19" s="56">
        <v>0.33333333333333331</v>
      </c>
      <c r="AG19">
        <v>1</v>
      </c>
      <c r="AH19">
        <v>1</v>
      </c>
      <c r="AI19">
        <v>2</v>
      </c>
      <c r="AJ19">
        <v>2</v>
      </c>
      <c r="AK19" s="5">
        <v>1</v>
      </c>
      <c r="AL19" s="67">
        <v>0</v>
      </c>
      <c r="AM19" s="29">
        <v>1</v>
      </c>
      <c r="AN19" s="29">
        <v>1</v>
      </c>
      <c r="AO19" s="29">
        <v>0</v>
      </c>
      <c r="AP19" s="42">
        <v>0</v>
      </c>
      <c r="AQ19" s="67">
        <v>1</v>
      </c>
      <c r="AR19" s="29">
        <v>2</v>
      </c>
      <c r="AS19" s="29">
        <v>3</v>
      </c>
      <c r="AT19" s="29">
        <v>1</v>
      </c>
      <c r="AU19" s="42">
        <v>0.33333333333333331</v>
      </c>
      <c r="AV19">
        <v>0</v>
      </c>
      <c r="AW19">
        <v>1</v>
      </c>
      <c r="AX19">
        <v>1</v>
      </c>
      <c r="AY19">
        <v>0</v>
      </c>
      <c r="AZ19" s="42">
        <v>0</v>
      </c>
      <c r="BA19">
        <v>0</v>
      </c>
      <c r="BB19">
        <v>1</v>
      </c>
      <c r="BC19">
        <v>1</v>
      </c>
      <c r="BD19">
        <v>0</v>
      </c>
      <c r="BE19" s="42">
        <v>0</v>
      </c>
      <c r="BF19">
        <v>1</v>
      </c>
      <c r="BG19">
        <v>0</v>
      </c>
      <c r="BH19">
        <v>1</v>
      </c>
      <c r="BI19">
        <v>0</v>
      </c>
      <c r="BJ19" s="42">
        <v>0</v>
      </c>
      <c r="BK19">
        <v>0</v>
      </c>
      <c r="BL19">
        <v>1</v>
      </c>
      <c r="BM19">
        <v>1</v>
      </c>
      <c r="BN19" s="61">
        <v>1</v>
      </c>
      <c r="BO19" s="42">
        <v>1</v>
      </c>
      <c r="BP19">
        <v>2</v>
      </c>
      <c r="BQ19">
        <v>3</v>
      </c>
      <c r="BR19">
        <v>5</v>
      </c>
      <c r="BS19">
        <v>0</v>
      </c>
      <c r="BT19" s="42">
        <v>0</v>
      </c>
      <c r="BU19">
        <v>0</v>
      </c>
      <c r="BV19">
        <v>4</v>
      </c>
      <c r="BW19">
        <v>4</v>
      </c>
      <c r="BX19">
        <v>2</v>
      </c>
      <c r="BY19" s="56">
        <v>0.5</v>
      </c>
      <c r="BZ19">
        <v>0</v>
      </c>
      <c r="CA19">
        <v>1</v>
      </c>
      <c r="CB19">
        <v>1</v>
      </c>
      <c r="CC19">
        <v>0</v>
      </c>
      <c r="CD19" s="42">
        <v>0</v>
      </c>
      <c r="CE19">
        <v>0</v>
      </c>
      <c r="CF19">
        <v>2</v>
      </c>
      <c r="CG19">
        <v>2</v>
      </c>
      <c r="CH19">
        <v>0</v>
      </c>
      <c r="CI19" s="42">
        <v>0</v>
      </c>
      <c r="CJ19">
        <v>0</v>
      </c>
      <c r="CK19">
        <v>2</v>
      </c>
      <c r="CL19">
        <v>2</v>
      </c>
      <c r="CM19">
        <v>0</v>
      </c>
      <c r="CN19" s="42">
        <v>0</v>
      </c>
      <c r="CO19" s="24"/>
      <c r="CP19" s="24"/>
      <c r="CQ19" s="24">
        <v>0</v>
      </c>
      <c r="CR19" s="24">
        <v>1</v>
      </c>
      <c r="CS19" s="47" t="e">
        <v>#DIV/0!</v>
      </c>
      <c r="CT19" s="24">
        <v>0</v>
      </c>
      <c r="CU19" s="24">
        <v>1</v>
      </c>
      <c r="CV19" s="24">
        <v>1</v>
      </c>
      <c r="CW19" s="24">
        <v>1</v>
      </c>
      <c r="CX19" s="48">
        <v>1</v>
      </c>
      <c r="CY19" s="24">
        <v>1</v>
      </c>
      <c r="CZ19" s="24">
        <v>2</v>
      </c>
      <c r="DA19" s="24">
        <v>3</v>
      </c>
      <c r="DB19" s="24">
        <v>1</v>
      </c>
      <c r="DC19" s="48">
        <v>0.33333333333333331</v>
      </c>
    </row>
    <row r="20" spans="1:107" ht="15" customHeight="1" x14ac:dyDescent="0.25">
      <c r="A20" s="54">
        <v>800</v>
      </c>
      <c r="B20" t="s">
        <v>102</v>
      </c>
      <c r="F20">
        <v>0</v>
      </c>
      <c r="G20" s="5"/>
      <c r="I20">
        <v>1</v>
      </c>
      <c r="J20">
        <v>1</v>
      </c>
      <c r="L20" s="5">
        <f t="shared" ref="L20:L83" si="3">K20/J20</f>
        <v>0</v>
      </c>
      <c r="N20">
        <v>1</v>
      </c>
      <c r="O20">
        <v>1</v>
      </c>
      <c r="P20">
        <v>0</v>
      </c>
      <c r="Q20" s="5">
        <f>P20/O20</f>
        <v>0</v>
      </c>
      <c r="R20" s="54">
        <v>0</v>
      </c>
      <c r="S20" s="54">
        <v>0</v>
      </c>
      <c r="T20" s="38">
        <v>0</v>
      </c>
      <c r="U20" s="54">
        <v>0</v>
      </c>
      <c r="V20" s="90" t="s">
        <v>177</v>
      </c>
      <c r="W20" s="54"/>
      <c r="X20" s="54"/>
      <c r="Y20" s="54"/>
      <c r="Z20" s="54"/>
      <c r="AA20" s="90" t="s">
        <v>177</v>
      </c>
      <c r="AB20">
        <v>0</v>
      </c>
      <c r="AC20">
        <v>1</v>
      </c>
      <c r="AD20">
        <v>1</v>
      </c>
      <c r="AE20">
        <v>0</v>
      </c>
      <c r="AF20" s="42">
        <v>0</v>
      </c>
      <c r="AK20" s="5"/>
      <c r="AL20" s="67">
        <v>0</v>
      </c>
      <c r="AM20" s="29">
        <v>2</v>
      </c>
      <c r="AN20" s="29">
        <v>2</v>
      </c>
      <c r="AO20" s="29">
        <v>0</v>
      </c>
      <c r="AP20" s="42">
        <v>0</v>
      </c>
      <c r="AQ20" s="67"/>
      <c r="AR20" s="29"/>
      <c r="AS20" s="29"/>
      <c r="AT20" s="29"/>
      <c r="AU20" s="68"/>
      <c r="AZ20" s="42"/>
      <c r="BA20">
        <v>2</v>
      </c>
      <c r="BB20">
        <v>0</v>
      </c>
      <c r="BC20">
        <v>2</v>
      </c>
      <c r="BD20">
        <v>0</v>
      </c>
      <c r="BE20" s="42">
        <v>0</v>
      </c>
      <c r="BJ20" s="42"/>
      <c r="BK20">
        <v>1</v>
      </c>
      <c r="BL20">
        <v>1</v>
      </c>
      <c r="BM20">
        <v>2</v>
      </c>
      <c r="BN20" s="61">
        <v>0</v>
      </c>
      <c r="BO20" s="42">
        <v>0</v>
      </c>
      <c r="BT20" s="42"/>
      <c r="BY20" s="42"/>
      <c r="CD20" s="42"/>
      <c r="CI20" s="42"/>
      <c r="CN20" s="42"/>
      <c r="CO20" s="24"/>
      <c r="CP20" s="24"/>
      <c r="CQ20" s="24"/>
      <c r="CR20" s="24"/>
      <c r="CS20" s="48"/>
      <c r="CT20" s="24"/>
      <c r="CU20" s="24"/>
      <c r="CV20" s="24"/>
      <c r="CW20" s="24"/>
      <c r="CX20" s="48"/>
      <c r="CY20" s="24"/>
      <c r="CZ20" s="24"/>
      <c r="DA20" s="24"/>
      <c r="DB20" s="24"/>
      <c r="DC20" s="48"/>
    </row>
    <row r="21" spans="1:107" x14ac:dyDescent="0.25">
      <c r="A21" s="54">
        <v>820</v>
      </c>
      <c r="B21" t="s">
        <v>65</v>
      </c>
      <c r="F21">
        <v>1</v>
      </c>
      <c r="G21" s="5"/>
      <c r="L21" s="16" t="e">
        <f t="shared" si="3"/>
        <v>#DIV/0!</v>
      </c>
      <c r="P21">
        <v>0</v>
      </c>
      <c r="Q21" s="16" t="e">
        <f>P21/O21</f>
        <v>#DIV/0!</v>
      </c>
      <c r="R21" s="54">
        <v>0</v>
      </c>
      <c r="S21" s="54">
        <v>0</v>
      </c>
      <c r="T21" s="38">
        <v>0</v>
      </c>
      <c r="U21" s="54">
        <v>0</v>
      </c>
      <c r="V21" s="90" t="s">
        <v>177</v>
      </c>
      <c r="W21" s="54"/>
      <c r="X21" s="54"/>
      <c r="Y21" s="54"/>
      <c r="Z21" s="54"/>
      <c r="AA21" s="90" t="s">
        <v>177</v>
      </c>
      <c r="AF21" s="42"/>
      <c r="AK21" s="5"/>
      <c r="AL21" s="67"/>
      <c r="AM21" s="29"/>
      <c r="AN21" s="29"/>
      <c r="AO21" s="29"/>
      <c r="AP21" s="42"/>
      <c r="AQ21" s="67"/>
      <c r="AR21" s="29"/>
      <c r="AS21" s="29"/>
      <c r="AT21" s="29"/>
      <c r="AU21" s="68"/>
      <c r="AV21">
        <v>0</v>
      </c>
      <c r="AW21">
        <v>1</v>
      </c>
      <c r="AX21">
        <v>1</v>
      </c>
      <c r="AY21">
        <v>0</v>
      </c>
      <c r="AZ21" s="42">
        <v>0</v>
      </c>
      <c r="BA21">
        <v>0</v>
      </c>
      <c r="BB21">
        <v>1</v>
      </c>
      <c r="BC21">
        <v>1</v>
      </c>
      <c r="BD21">
        <v>0</v>
      </c>
      <c r="BE21" s="42">
        <v>0</v>
      </c>
      <c r="BF21">
        <v>3</v>
      </c>
      <c r="BG21">
        <v>0</v>
      </c>
      <c r="BH21">
        <v>3</v>
      </c>
      <c r="BI21">
        <v>0</v>
      </c>
      <c r="BJ21" s="42">
        <v>0</v>
      </c>
      <c r="BN21" s="61"/>
      <c r="BO21" s="42"/>
      <c r="BP21">
        <v>0</v>
      </c>
      <c r="BQ21">
        <v>1</v>
      </c>
      <c r="BR21">
        <v>1</v>
      </c>
      <c r="BS21">
        <v>0</v>
      </c>
      <c r="BT21" s="42">
        <v>0</v>
      </c>
      <c r="BY21" s="42"/>
      <c r="CD21" s="42"/>
      <c r="CE21">
        <v>0</v>
      </c>
      <c r="CF21">
        <v>1</v>
      </c>
      <c r="CG21">
        <v>1</v>
      </c>
      <c r="CH21">
        <v>0</v>
      </c>
      <c r="CI21" s="42">
        <v>0</v>
      </c>
      <c r="CJ21">
        <v>1</v>
      </c>
      <c r="CK21">
        <v>0</v>
      </c>
      <c r="CL21">
        <v>1</v>
      </c>
      <c r="CM21">
        <v>0</v>
      </c>
      <c r="CN21" s="42">
        <v>0</v>
      </c>
      <c r="CO21" s="24"/>
      <c r="CP21" s="24"/>
      <c r="CQ21" s="24"/>
      <c r="CR21" s="24"/>
      <c r="CS21" s="48"/>
      <c r="CT21" s="24"/>
      <c r="CU21" s="24"/>
      <c r="CV21" s="24"/>
      <c r="CW21" s="24"/>
      <c r="CX21" s="48"/>
      <c r="CY21" s="24"/>
      <c r="CZ21" s="24"/>
      <c r="DA21" s="24"/>
      <c r="DB21" s="24"/>
      <c r="DC21" s="48"/>
    </row>
    <row r="22" spans="1:107" x14ac:dyDescent="0.25">
      <c r="A22" s="54">
        <v>850</v>
      </c>
      <c r="B22" t="s">
        <v>59</v>
      </c>
      <c r="C22">
        <v>4</v>
      </c>
      <c r="D22">
        <v>6</v>
      </c>
      <c r="E22">
        <v>10</v>
      </c>
      <c r="F22">
        <v>0</v>
      </c>
      <c r="G22" s="5">
        <v>0</v>
      </c>
      <c r="H22">
        <v>2</v>
      </c>
      <c r="I22">
        <v>5</v>
      </c>
      <c r="J22">
        <v>7</v>
      </c>
      <c r="L22" s="5">
        <f t="shared" si="3"/>
        <v>0</v>
      </c>
      <c r="M22">
        <v>1</v>
      </c>
      <c r="N22">
        <v>2</v>
      </c>
      <c r="O22">
        <v>3</v>
      </c>
      <c r="P22">
        <v>0</v>
      </c>
      <c r="Q22" s="5">
        <f>P22/O22</f>
        <v>0</v>
      </c>
      <c r="R22" s="54">
        <v>3</v>
      </c>
      <c r="S22" s="54">
        <v>4</v>
      </c>
      <c r="T22" s="38">
        <v>7</v>
      </c>
      <c r="U22" s="54">
        <v>0</v>
      </c>
      <c r="V22" s="90">
        <v>0</v>
      </c>
      <c r="W22" s="54">
        <v>2</v>
      </c>
      <c r="X22" s="54">
        <v>10</v>
      </c>
      <c r="Y22" s="54">
        <v>12</v>
      </c>
      <c r="Z22" s="54"/>
      <c r="AA22" s="90">
        <v>0</v>
      </c>
      <c r="AB22">
        <v>6</v>
      </c>
      <c r="AC22">
        <v>4</v>
      </c>
      <c r="AD22">
        <v>10</v>
      </c>
      <c r="AE22">
        <v>0</v>
      </c>
      <c r="AF22" s="42">
        <v>0</v>
      </c>
      <c r="AG22">
        <v>1</v>
      </c>
      <c r="AH22">
        <v>3</v>
      </c>
      <c r="AI22">
        <v>4</v>
      </c>
      <c r="AJ22">
        <v>0</v>
      </c>
      <c r="AK22" s="5">
        <v>0</v>
      </c>
      <c r="AL22" s="67">
        <v>3</v>
      </c>
      <c r="AM22" s="29">
        <v>2</v>
      </c>
      <c r="AN22" s="29">
        <v>5</v>
      </c>
      <c r="AO22" s="29">
        <v>0</v>
      </c>
      <c r="AP22" s="42">
        <v>0</v>
      </c>
      <c r="AQ22" s="67">
        <v>2</v>
      </c>
      <c r="AR22" s="29">
        <v>5</v>
      </c>
      <c r="AS22" s="29">
        <v>7</v>
      </c>
      <c r="AT22" s="29">
        <v>0</v>
      </c>
      <c r="AU22" s="42">
        <v>0</v>
      </c>
      <c r="AV22">
        <v>3</v>
      </c>
      <c r="AW22">
        <v>4</v>
      </c>
      <c r="AX22">
        <v>7</v>
      </c>
      <c r="AY22">
        <v>0</v>
      </c>
      <c r="AZ22" s="42">
        <v>0</v>
      </c>
      <c r="BA22">
        <v>2</v>
      </c>
      <c r="BB22">
        <v>1</v>
      </c>
      <c r="BC22">
        <v>3</v>
      </c>
      <c r="BD22">
        <v>0</v>
      </c>
      <c r="BE22" s="42">
        <v>0</v>
      </c>
      <c r="BF22">
        <v>4</v>
      </c>
      <c r="BG22">
        <v>1</v>
      </c>
      <c r="BH22">
        <v>5</v>
      </c>
      <c r="BI22">
        <v>0</v>
      </c>
      <c r="BJ22" s="42">
        <v>0</v>
      </c>
      <c r="BK22">
        <v>0</v>
      </c>
      <c r="BL22">
        <v>1</v>
      </c>
      <c r="BM22">
        <v>1</v>
      </c>
      <c r="BN22" s="61">
        <v>0</v>
      </c>
      <c r="BO22" s="42">
        <v>0</v>
      </c>
      <c r="BP22">
        <v>0</v>
      </c>
      <c r="BQ22">
        <v>2</v>
      </c>
      <c r="BR22">
        <v>2</v>
      </c>
      <c r="BS22">
        <v>0</v>
      </c>
      <c r="BT22" s="42">
        <v>0</v>
      </c>
      <c r="BU22">
        <v>2</v>
      </c>
      <c r="BV22">
        <v>3</v>
      </c>
      <c r="BW22">
        <v>5</v>
      </c>
      <c r="BX22">
        <v>0</v>
      </c>
      <c r="BY22" s="42">
        <v>0</v>
      </c>
      <c r="BZ22">
        <v>0</v>
      </c>
      <c r="CA22">
        <v>3</v>
      </c>
      <c r="CB22">
        <v>3</v>
      </c>
      <c r="CC22">
        <v>1</v>
      </c>
      <c r="CD22" s="42">
        <v>0.33333333333333331</v>
      </c>
      <c r="CE22">
        <v>2</v>
      </c>
      <c r="CF22">
        <v>2</v>
      </c>
      <c r="CG22">
        <v>4</v>
      </c>
      <c r="CH22">
        <v>0</v>
      </c>
      <c r="CI22" s="42">
        <v>0</v>
      </c>
      <c r="CJ22">
        <v>3</v>
      </c>
      <c r="CK22">
        <v>5</v>
      </c>
      <c r="CL22">
        <v>8</v>
      </c>
      <c r="CM22">
        <v>0</v>
      </c>
      <c r="CN22" s="42">
        <v>0</v>
      </c>
      <c r="CO22" s="24"/>
      <c r="CP22" s="24"/>
      <c r="CQ22" s="24"/>
      <c r="CR22" s="24"/>
      <c r="CS22" s="48"/>
      <c r="CT22" s="24"/>
      <c r="CU22" s="24"/>
      <c r="CV22" s="24"/>
      <c r="CW22" s="24"/>
      <c r="CX22" s="48"/>
      <c r="CY22" s="24"/>
      <c r="CZ22" s="24"/>
      <c r="DA22" s="24"/>
      <c r="DB22" s="24"/>
      <c r="DC22" s="48"/>
    </row>
    <row r="23" spans="1:107" x14ac:dyDescent="0.25">
      <c r="A23">
        <v>860</v>
      </c>
      <c r="B23" t="s">
        <v>100</v>
      </c>
      <c r="G23" s="5"/>
      <c r="L23" s="16" t="e">
        <f t="shared" si="3"/>
        <v>#DIV/0!</v>
      </c>
      <c r="Q23"/>
      <c r="R23" s="54">
        <v>0</v>
      </c>
      <c r="S23" s="54">
        <v>0</v>
      </c>
      <c r="T23" s="107">
        <v>0</v>
      </c>
      <c r="U23" s="54">
        <v>0</v>
      </c>
      <c r="V23" s="90" t="s">
        <v>177</v>
      </c>
      <c r="W23" s="54"/>
      <c r="X23" s="54"/>
      <c r="Y23" s="54"/>
      <c r="Z23" s="54"/>
      <c r="AA23" s="90" t="s">
        <v>177</v>
      </c>
      <c r="AF23" s="42"/>
      <c r="AK23" s="5"/>
      <c r="AL23" s="67"/>
      <c r="AM23" s="29"/>
      <c r="AN23" s="29"/>
      <c r="AO23" s="29"/>
      <c r="AP23" s="42"/>
      <c r="AQ23" s="67"/>
      <c r="AR23" s="29"/>
      <c r="AS23" s="29"/>
      <c r="AT23" s="29"/>
      <c r="AU23" s="68"/>
      <c r="AZ23" s="42"/>
      <c r="BE23" s="42"/>
      <c r="BJ23" s="42"/>
      <c r="BN23" s="61"/>
      <c r="BO23" s="42"/>
      <c r="BT23" s="42"/>
      <c r="BY23" s="42"/>
      <c r="CD23" s="42"/>
      <c r="CI23" s="42"/>
      <c r="CN23" s="42"/>
      <c r="CO23" s="24"/>
      <c r="CP23" s="24"/>
      <c r="CQ23" s="24"/>
      <c r="CR23" s="24"/>
      <c r="CS23" s="48"/>
      <c r="CT23" s="24"/>
      <c r="CU23" s="24"/>
      <c r="CV23" s="24"/>
      <c r="CW23" s="24"/>
      <c r="CX23" s="48"/>
      <c r="CY23" s="24"/>
      <c r="CZ23" s="24"/>
      <c r="DA23" s="24"/>
      <c r="DB23" s="24"/>
      <c r="DC23" s="48"/>
    </row>
    <row r="24" spans="1:107" x14ac:dyDescent="0.25">
      <c r="A24">
        <v>870</v>
      </c>
      <c r="B24" t="s">
        <v>91</v>
      </c>
      <c r="G24" s="5"/>
      <c r="I24">
        <v>1</v>
      </c>
      <c r="J24">
        <v>1</v>
      </c>
      <c r="L24" s="5">
        <f t="shared" si="3"/>
        <v>0</v>
      </c>
      <c r="Q24"/>
      <c r="R24" s="54">
        <v>0</v>
      </c>
      <c r="S24" s="54">
        <v>0</v>
      </c>
      <c r="T24" s="106">
        <v>0</v>
      </c>
      <c r="U24" s="54">
        <v>0</v>
      </c>
      <c r="V24" s="90" t="s">
        <v>177</v>
      </c>
      <c r="W24" s="54"/>
      <c r="X24" s="54">
        <v>1</v>
      </c>
      <c r="Y24" s="54">
        <v>1</v>
      </c>
      <c r="Z24" s="54"/>
      <c r="AA24" s="90">
        <v>0</v>
      </c>
      <c r="AF24" s="42"/>
      <c r="AK24" s="5"/>
      <c r="AL24" s="67"/>
      <c r="AM24" s="29"/>
      <c r="AN24" s="29"/>
      <c r="AO24" s="29"/>
      <c r="AP24" s="42"/>
      <c r="AQ24" s="67">
        <v>0</v>
      </c>
      <c r="AR24" s="29">
        <v>1</v>
      </c>
      <c r="AS24" s="29">
        <v>1</v>
      </c>
      <c r="AT24" s="29">
        <v>0</v>
      </c>
      <c r="AU24" s="42">
        <v>0</v>
      </c>
      <c r="AZ24" s="42"/>
      <c r="BE24" s="42"/>
      <c r="BJ24" s="42"/>
      <c r="BN24" s="61"/>
      <c r="BO24" s="42"/>
      <c r="BT24" s="42"/>
      <c r="BY24" s="42"/>
      <c r="CD24" s="42"/>
      <c r="CI24" s="42"/>
      <c r="CN24" s="42"/>
      <c r="CO24" s="24"/>
      <c r="CP24" s="24"/>
      <c r="CQ24" s="24"/>
      <c r="CR24" s="24"/>
      <c r="CS24" s="48"/>
      <c r="CT24" s="24"/>
      <c r="CU24" s="24"/>
      <c r="CV24" s="24"/>
      <c r="CW24" s="24"/>
      <c r="CX24" s="48"/>
      <c r="CY24" s="24"/>
      <c r="CZ24" s="24"/>
      <c r="DA24" s="24"/>
      <c r="DB24" s="24"/>
      <c r="DC24" s="48"/>
    </row>
    <row r="25" spans="1:107" x14ac:dyDescent="0.25">
      <c r="A25" s="54">
        <v>900</v>
      </c>
      <c r="B25" t="s">
        <v>66</v>
      </c>
      <c r="D25">
        <v>1</v>
      </c>
      <c r="E25">
        <v>1</v>
      </c>
      <c r="F25">
        <v>0</v>
      </c>
      <c r="G25" s="5">
        <v>0</v>
      </c>
      <c r="H25">
        <v>1</v>
      </c>
      <c r="J25">
        <v>1</v>
      </c>
      <c r="L25" s="5">
        <f t="shared" si="3"/>
        <v>0</v>
      </c>
      <c r="M25">
        <v>1</v>
      </c>
      <c r="O25">
        <v>1</v>
      </c>
      <c r="P25">
        <v>0</v>
      </c>
      <c r="Q25" s="16">
        <f>P25/O25</f>
        <v>0</v>
      </c>
      <c r="R25" s="54">
        <v>0</v>
      </c>
      <c r="S25" s="54">
        <v>0</v>
      </c>
      <c r="T25" s="38">
        <v>0</v>
      </c>
      <c r="U25" s="54">
        <v>1</v>
      </c>
      <c r="V25" s="92" t="e">
        <v>#DIV/0!</v>
      </c>
      <c r="W25" s="54">
        <v>1</v>
      </c>
      <c r="X25" s="54">
        <v>1</v>
      </c>
      <c r="Y25" s="54">
        <v>2</v>
      </c>
      <c r="Z25" s="54"/>
      <c r="AA25" s="90">
        <v>0</v>
      </c>
      <c r="AB25">
        <v>0</v>
      </c>
      <c r="AC25">
        <v>1</v>
      </c>
      <c r="AD25">
        <v>1</v>
      </c>
      <c r="AE25">
        <v>1</v>
      </c>
      <c r="AF25" s="42">
        <v>1</v>
      </c>
      <c r="AG25">
        <v>1</v>
      </c>
      <c r="AH25">
        <v>0</v>
      </c>
      <c r="AI25">
        <v>1</v>
      </c>
      <c r="AJ25">
        <v>0</v>
      </c>
      <c r="AK25" s="5">
        <v>0</v>
      </c>
      <c r="AL25" s="67">
        <v>3</v>
      </c>
      <c r="AM25" s="29">
        <v>0</v>
      </c>
      <c r="AN25" s="29">
        <v>3</v>
      </c>
      <c r="AO25" s="29">
        <v>0</v>
      </c>
      <c r="AP25" s="42">
        <v>0</v>
      </c>
      <c r="AQ25" s="67">
        <v>1</v>
      </c>
      <c r="AR25" s="29">
        <v>0</v>
      </c>
      <c r="AS25" s="29">
        <v>1</v>
      </c>
      <c r="AT25" s="29">
        <v>0</v>
      </c>
      <c r="AU25" s="42">
        <v>0</v>
      </c>
      <c r="AV25">
        <v>1</v>
      </c>
      <c r="AW25">
        <v>1</v>
      </c>
      <c r="AX25">
        <v>2</v>
      </c>
      <c r="AY25">
        <v>0</v>
      </c>
      <c r="AZ25" s="42">
        <v>0</v>
      </c>
      <c r="BA25">
        <v>0</v>
      </c>
      <c r="BB25">
        <v>1</v>
      </c>
      <c r="BC25">
        <v>1</v>
      </c>
      <c r="BD25">
        <v>0</v>
      </c>
      <c r="BE25" s="42">
        <v>0</v>
      </c>
      <c r="BF25">
        <v>0</v>
      </c>
      <c r="BG25">
        <v>2</v>
      </c>
      <c r="BH25">
        <v>2</v>
      </c>
      <c r="BI25">
        <v>0</v>
      </c>
      <c r="BJ25" s="42">
        <v>0</v>
      </c>
      <c r="BK25">
        <v>1</v>
      </c>
      <c r="BL25">
        <v>1</v>
      </c>
      <c r="BM25">
        <v>2</v>
      </c>
      <c r="BN25" s="61">
        <v>0</v>
      </c>
      <c r="BO25" s="42">
        <v>0</v>
      </c>
      <c r="BT25" s="42"/>
      <c r="BU25">
        <v>0</v>
      </c>
      <c r="BV25">
        <v>0</v>
      </c>
      <c r="BW25">
        <v>0</v>
      </c>
      <c r="BX25">
        <v>1</v>
      </c>
      <c r="BY25" s="43" t="e">
        <v>#DIV/0!</v>
      </c>
      <c r="BZ25">
        <v>1</v>
      </c>
      <c r="CA25">
        <v>0</v>
      </c>
      <c r="CB25">
        <v>1</v>
      </c>
      <c r="CC25">
        <v>1</v>
      </c>
      <c r="CD25" s="42">
        <v>1</v>
      </c>
      <c r="CI25" s="42"/>
      <c r="CJ25">
        <v>0</v>
      </c>
      <c r="CK25">
        <v>1</v>
      </c>
      <c r="CL25">
        <v>1</v>
      </c>
      <c r="CM25">
        <v>0</v>
      </c>
      <c r="CN25" s="42">
        <v>0</v>
      </c>
      <c r="CO25" s="24"/>
      <c r="CP25" s="24"/>
      <c r="CQ25" s="24"/>
      <c r="CR25" s="24"/>
      <c r="CS25" s="48"/>
      <c r="CT25" s="24"/>
      <c r="CU25" s="24"/>
      <c r="CV25" s="24"/>
      <c r="CW25" s="24"/>
      <c r="CX25" s="48"/>
      <c r="CY25" s="24"/>
      <c r="CZ25" s="24"/>
      <c r="DA25" s="24"/>
      <c r="DB25" s="24"/>
      <c r="DC25" s="48"/>
    </row>
    <row r="26" spans="1:107" x14ac:dyDescent="0.25">
      <c r="A26" s="54">
        <v>950</v>
      </c>
      <c r="B26" t="s">
        <v>43</v>
      </c>
      <c r="C26">
        <v>4</v>
      </c>
      <c r="D26">
        <v>12</v>
      </c>
      <c r="E26">
        <v>16</v>
      </c>
      <c r="F26">
        <v>0</v>
      </c>
      <c r="G26" s="5">
        <v>0</v>
      </c>
      <c r="H26">
        <v>1</v>
      </c>
      <c r="I26">
        <v>9</v>
      </c>
      <c r="J26">
        <v>10</v>
      </c>
      <c r="L26" s="5">
        <f t="shared" si="3"/>
        <v>0</v>
      </c>
      <c r="M26">
        <v>3</v>
      </c>
      <c r="N26">
        <v>3</v>
      </c>
      <c r="O26">
        <v>6</v>
      </c>
      <c r="P26">
        <v>0</v>
      </c>
      <c r="Q26" s="5">
        <f>P26/O26</f>
        <v>0</v>
      </c>
      <c r="R26" s="54">
        <v>1</v>
      </c>
      <c r="S26" s="54">
        <v>12</v>
      </c>
      <c r="T26" s="38">
        <v>13</v>
      </c>
      <c r="U26" s="54">
        <v>2</v>
      </c>
      <c r="V26" s="90">
        <v>0.15384615384615385</v>
      </c>
      <c r="W26" s="54">
        <v>4</v>
      </c>
      <c r="X26" s="54">
        <v>10</v>
      </c>
      <c r="Y26" s="54">
        <v>14</v>
      </c>
      <c r="Z26" s="54">
        <v>3</v>
      </c>
      <c r="AA26" s="90">
        <v>0.21428571428571427</v>
      </c>
      <c r="AB26">
        <v>2</v>
      </c>
      <c r="AC26">
        <v>14</v>
      </c>
      <c r="AD26">
        <v>16</v>
      </c>
      <c r="AE26">
        <v>1</v>
      </c>
      <c r="AF26" s="42">
        <v>6.25E-2</v>
      </c>
      <c r="AG26">
        <v>2</v>
      </c>
      <c r="AH26">
        <v>5</v>
      </c>
      <c r="AI26">
        <v>7</v>
      </c>
      <c r="AJ26">
        <v>1</v>
      </c>
      <c r="AK26" s="5">
        <v>0.14285714285714285</v>
      </c>
      <c r="AL26" s="67">
        <v>1</v>
      </c>
      <c r="AM26" s="29">
        <v>11</v>
      </c>
      <c r="AN26" s="29">
        <v>12</v>
      </c>
      <c r="AO26" s="29">
        <v>1</v>
      </c>
      <c r="AP26" s="42">
        <v>8.3333333333333329E-2</v>
      </c>
      <c r="AQ26" s="67">
        <v>1</v>
      </c>
      <c r="AR26" s="29">
        <v>6</v>
      </c>
      <c r="AS26" s="29">
        <v>7</v>
      </c>
      <c r="AT26" s="29">
        <v>1</v>
      </c>
      <c r="AU26" s="42">
        <v>0.14285714285714285</v>
      </c>
      <c r="AV26">
        <v>1</v>
      </c>
      <c r="AW26">
        <v>11</v>
      </c>
      <c r="AX26">
        <v>12</v>
      </c>
      <c r="AY26">
        <v>0</v>
      </c>
      <c r="AZ26" s="42">
        <v>0</v>
      </c>
      <c r="BA26">
        <v>1</v>
      </c>
      <c r="BB26">
        <v>8</v>
      </c>
      <c r="BC26">
        <v>9</v>
      </c>
      <c r="BD26">
        <v>0</v>
      </c>
      <c r="BE26" s="42">
        <v>0</v>
      </c>
      <c r="BF26">
        <v>3</v>
      </c>
      <c r="BG26">
        <v>6</v>
      </c>
      <c r="BH26">
        <v>9</v>
      </c>
      <c r="BI26">
        <v>0</v>
      </c>
      <c r="BJ26" s="42">
        <v>0</v>
      </c>
      <c r="BK26">
        <v>3</v>
      </c>
      <c r="BL26">
        <v>10</v>
      </c>
      <c r="BM26">
        <v>13</v>
      </c>
      <c r="BN26" s="61">
        <v>0</v>
      </c>
      <c r="BO26" s="42">
        <v>0</v>
      </c>
      <c r="BP26">
        <v>2</v>
      </c>
      <c r="BQ26">
        <v>15</v>
      </c>
      <c r="BR26">
        <v>17</v>
      </c>
      <c r="BS26">
        <v>0</v>
      </c>
      <c r="BT26" s="42">
        <v>0</v>
      </c>
      <c r="BU26">
        <v>4</v>
      </c>
      <c r="BV26">
        <v>8</v>
      </c>
      <c r="BW26">
        <v>12</v>
      </c>
      <c r="BX26">
        <v>0</v>
      </c>
      <c r="BY26" s="42">
        <v>0</v>
      </c>
      <c r="BZ26">
        <v>1</v>
      </c>
      <c r="CA26">
        <v>14</v>
      </c>
      <c r="CB26">
        <v>15</v>
      </c>
      <c r="CC26">
        <v>2</v>
      </c>
      <c r="CD26" s="42">
        <v>0.13333333333333333</v>
      </c>
      <c r="CE26">
        <v>1</v>
      </c>
      <c r="CF26">
        <v>11</v>
      </c>
      <c r="CG26">
        <v>12</v>
      </c>
      <c r="CH26">
        <v>0</v>
      </c>
      <c r="CI26" s="42">
        <v>0</v>
      </c>
      <c r="CJ26">
        <v>0</v>
      </c>
      <c r="CK26">
        <v>16</v>
      </c>
      <c r="CL26">
        <v>16</v>
      </c>
      <c r="CM26">
        <v>1</v>
      </c>
      <c r="CN26" s="42">
        <v>6.25E-2</v>
      </c>
      <c r="CO26" s="24"/>
      <c r="CP26" s="24"/>
      <c r="CQ26" s="24"/>
      <c r="CR26" s="24"/>
      <c r="CS26" s="48"/>
      <c r="CT26" s="24"/>
      <c r="CU26" s="24"/>
      <c r="CV26" s="24"/>
      <c r="CW26" s="24"/>
      <c r="CX26" s="48"/>
      <c r="CY26" s="24"/>
      <c r="CZ26" s="24"/>
      <c r="DA26" s="24"/>
      <c r="DB26" s="24"/>
      <c r="DC26" s="48"/>
    </row>
    <row r="27" spans="1:107" x14ac:dyDescent="0.25">
      <c r="A27">
        <v>990</v>
      </c>
      <c r="B27" t="s">
        <v>58</v>
      </c>
      <c r="G27" s="5"/>
      <c r="L27" s="16" t="e">
        <f t="shared" si="3"/>
        <v>#DIV/0!</v>
      </c>
      <c r="Q27"/>
      <c r="R27" s="54">
        <v>0</v>
      </c>
      <c r="S27" s="54">
        <v>0</v>
      </c>
      <c r="T27" s="108">
        <v>0</v>
      </c>
      <c r="U27" s="54">
        <v>0</v>
      </c>
      <c r="V27" s="90" t="s">
        <v>177</v>
      </c>
      <c r="W27" s="54"/>
      <c r="X27" s="54"/>
      <c r="Y27" s="54"/>
      <c r="Z27" s="54"/>
      <c r="AA27" s="90" t="s">
        <v>177</v>
      </c>
      <c r="AF27" s="42"/>
      <c r="AK27" s="5"/>
      <c r="AL27" s="67"/>
      <c r="AM27" s="29"/>
      <c r="AN27" s="29"/>
      <c r="AO27" s="29"/>
      <c r="AP27" s="42"/>
      <c r="AQ27" s="67"/>
      <c r="AR27" s="29"/>
      <c r="AS27" s="29"/>
      <c r="AT27" s="29"/>
      <c r="AU27" s="68"/>
      <c r="AZ27" s="42"/>
      <c r="BE27" s="42"/>
      <c r="BJ27" s="42"/>
      <c r="BN27" s="61"/>
      <c r="BO27" s="42"/>
      <c r="BT27" s="42"/>
      <c r="BY27" s="42"/>
      <c r="CD27" s="42"/>
      <c r="CI27" s="42"/>
      <c r="CJ27">
        <v>0</v>
      </c>
      <c r="CK27">
        <v>1</v>
      </c>
      <c r="CL27">
        <v>1</v>
      </c>
      <c r="CM27">
        <v>0</v>
      </c>
      <c r="CN27" s="42">
        <v>0</v>
      </c>
      <c r="CO27" s="24"/>
      <c r="CP27" s="24"/>
      <c r="CQ27" s="24"/>
      <c r="CR27" s="24"/>
      <c r="CS27" s="48"/>
      <c r="CT27" s="24"/>
      <c r="CU27" s="24"/>
      <c r="CV27" s="24"/>
      <c r="CW27" s="24"/>
      <c r="CX27" s="48"/>
      <c r="CY27" s="24"/>
      <c r="CZ27" s="24"/>
      <c r="DA27" s="24"/>
      <c r="DB27" s="24"/>
      <c r="DC27" s="48"/>
    </row>
    <row r="28" spans="1:107" x14ac:dyDescent="0.25">
      <c r="A28" s="54">
        <v>1000</v>
      </c>
      <c r="B28" t="s">
        <v>33</v>
      </c>
      <c r="C28">
        <v>6</v>
      </c>
      <c r="D28">
        <v>21</v>
      </c>
      <c r="E28">
        <v>27</v>
      </c>
      <c r="F28">
        <v>12</v>
      </c>
      <c r="G28" s="5">
        <v>0.44444444444444442</v>
      </c>
      <c r="H28">
        <v>4</v>
      </c>
      <c r="I28">
        <v>28</v>
      </c>
      <c r="J28">
        <v>32</v>
      </c>
      <c r="K28">
        <v>10</v>
      </c>
      <c r="L28" s="5">
        <f t="shared" si="3"/>
        <v>0.3125</v>
      </c>
      <c r="M28">
        <v>5</v>
      </c>
      <c r="N28">
        <v>25</v>
      </c>
      <c r="O28">
        <v>30</v>
      </c>
      <c r="P28">
        <v>16</v>
      </c>
      <c r="Q28" s="5">
        <f>P28/O28</f>
        <v>0.53333333333333333</v>
      </c>
      <c r="R28" s="54">
        <v>4</v>
      </c>
      <c r="S28" s="54">
        <v>23</v>
      </c>
      <c r="T28" s="38">
        <v>27</v>
      </c>
      <c r="U28" s="54">
        <v>16</v>
      </c>
      <c r="V28" s="90">
        <v>0.59259259259259256</v>
      </c>
      <c r="W28" s="54">
        <v>5</v>
      </c>
      <c r="X28" s="54">
        <v>13</v>
      </c>
      <c r="Y28" s="54">
        <v>18</v>
      </c>
      <c r="Z28" s="54">
        <v>10</v>
      </c>
      <c r="AA28" s="90">
        <v>0.55555555555555558</v>
      </c>
      <c r="AB28">
        <v>8</v>
      </c>
      <c r="AC28">
        <v>13</v>
      </c>
      <c r="AD28">
        <v>21</v>
      </c>
      <c r="AE28">
        <v>11</v>
      </c>
      <c r="AF28" s="42">
        <v>0.52380952380952384</v>
      </c>
      <c r="AG28">
        <v>5</v>
      </c>
      <c r="AH28">
        <v>19</v>
      </c>
      <c r="AI28">
        <v>24</v>
      </c>
      <c r="AJ28">
        <v>18</v>
      </c>
      <c r="AK28" s="5">
        <v>0.75</v>
      </c>
      <c r="AL28" s="67">
        <v>4</v>
      </c>
      <c r="AM28" s="29">
        <v>15</v>
      </c>
      <c r="AN28" s="29">
        <v>19</v>
      </c>
      <c r="AO28" s="29">
        <v>10</v>
      </c>
      <c r="AP28" s="42">
        <v>0.52631578947368418</v>
      </c>
      <c r="AQ28" s="67">
        <v>5</v>
      </c>
      <c r="AR28" s="29">
        <v>19</v>
      </c>
      <c r="AS28" s="29">
        <v>24</v>
      </c>
      <c r="AT28" s="29">
        <v>12</v>
      </c>
      <c r="AU28" s="42">
        <v>0.5</v>
      </c>
      <c r="AV28">
        <v>6</v>
      </c>
      <c r="AW28">
        <v>16</v>
      </c>
      <c r="AX28">
        <v>22</v>
      </c>
      <c r="AY28">
        <v>9</v>
      </c>
      <c r="AZ28" s="42">
        <v>0.40909090909090912</v>
      </c>
      <c r="BA28">
        <v>8</v>
      </c>
      <c r="BB28">
        <v>18</v>
      </c>
      <c r="BC28">
        <v>26</v>
      </c>
      <c r="BD28">
        <v>10</v>
      </c>
      <c r="BE28" s="42">
        <v>0.38461538461538464</v>
      </c>
      <c r="BF28">
        <v>4</v>
      </c>
      <c r="BG28">
        <v>15</v>
      </c>
      <c r="BH28">
        <v>19</v>
      </c>
      <c r="BI28">
        <v>11</v>
      </c>
      <c r="BJ28" s="42">
        <v>0.57894736842105265</v>
      </c>
      <c r="BK28">
        <v>5</v>
      </c>
      <c r="BL28">
        <v>22</v>
      </c>
      <c r="BM28">
        <v>27</v>
      </c>
      <c r="BN28" s="61">
        <v>12</v>
      </c>
      <c r="BO28" s="42">
        <v>0.44444444444444442</v>
      </c>
      <c r="BP28">
        <v>7</v>
      </c>
      <c r="BQ28">
        <v>25</v>
      </c>
      <c r="BR28">
        <v>32</v>
      </c>
      <c r="BS28">
        <v>15</v>
      </c>
      <c r="BT28" s="42">
        <v>0.46875</v>
      </c>
      <c r="BU28">
        <v>5</v>
      </c>
      <c r="BV28">
        <v>19</v>
      </c>
      <c r="BW28">
        <v>24</v>
      </c>
      <c r="BX28">
        <v>9</v>
      </c>
      <c r="BY28" s="42">
        <v>0.375</v>
      </c>
      <c r="BZ28">
        <v>7</v>
      </c>
      <c r="CA28">
        <v>15</v>
      </c>
      <c r="CB28">
        <v>22</v>
      </c>
      <c r="CC28">
        <v>12</v>
      </c>
      <c r="CD28" s="42">
        <v>0.54545454545454541</v>
      </c>
      <c r="CE28">
        <v>5</v>
      </c>
      <c r="CF28">
        <v>20</v>
      </c>
      <c r="CG28">
        <v>25</v>
      </c>
      <c r="CH28">
        <v>16</v>
      </c>
      <c r="CI28" s="42">
        <v>0.64</v>
      </c>
      <c r="CJ28">
        <v>3</v>
      </c>
      <c r="CK28">
        <v>22</v>
      </c>
      <c r="CL28">
        <v>25</v>
      </c>
      <c r="CM28">
        <v>10</v>
      </c>
      <c r="CN28" s="42">
        <v>0.4</v>
      </c>
      <c r="CO28" s="24">
        <v>8</v>
      </c>
      <c r="CP28" s="24">
        <v>10</v>
      </c>
      <c r="CQ28" s="24">
        <v>18</v>
      </c>
      <c r="CR28" s="24">
        <v>12</v>
      </c>
      <c r="CS28" s="48">
        <v>0.66666666666666663</v>
      </c>
      <c r="CT28" s="24">
        <v>6</v>
      </c>
      <c r="CU28" s="24">
        <v>14</v>
      </c>
      <c r="CV28" s="24">
        <v>20</v>
      </c>
      <c r="CW28" s="24">
        <v>12</v>
      </c>
      <c r="CX28" s="48">
        <v>0.6</v>
      </c>
      <c r="CY28" s="24">
        <v>11</v>
      </c>
      <c r="CZ28" s="24">
        <v>21</v>
      </c>
      <c r="DA28" s="24">
        <v>32</v>
      </c>
      <c r="DB28" s="24">
        <v>17</v>
      </c>
      <c r="DC28" s="48">
        <v>0.53125</v>
      </c>
    </row>
    <row r="29" spans="1:107" x14ac:dyDescent="0.25">
      <c r="A29">
        <v>1010</v>
      </c>
      <c r="B29" t="s">
        <v>74</v>
      </c>
      <c r="G29" s="5"/>
      <c r="L29" s="16" t="e">
        <f t="shared" si="3"/>
        <v>#DIV/0!</v>
      </c>
      <c r="Q29"/>
      <c r="R29" s="54">
        <v>0</v>
      </c>
      <c r="S29" s="54">
        <v>0</v>
      </c>
      <c r="T29" s="108">
        <v>0</v>
      </c>
      <c r="U29" s="54">
        <v>0</v>
      </c>
      <c r="V29" s="90" t="s">
        <v>177</v>
      </c>
      <c r="W29" s="54"/>
      <c r="X29" s="54"/>
      <c r="Y29" s="54"/>
      <c r="Z29" s="54"/>
      <c r="AA29" s="90" t="s">
        <v>177</v>
      </c>
      <c r="AB29">
        <v>1</v>
      </c>
      <c r="AC29">
        <v>0</v>
      </c>
      <c r="AD29">
        <v>1</v>
      </c>
      <c r="AE29">
        <v>0</v>
      </c>
      <c r="AF29" s="42">
        <v>0</v>
      </c>
      <c r="AK29" s="5"/>
      <c r="AL29" s="67"/>
      <c r="AM29" s="29"/>
      <c r="AN29" s="29"/>
      <c r="AO29" s="29"/>
      <c r="AP29" s="42"/>
      <c r="AQ29" s="67"/>
      <c r="AR29" s="29"/>
      <c r="AS29" s="29"/>
      <c r="AT29" s="29"/>
      <c r="AU29" s="68"/>
      <c r="AZ29" s="42"/>
      <c r="BE29" s="42"/>
      <c r="BJ29" s="42"/>
      <c r="BN29" s="61"/>
      <c r="BO29" s="42"/>
      <c r="BP29">
        <v>1</v>
      </c>
      <c r="BQ29">
        <v>0</v>
      </c>
      <c r="BR29">
        <v>1</v>
      </c>
      <c r="BS29">
        <v>0</v>
      </c>
      <c r="BT29" s="42">
        <v>0</v>
      </c>
      <c r="BY29" s="42"/>
      <c r="CD29" s="42"/>
      <c r="CI29" s="42"/>
      <c r="CN29" s="42"/>
      <c r="CO29" s="24"/>
      <c r="CP29" s="24"/>
      <c r="CQ29" s="24"/>
      <c r="CR29" s="24"/>
      <c r="CS29" s="48"/>
      <c r="CT29" s="24"/>
      <c r="CU29" s="24"/>
      <c r="CV29" s="24"/>
      <c r="CW29" s="24"/>
      <c r="CX29" s="48"/>
      <c r="CY29" s="24"/>
      <c r="CZ29" s="24"/>
      <c r="DA29" s="24"/>
      <c r="DB29" s="24"/>
      <c r="DC29" s="48"/>
    </row>
    <row r="30" spans="1:107" x14ac:dyDescent="0.25">
      <c r="A30" s="54">
        <v>1020</v>
      </c>
      <c r="B30" t="s">
        <v>52</v>
      </c>
      <c r="C30">
        <v>2</v>
      </c>
      <c r="D30">
        <v>2</v>
      </c>
      <c r="E30">
        <v>4</v>
      </c>
      <c r="F30">
        <v>0</v>
      </c>
      <c r="G30" s="5">
        <v>0</v>
      </c>
      <c r="I30">
        <v>3</v>
      </c>
      <c r="J30">
        <v>3</v>
      </c>
      <c r="L30" s="5">
        <f t="shared" si="3"/>
        <v>0</v>
      </c>
      <c r="N30">
        <v>1</v>
      </c>
      <c r="O30">
        <v>1</v>
      </c>
      <c r="P30">
        <v>0</v>
      </c>
      <c r="Q30" s="5">
        <f t="shared" ref="Q30:Q31" si="4">P30/O30</f>
        <v>0</v>
      </c>
      <c r="R30" s="54">
        <v>3</v>
      </c>
      <c r="S30" s="54">
        <v>5</v>
      </c>
      <c r="T30" s="38">
        <v>8</v>
      </c>
      <c r="U30" s="54">
        <v>0</v>
      </c>
      <c r="V30" s="90">
        <v>0</v>
      </c>
      <c r="W30" s="54"/>
      <c r="X30" s="54">
        <v>4</v>
      </c>
      <c r="Y30" s="54">
        <v>4</v>
      </c>
      <c r="Z30" s="54"/>
      <c r="AA30" s="90">
        <v>0</v>
      </c>
      <c r="AB30">
        <v>0</v>
      </c>
      <c r="AC30">
        <v>5</v>
      </c>
      <c r="AD30">
        <v>5</v>
      </c>
      <c r="AE30">
        <v>0</v>
      </c>
      <c r="AF30" s="42">
        <v>0</v>
      </c>
      <c r="AG30">
        <v>1</v>
      </c>
      <c r="AH30">
        <v>6</v>
      </c>
      <c r="AI30">
        <v>7</v>
      </c>
      <c r="AJ30">
        <v>0</v>
      </c>
      <c r="AK30" s="5">
        <v>0</v>
      </c>
      <c r="AL30" s="67">
        <v>2</v>
      </c>
      <c r="AM30" s="29">
        <v>1</v>
      </c>
      <c r="AN30" s="29">
        <v>3</v>
      </c>
      <c r="AO30" s="29">
        <v>0</v>
      </c>
      <c r="AP30" s="42">
        <v>0</v>
      </c>
      <c r="AQ30" s="67">
        <v>0</v>
      </c>
      <c r="AR30" s="29">
        <v>1</v>
      </c>
      <c r="AS30" s="29">
        <v>1</v>
      </c>
      <c r="AT30" s="29">
        <v>0</v>
      </c>
      <c r="AU30" s="42">
        <v>0</v>
      </c>
      <c r="AV30">
        <v>2</v>
      </c>
      <c r="AW30">
        <v>2</v>
      </c>
      <c r="AX30">
        <v>4</v>
      </c>
      <c r="AY30">
        <v>1</v>
      </c>
      <c r="AZ30" s="42">
        <v>0.25</v>
      </c>
      <c r="BA30">
        <v>0</v>
      </c>
      <c r="BB30">
        <v>4</v>
      </c>
      <c r="BC30">
        <v>4</v>
      </c>
      <c r="BD30">
        <v>0</v>
      </c>
      <c r="BE30" s="42">
        <v>0</v>
      </c>
      <c r="BF30">
        <v>1</v>
      </c>
      <c r="BG30">
        <v>2</v>
      </c>
      <c r="BH30">
        <v>3</v>
      </c>
      <c r="BI30">
        <v>0</v>
      </c>
      <c r="BJ30" s="42">
        <v>0</v>
      </c>
      <c r="BK30">
        <v>1</v>
      </c>
      <c r="BL30">
        <v>5</v>
      </c>
      <c r="BM30">
        <v>6</v>
      </c>
      <c r="BN30" s="61">
        <v>0</v>
      </c>
      <c r="BO30" s="42">
        <v>0</v>
      </c>
      <c r="BP30">
        <v>5</v>
      </c>
      <c r="BQ30">
        <v>1</v>
      </c>
      <c r="BR30">
        <v>6</v>
      </c>
      <c r="BS30">
        <v>0</v>
      </c>
      <c r="BT30" s="42">
        <v>0</v>
      </c>
      <c r="BU30">
        <v>2</v>
      </c>
      <c r="BV30">
        <v>1</v>
      </c>
      <c r="BW30">
        <v>3</v>
      </c>
      <c r="BX30">
        <v>0</v>
      </c>
      <c r="BY30" s="42">
        <v>0</v>
      </c>
      <c r="BZ30">
        <v>1</v>
      </c>
      <c r="CA30">
        <v>2</v>
      </c>
      <c r="CB30">
        <v>3</v>
      </c>
      <c r="CC30">
        <v>0</v>
      </c>
      <c r="CD30" s="42">
        <v>0</v>
      </c>
      <c r="CI30" s="42"/>
      <c r="CJ30">
        <v>1</v>
      </c>
      <c r="CK30">
        <v>2</v>
      </c>
      <c r="CL30">
        <v>3</v>
      </c>
      <c r="CM30">
        <v>0</v>
      </c>
      <c r="CN30" s="42">
        <v>0</v>
      </c>
      <c r="CO30" s="24"/>
      <c r="CP30" s="24"/>
      <c r="CQ30" s="24"/>
      <c r="CR30" s="24"/>
      <c r="CS30" s="48"/>
      <c r="CT30" s="24"/>
      <c r="CU30" s="24"/>
      <c r="CV30" s="24"/>
      <c r="CW30" s="24"/>
      <c r="CX30" s="48"/>
      <c r="CY30" s="24"/>
      <c r="CZ30" s="24"/>
      <c r="DA30" s="24"/>
      <c r="DB30" s="24"/>
      <c r="DC30" s="48"/>
    </row>
    <row r="31" spans="1:107" x14ac:dyDescent="0.25">
      <c r="A31" s="54">
        <v>1030</v>
      </c>
      <c r="B31" t="s">
        <v>28</v>
      </c>
      <c r="C31">
        <v>4</v>
      </c>
      <c r="D31">
        <v>6</v>
      </c>
      <c r="E31">
        <v>10</v>
      </c>
      <c r="F31">
        <v>2</v>
      </c>
      <c r="G31" s="5">
        <v>0.2</v>
      </c>
      <c r="H31">
        <v>4</v>
      </c>
      <c r="I31">
        <v>4</v>
      </c>
      <c r="J31">
        <v>8</v>
      </c>
      <c r="K31">
        <v>4</v>
      </c>
      <c r="L31" s="5">
        <f t="shared" si="3"/>
        <v>0.5</v>
      </c>
      <c r="M31">
        <v>2</v>
      </c>
      <c r="N31">
        <v>3</v>
      </c>
      <c r="O31">
        <v>5</v>
      </c>
      <c r="P31">
        <v>1</v>
      </c>
      <c r="Q31" s="5">
        <f t="shared" si="4"/>
        <v>0.2</v>
      </c>
      <c r="R31" s="54">
        <v>5</v>
      </c>
      <c r="S31" s="54">
        <v>3</v>
      </c>
      <c r="T31" s="38">
        <v>8</v>
      </c>
      <c r="U31" s="54">
        <v>4</v>
      </c>
      <c r="V31" s="90">
        <v>0.5</v>
      </c>
      <c r="W31" s="54">
        <v>2</v>
      </c>
      <c r="X31" s="54">
        <v>2</v>
      </c>
      <c r="Y31" s="54">
        <v>4</v>
      </c>
      <c r="Z31" s="54">
        <v>2</v>
      </c>
      <c r="AA31" s="90">
        <v>0.5</v>
      </c>
      <c r="AB31">
        <v>4</v>
      </c>
      <c r="AC31">
        <v>9</v>
      </c>
      <c r="AD31">
        <v>13</v>
      </c>
      <c r="AE31">
        <v>4</v>
      </c>
      <c r="AF31" s="42">
        <v>0.30769230769230771</v>
      </c>
      <c r="AG31">
        <v>1</v>
      </c>
      <c r="AH31">
        <v>5</v>
      </c>
      <c r="AI31">
        <v>6</v>
      </c>
      <c r="AJ31">
        <v>6</v>
      </c>
      <c r="AK31" s="5">
        <v>1</v>
      </c>
      <c r="AL31" s="67">
        <v>1</v>
      </c>
      <c r="AM31" s="29">
        <v>3</v>
      </c>
      <c r="AN31" s="29">
        <v>4</v>
      </c>
      <c r="AO31" s="29">
        <v>6</v>
      </c>
      <c r="AP31" s="72">
        <v>1.5</v>
      </c>
      <c r="AQ31" s="67">
        <v>1</v>
      </c>
      <c r="AR31" s="29">
        <v>6</v>
      </c>
      <c r="AS31" s="29">
        <v>7</v>
      </c>
      <c r="AT31" s="29">
        <v>1</v>
      </c>
      <c r="AU31" s="42">
        <v>0.14285714285714285</v>
      </c>
      <c r="AV31">
        <v>1</v>
      </c>
      <c r="AW31">
        <v>5</v>
      </c>
      <c r="AX31">
        <v>6</v>
      </c>
      <c r="AY31">
        <v>5</v>
      </c>
      <c r="AZ31" s="42">
        <v>0.83333333333333337</v>
      </c>
      <c r="BA31">
        <v>4</v>
      </c>
      <c r="BB31">
        <v>5</v>
      </c>
      <c r="BC31">
        <v>9</v>
      </c>
      <c r="BD31">
        <v>8</v>
      </c>
      <c r="BE31" s="42">
        <v>0.88888888888888884</v>
      </c>
      <c r="BF31">
        <v>1</v>
      </c>
      <c r="BG31">
        <v>4</v>
      </c>
      <c r="BH31">
        <v>5</v>
      </c>
      <c r="BI31">
        <v>3</v>
      </c>
      <c r="BJ31" s="42">
        <v>0.6</v>
      </c>
      <c r="BK31">
        <v>4</v>
      </c>
      <c r="BL31">
        <v>7</v>
      </c>
      <c r="BM31">
        <v>11</v>
      </c>
      <c r="BN31" s="61">
        <v>5</v>
      </c>
      <c r="BO31" s="42">
        <v>0.45454545454545453</v>
      </c>
      <c r="BP31">
        <v>4</v>
      </c>
      <c r="BQ31">
        <v>3</v>
      </c>
      <c r="BR31">
        <v>7</v>
      </c>
      <c r="BS31">
        <v>0</v>
      </c>
      <c r="BT31" s="42">
        <v>0</v>
      </c>
      <c r="BU31">
        <v>1</v>
      </c>
      <c r="BV31">
        <v>8</v>
      </c>
      <c r="BW31">
        <v>9</v>
      </c>
      <c r="BX31">
        <v>2</v>
      </c>
      <c r="BY31" s="42">
        <v>0.22222222222222221</v>
      </c>
      <c r="BZ31">
        <v>2</v>
      </c>
      <c r="CA31">
        <v>2</v>
      </c>
      <c r="CB31">
        <v>4</v>
      </c>
      <c r="CC31">
        <v>2</v>
      </c>
      <c r="CD31" s="42">
        <v>0.5</v>
      </c>
      <c r="CE31">
        <v>2</v>
      </c>
      <c r="CF31">
        <v>3</v>
      </c>
      <c r="CG31">
        <v>5</v>
      </c>
      <c r="CH31">
        <v>3</v>
      </c>
      <c r="CI31" s="42">
        <v>0.6</v>
      </c>
      <c r="CJ31">
        <v>5</v>
      </c>
      <c r="CK31">
        <v>4</v>
      </c>
      <c r="CL31">
        <v>9</v>
      </c>
      <c r="CM31">
        <v>5</v>
      </c>
      <c r="CN31" s="42">
        <v>0.55555555555555558</v>
      </c>
      <c r="CO31" s="24">
        <v>2</v>
      </c>
      <c r="CP31" s="24">
        <v>3</v>
      </c>
      <c r="CQ31" s="24">
        <v>5</v>
      </c>
      <c r="CR31" s="24">
        <v>4</v>
      </c>
      <c r="CS31" s="48">
        <v>0.8</v>
      </c>
      <c r="CT31" s="24">
        <v>4</v>
      </c>
      <c r="CU31" s="24">
        <v>3</v>
      </c>
      <c r="CV31" s="24">
        <v>7</v>
      </c>
      <c r="CW31" s="24">
        <v>5</v>
      </c>
      <c r="CX31" s="48">
        <v>0.7142857142857143</v>
      </c>
      <c r="CY31" s="24">
        <v>3</v>
      </c>
      <c r="CZ31" s="24">
        <v>7</v>
      </c>
      <c r="DA31" s="24">
        <v>10</v>
      </c>
      <c r="DB31" s="24">
        <v>3</v>
      </c>
      <c r="DC31" s="48">
        <v>0.3</v>
      </c>
    </row>
    <row r="32" spans="1:107" x14ac:dyDescent="0.25">
      <c r="A32">
        <v>1040</v>
      </c>
      <c r="B32" t="s">
        <v>75</v>
      </c>
      <c r="G32" s="5"/>
      <c r="L32" s="16" t="e">
        <f t="shared" si="3"/>
        <v>#DIV/0!</v>
      </c>
      <c r="Q32"/>
      <c r="R32" s="54">
        <v>0</v>
      </c>
      <c r="S32" s="54">
        <v>0</v>
      </c>
      <c r="T32" s="108">
        <v>0</v>
      </c>
      <c r="U32" s="54">
        <v>0</v>
      </c>
      <c r="V32" s="90" t="s">
        <v>177</v>
      </c>
      <c r="W32" s="54"/>
      <c r="X32" s="54"/>
      <c r="Y32" s="54"/>
      <c r="Z32" s="54"/>
      <c r="AA32" s="90" t="s">
        <v>177</v>
      </c>
      <c r="AF32" s="42"/>
      <c r="AK32" s="5"/>
      <c r="AL32" s="67"/>
      <c r="AM32" s="29"/>
      <c r="AN32" s="29"/>
      <c r="AO32" s="29"/>
      <c r="AP32" s="42"/>
      <c r="AQ32" s="67"/>
      <c r="AR32" s="29"/>
      <c r="AS32" s="29"/>
      <c r="AT32" s="29"/>
      <c r="AU32" s="68"/>
      <c r="AZ32" s="42"/>
      <c r="BE32" s="42"/>
      <c r="BJ32" s="42"/>
      <c r="BN32" s="61"/>
      <c r="BO32" s="42"/>
      <c r="BT32" s="42"/>
      <c r="BY32" s="42"/>
      <c r="CD32" s="42"/>
      <c r="CI32" s="42"/>
      <c r="CN32" s="42"/>
      <c r="CO32" s="24"/>
      <c r="CP32" s="24"/>
      <c r="CQ32" s="24"/>
      <c r="CR32" s="24"/>
      <c r="CS32" s="48"/>
      <c r="CT32" s="24"/>
      <c r="CU32" s="24"/>
      <c r="CV32" s="24"/>
      <c r="CW32" s="24"/>
      <c r="CX32" s="48"/>
      <c r="CY32" s="24"/>
      <c r="CZ32" s="24"/>
      <c r="DA32" s="24"/>
      <c r="DB32" s="24"/>
      <c r="DC32" s="48"/>
    </row>
    <row r="33" spans="1:107" x14ac:dyDescent="0.25">
      <c r="A33" s="54">
        <v>1050</v>
      </c>
      <c r="B33" t="s">
        <v>41</v>
      </c>
      <c r="C33">
        <v>8</v>
      </c>
      <c r="D33">
        <v>6</v>
      </c>
      <c r="E33">
        <v>14</v>
      </c>
      <c r="F33">
        <v>6</v>
      </c>
      <c r="G33" s="5">
        <v>0.42857142857142855</v>
      </c>
      <c r="H33">
        <v>9</v>
      </c>
      <c r="I33">
        <v>3</v>
      </c>
      <c r="J33">
        <v>12</v>
      </c>
      <c r="K33">
        <v>3</v>
      </c>
      <c r="L33" s="5">
        <f t="shared" si="3"/>
        <v>0.25</v>
      </c>
      <c r="M33">
        <v>5</v>
      </c>
      <c r="N33">
        <v>6</v>
      </c>
      <c r="O33">
        <v>11</v>
      </c>
      <c r="P33">
        <v>3</v>
      </c>
      <c r="Q33" s="5">
        <f>P33/O33</f>
        <v>0.27272727272727271</v>
      </c>
      <c r="R33" s="54">
        <v>128</v>
      </c>
      <c r="S33" s="54">
        <v>3</v>
      </c>
      <c r="T33" s="38">
        <v>131</v>
      </c>
      <c r="U33" s="54">
        <v>4</v>
      </c>
      <c r="V33" s="90">
        <v>3.0534351145038167E-2</v>
      </c>
      <c r="W33" s="54">
        <v>7</v>
      </c>
      <c r="X33" s="54">
        <v>4</v>
      </c>
      <c r="Y33" s="54">
        <v>11</v>
      </c>
      <c r="Z33" s="54">
        <v>5</v>
      </c>
      <c r="AA33" s="90">
        <v>0.45454545454545453</v>
      </c>
      <c r="AB33">
        <v>22</v>
      </c>
      <c r="AC33">
        <v>3</v>
      </c>
      <c r="AD33">
        <v>25</v>
      </c>
      <c r="AE33">
        <v>7</v>
      </c>
      <c r="AF33" s="42">
        <v>0.28000000000000003</v>
      </c>
      <c r="AG33">
        <v>1</v>
      </c>
      <c r="AH33">
        <v>3</v>
      </c>
      <c r="AI33">
        <v>4</v>
      </c>
      <c r="AJ33">
        <v>1</v>
      </c>
      <c r="AK33" s="5">
        <v>0.25</v>
      </c>
      <c r="AL33" s="67">
        <v>7</v>
      </c>
      <c r="AM33" s="29">
        <v>3</v>
      </c>
      <c r="AN33" s="29">
        <v>10</v>
      </c>
      <c r="AO33" s="29">
        <v>5</v>
      </c>
      <c r="AP33" s="42">
        <v>0.5</v>
      </c>
      <c r="AQ33" s="67">
        <v>1</v>
      </c>
      <c r="AR33" s="29">
        <v>3</v>
      </c>
      <c r="AS33" s="29">
        <v>4</v>
      </c>
      <c r="AT33" s="29">
        <v>1</v>
      </c>
      <c r="AU33" s="42">
        <v>0.25</v>
      </c>
      <c r="AV33">
        <v>6</v>
      </c>
      <c r="AW33">
        <v>4</v>
      </c>
      <c r="AX33">
        <v>10</v>
      </c>
      <c r="AY33">
        <v>8</v>
      </c>
      <c r="AZ33" s="42">
        <v>0.8</v>
      </c>
      <c r="BA33">
        <v>3</v>
      </c>
      <c r="BB33">
        <v>3</v>
      </c>
      <c r="BC33">
        <v>6</v>
      </c>
      <c r="BD33">
        <v>2</v>
      </c>
      <c r="BE33" s="42">
        <v>0.33333333333333331</v>
      </c>
      <c r="BF33">
        <v>2</v>
      </c>
      <c r="BG33">
        <v>2</v>
      </c>
      <c r="BH33">
        <v>4</v>
      </c>
      <c r="BI33">
        <v>3</v>
      </c>
      <c r="BJ33" s="42">
        <v>0.75</v>
      </c>
      <c r="BK33">
        <v>4</v>
      </c>
      <c r="BL33">
        <v>4</v>
      </c>
      <c r="BM33">
        <v>8</v>
      </c>
      <c r="BN33" s="61">
        <v>4</v>
      </c>
      <c r="BO33" s="42">
        <v>0.5</v>
      </c>
      <c r="BP33">
        <v>2</v>
      </c>
      <c r="BQ33">
        <v>2</v>
      </c>
      <c r="BR33">
        <v>4</v>
      </c>
      <c r="BS33">
        <v>1</v>
      </c>
      <c r="BT33" s="42">
        <v>0.25</v>
      </c>
      <c r="BU33">
        <v>4</v>
      </c>
      <c r="BV33">
        <v>1</v>
      </c>
      <c r="BW33">
        <v>5</v>
      </c>
      <c r="BX33">
        <v>2</v>
      </c>
      <c r="BY33" s="42">
        <v>0.4</v>
      </c>
      <c r="BZ33">
        <v>1</v>
      </c>
      <c r="CA33">
        <v>6</v>
      </c>
      <c r="CB33">
        <v>7</v>
      </c>
      <c r="CC33">
        <v>2</v>
      </c>
      <c r="CD33" s="42">
        <v>0.2857142857142857</v>
      </c>
      <c r="CE33">
        <v>6</v>
      </c>
      <c r="CF33">
        <v>5</v>
      </c>
      <c r="CG33">
        <v>11</v>
      </c>
      <c r="CH33">
        <v>7</v>
      </c>
      <c r="CI33" s="42">
        <v>0.63636363636363635</v>
      </c>
      <c r="CJ33">
        <v>4</v>
      </c>
      <c r="CK33">
        <v>2</v>
      </c>
      <c r="CL33">
        <v>6</v>
      </c>
      <c r="CM33">
        <v>4</v>
      </c>
      <c r="CN33" s="42">
        <v>0.66666666666666663</v>
      </c>
      <c r="CO33" s="24">
        <v>4</v>
      </c>
      <c r="CP33" s="24">
        <v>4</v>
      </c>
      <c r="CQ33" s="24">
        <v>8</v>
      </c>
      <c r="CR33" s="24">
        <v>4</v>
      </c>
      <c r="CS33" s="48">
        <v>0.5</v>
      </c>
      <c r="CT33" s="24">
        <v>6</v>
      </c>
      <c r="CU33" s="24">
        <v>2</v>
      </c>
      <c r="CV33" s="24">
        <v>8</v>
      </c>
      <c r="CW33" s="24">
        <v>6</v>
      </c>
      <c r="CX33" s="48">
        <v>0.75</v>
      </c>
      <c r="CY33" s="24">
        <v>4</v>
      </c>
      <c r="CZ33" s="24">
        <v>4</v>
      </c>
      <c r="DA33" s="24">
        <v>8</v>
      </c>
      <c r="DB33" s="24">
        <v>3</v>
      </c>
      <c r="DC33" s="48">
        <v>0.375</v>
      </c>
    </row>
    <row r="34" spans="1:107" x14ac:dyDescent="0.25">
      <c r="A34">
        <v>1060</v>
      </c>
      <c r="B34" t="s">
        <v>94</v>
      </c>
      <c r="G34" s="5"/>
      <c r="L34" s="16" t="e">
        <f t="shared" si="3"/>
        <v>#DIV/0!</v>
      </c>
      <c r="Q34"/>
      <c r="R34" s="54">
        <v>0</v>
      </c>
      <c r="S34" s="54">
        <v>0</v>
      </c>
      <c r="T34" s="108">
        <v>0</v>
      </c>
      <c r="U34" s="54">
        <v>0</v>
      </c>
      <c r="V34" s="90" t="s">
        <v>177</v>
      </c>
      <c r="W34" s="54"/>
      <c r="X34" s="54"/>
      <c r="Y34" s="54"/>
      <c r="Z34" s="54"/>
      <c r="AA34" s="90" t="s">
        <v>177</v>
      </c>
      <c r="AF34" s="42"/>
      <c r="AK34" s="5"/>
      <c r="AL34" s="67"/>
      <c r="AM34" s="29"/>
      <c r="AN34" s="29"/>
      <c r="AO34" s="29"/>
      <c r="AP34" s="42"/>
      <c r="AQ34" s="67"/>
      <c r="AR34" s="29"/>
      <c r="AS34" s="29"/>
      <c r="AT34" s="29"/>
      <c r="AU34" s="68"/>
      <c r="AZ34" s="42"/>
      <c r="BE34" s="42"/>
      <c r="BJ34" s="42"/>
      <c r="BN34" s="61"/>
      <c r="BO34" s="42"/>
      <c r="BT34" s="42"/>
      <c r="BY34" s="42"/>
      <c r="CD34" s="42"/>
      <c r="CI34" s="42"/>
      <c r="CN34" s="42"/>
      <c r="CO34" s="24"/>
      <c r="CP34" s="24"/>
      <c r="CQ34" s="24"/>
      <c r="CR34" s="24"/>
      <c r="CS34" s="48"/>
      <c r="CT34" s="24"/>
      <c r="CU34" s="24"/>
      <c r="CV34" s="24"/>
      <c r="CW34" s="24"/>
      <c r="CX34" s="48"/>
      <c r="CY34" s="24"/>
      <c r="CZ34" s="24"/>
      <c r="DA34" s="24"/>
      <c r="DB34" s="24"/>
      <c r="DC34" s="48"/>
    </row>
    <row r="35" spans="1:107" x14ac:dyDescent="0.25">
      <c r="A35" s="54">
        <v>1070</v>
      </c>
      <c r="B35" t="s">
        <v>34</v>
      </c>
      <c r="C35">
        <v>19</v>
      </c>
      <c r="D35">
        <v>22</v>
      </c>
      <c r="E35">
        <v>41</v>
      </c>
      <c r="F35">
        <v>0</v>
      </c>
      <c r="G35" s="5">
        <v>0</v>
      </c>
      <c r="H35">
        <v>13</v>
      </c>
      <c r="I35">
        <v>22</v>
      </c>
      <c r="J35">
        <v>35</v>
      </c>
      <c r="K35">
        <v>1</v>
      </c>
      <c r="L35" s="5">
        <f t="shared" si="3"/>
        <v>2.8571428571428571E-2</v>
      </c>
      <c r="M35">
        <v>16</v>
      </c>
      <c r="N35">
        <v>17</v>
      </c>
      <c r="O35">
        <v>33</v>
      </c>
      <c r="P35">
        <v>0</v>
      </c>
      <c r="Q35" s="5">
        <f t="shared" ref="Q35:Q38" si="5">P35/O35</f>
        <v>0</v>
      </c>
      <c r="R35" s="54">
        <v>16</v>
      </c>
      <c r="S35" s="54">
        <v>16</v>
      </c>
      <c r="T35" s="38">
        <v>32</v>
      </c>
      <c r="U35" s="54">
        <v>1</v>
      </c>
      <c r="V35" s="90">
        <v>3.125E-2</v>
      </c>
      <c r="W35" s="54">
        <v>12</v>
      </c>
      <c r="X35" s="54">
        <v>27</v>
      </c>
      <c r="Y35" s="54">
        <v>39</v>
      </c>
      <c r="Z35" s="54">
        <v>2</v>
      </c>
      <c r="AA35" s="90">
        <v>5.128205128205128E-2</v>
      </c>
      <c r="AB35">
        <v>9</v>
      </c>
      <c r="AC35">
        <v>12</v>
      </c>
      <c r="AD35">
        <v>21</v>
      </c>
      <c r="AE35">
        <v>2</v>
      </c>
      <c r="AF35" s="42">
        <v>9.5238095238095233E-2</v>
      </c>
      <c r="AG35">
        <v>9</v>
      </c>
      <c r="AH35">
        <v>12</v>
      </c>
      <c r="AI35">
        <v>21</v>
      </c>
      <c r="AJ35">
        <v>1</v>
      </c>
      <c r="AK35" s="5">
        <v>4.7619047619047616E-2</v>
      </c>
      <c r="AL35" s="67">
        <v>9</v>
      </c>
      <c r="AM35" s="29">
        <v>11</v>
      </c>
      <c r="AN35" s="29">
        <v>20</v>
      </c>
      <c r="AO35" s="29">
        <v>0</v>
      </c>
      <c r="AP35" s="42">
        <v>0</v>
      </c>
      <c r="AQ35" s="67">
        <v>5</v>
      </c>
      <c r="AR35" s="29">
        <v>14</v>
      </c>
      <c r="AS35" s="29">
        <v>19</v>
      </c>
      <c r="AT35" s="29">
        <v>0</v>
      </c>
      <c r="AU35" s="42">
        <v>0</v>
      </c>
      <c r="AV35">
        <v>5</v>
      </c>
      <c r="AW35">
        <v>18</v>
      </c>
      <c r="AX35">
        <v>23</v>
      </c>
      <c r="AY35">
        <v>2</v>
      </c>
      <c r="AZ35" s="42">
        <v>8.6956521739130432E-2</v>
      </c>
      <c r="BA35">
        <v>10</v>
      </c>
      <c r="BB35">
        <v>16</v>
      </c>
      <c r="BC35">
        <v>26</v>
      </c>
      <c r="BD35">
        <v>10</v>
      </c>
      <c r="BE35" s="42">
        <v>0.38461538461538464</v>
      </c>
      <c r="BF35">
        <v>9</v>
      </c>
      <c r="BG35">
        <v>5</v>
      </c>
      <c r="BH35">
        <v>14</v>
      </c>
      <c r="BI35">
        <v>14</v>
      </c>
      <c r="BJ35" s="42">
        <v>1</v>
      </c>
      <c r="BK35">
        <v>18</v>
      </c>
      <c r="BL35">
        <v>11</v>
      </c>
      <c r="BM35">
        <v>29</v>
      </c>
      <c r="BN35" s="61">
        <v>22</v>
      </c>
      <c r="BO35" s="42">
        <v>0.75862068965517238</v>
      </c>
      <c r="BP35">
        <v>20</v>
      </c>
      <c r="BQ35">
        <v>12</v>
      </c>
      <c r="BR35">
        <v>32</v>
      </c>
      <c r="BS35">
        <v>6</v>
      </c>
      <c r="BT35" s="42">
        <v>0.1875</v>
      </c>
      <c r="BU35">
        <v>16</v>
      </c>
      <c r="BV35">
        <v>11</v>
      </c>
      <c r="BW35">
        <v>27</v>
      </c>
      <c r="BX35">
        <v>7</v>
      </c>
      <c r="BY35" s="42">
        <v>0.25925925925925924</v>
      </c>
      <c r="BZ35">
        <v>18</v>
      </c>
      <c r="CA35">
        <v>7</v>
      </c>
      <c r="CB35">
        <v>25</v>
      </c>
      <c r="CC35">
        <v>13</v>
      </c>
      <c r="CD35" s="42">
        <v>0.52</v>
      </c>
      <c r="CE35">
        <v>10</v>
      </c>
      <c r="CF35">
        <v>12</v>
      </c>
      <c r="CG35">
        <v>22</v>
      </c>
      <c r="CH35">
        <v>10</v>
      </c>
      <c r="CI35" s="42">
        <v>0.45454545454545453</v>
      </c>
      <c r="CJ35">
        <v>6</v>
      </c>
      <c r="CK35">
        <v>12</v>
      </c>
      <c r="CL35">
        <v>18</v>
      </c>
      <c r="CM35">
        <v>7</v>
      </c>
      <c r="CN35" s="42">
        <v>0.3888888888888889</v>
      </c>
      <c r="CO35" s="24">
        <v>12</v>
      </c>
      <c r="CP35" s="24">
        <v>11</v>
      </c>
      <c r="CQ35" s="24">
        <v>23</v>
      </c>
      <c r="CR35" s="24">
        <v>18</v>
      </c>
      <c r="CS35" s="48">
        <v>0.78260869565217395</v>
      </c>
      <c r="CT35" s="24">
        <v>13</v>
      </c>
      <c r="CU35" s="24">
        <v>9</v>
      </c>
      <c r="CV35" s="24">
        <v>22</v>
      </c>
      <c r="CW35" s="24">
        <v>4</v>
      </c>
      <c r="CX35" s="48">
        <v>0.18181818181818182</v>
      </c>
      <c r="CY35" s="24">
        <v>17</v>
      </c>
      <c r="CZ35" s="24">
        <v>9</v>
      </c>
      <c r="DA35" s="24">
        <v>26</v>
      </c>
      <c r="DB35" s="24">
        <v>11</v>
      </c>
      <c r="DC35" s="48">
        <v>0.42307692307692307</v>
      </c>
    </row>
    <row r="36" spans="1:107" x14ac:dyDescent="0.25">
      <c r="A36" s="54">
        <v>1100</v>
      </c>
      <c r="B36" t="s">
        <v>30</v>
      </c>
      <c r="D36">
        <v>6</v>
      </c>
      <c r="E36">
        <v>6</v>
      </c>
      <c r="F36">
        <v>2</v>
      </c>
      <c r="G36" s="5">
        <v>0.33333333333333331</v>
      </c>
      <c r="H36">
        <v>2</v>
      </c>
      <c r="I36">
        <v>2</v>
      </c>
      <c r="J36">
        <v>4</v>
      </c>
      <c r="K36">
        <v>2</v>
      </c>
      <c r="L36" s="5">
        <f t="shared" si="3"/>
        <v>0.5</v>
      </c>
      <c r="M36">
        <v>2</v>
      </c>
      <c r="N36">
        <v>4</v>
      </c>
      <c r="O36">
        <v>6</v>
      </c>
      <c r="P36">
        <v>0</v>
      </c>
      <c r="Q36" s="5">
        <f t="shared" si="5"/>
        <v>0</v>
      </c>
      <c r="R36" s="54">
        <v>0</v>
      </c>
      <c r="S36" s="54">
        <v>1</v>
      </c>
      <c r="T36" s="38">
        <v>1</v>
      </c>
      <c r="U36" s="54">
        <v>1</v>
      </c>
      <c r="V36" s="90">
        <v>1</v>
      </c>
      <c r="W36" s="54">
        <v>3</v>
      </c>
      <c r="X36" s="54">
        <v>1</v>
      </c>
      <c r="Y36" s="54">
        <v>4</v>
      </c>
      <c r="Z36" s="54"/>
      <c r="AA36" s="90">
        <v>0</v>
      </c>
      <c r="AB36">
        <v>1</v>
      </c>
      <c r="AC36">
        <v>4</v>
      </c>
      <c r="AD36">
        <v>5</v>
      </c>
      <c r="AE36">
        <v>4</v>
      </c>
      <c r="AF36" s="42">
        <v>0.8</v>
      </c>
      <c r="AG36">
        <v>2</v>
      </c>
      <c r="AH36">
        <v>3</v>
      </c>
      <c r="AI36">
        <v>5</v>
      </c>
      <c r="AJ36">
        <v>1</v>
      </c>
      <c r="AK36" s="5">
        <v>0.2</v>
      </c>
      <c r="AL36" s="67">
        <v>2</v>
      </c>
      <c r="AM36" s="29">
        <v>5</v>
      </c>
      <c r="AN36" s="29">
        <v>7</v>
      </c>
      <c r="AO36" s="29">
        <v>0</v>
      </c>
      <c r="AP36" s="42">
        <v>0</v>
      </c>
      <c r="AQ36" s="67">
        <v>0</v>
      </c>
      <c r="AR36" s="29">
        <v>2</v>
      </c>
      <c r="AS36" s="29">
        <v>2</v>
      </c>
      <c r="AT36" s="29">
        <v>0</v>
      </c>
      <c r="AU36" s="42">
        <v>0</v>
      </c>
      <c r="AV36">
        <v>1</v>
      </c>
      <c r="AW36">
        <v>2</v>
      </c>
      <c r="AX36">
        <v>3</v>
      </c>
      <c r="AY36">
        <v>1</v>
      </c>
      <c r="AZ36" s="42">
        <v>0.33333333333333331</v>
      </c>
      <c r="BA36">
        <v>4</v>
      </c>
      <c r="BB36">
        <v>1</v>
      </c>
      <c r="BC36">
        <v>5</v>
      </c>
      <c r="BD36">
        <v>0</v>
      </c>
      <c r="BE36" s="42">
        <v>0</v>
      </c>
      <c r="BF36">
        <v>1</v>
      </c>
      <c r="BG36">
        <v>0</v>
      </c>
      <c r="BH36">
        <v>1</v>
      </c>
      <c r="BI36">
        <v>0</v>
      </c>
      <c r="BJ36" s="42">
        <v>0</v>
      </c>
      <c r="BK36">
        <v>0</v>
      </c>
      <c r="BL36">
        <v>6</v>
      </c>
      <c r="BM36">
        <v>6</v>
      </c>
      <c r="BN36" s="61">
        <v>3</v>
      </c>
      <c r="BO36" s="42">
        <v>0.5</v>
      </c>
      <c r="BP36">
        <v>2</v>
      </c>
      <c r="BQ36">
        <v>4</v>
      </c>
      <c r="BR36">
        <v>6</v>
      </c>
      <c r="BS36">
        <v>1</v>
      </c>
      <c r="BT36" s="42">
        <v>0.16666666666666666</v>
      </c>
      <c r="BU36">
        <v>3</v>
      </c>
      <c r="BV36">
        <v>4</v>
      </c>
      <c r="BW36">
        <v>7</v>
      </c>
      <c r="BX36">
        <v>5</v>
      </c>
      <c r="BY36" s="42">
        <v>0.7142857142857143</v>
      </c>
      <c r="BZ36">
        <v>4</v>
      </c>
      <c r="CA36">
        <v>2</v>
      </c>
      <c r="CB36">
        <v>6</v>
      </c>
      <c r="CC36">
        <v>3</v>
      </c>
      <c r="CD36" s="42">
        <v>0.5</v>
      </c>
      <c r="CE36">
        <v>4</v>
      </c>
      <c r="CF36">
        <v>3</v>
      </c>
      <c r="CG36">
        <v>7</v>
      </c>
      <c r="CH36">
        <v>3</v>
      </c>
      <c r="CI36" s="42">
        <v>0.42857142857142855</v>
      </c>
      <c r="CJ36">
        <v>2</v>
      </c>
      <c r="CK36">
        <v>4</v>
      </c>
      <c r="CL36">
        <v>6</v>
      </c>
      <c r="CM36">
        <v>3</v>
      </c>
      <c r="CN36" s="42">
        <v>0.5</v>
      </c>
      <c r="CO36" s="24">
        <v>0</v>
      </c>
      <c r="CP36" s="24">
        <v>5</v>
      </c>
      <c r="CQ36" s="24">
        <v>5</v>
      </c>
      <c r="CR36" s="24">
        <v>3</v>
      </c>
      <c r="CS36" s="48">
        <v>0.6</v>
      </c>
      <c r="CT36" s="24">
        <v>1</v>
      </c>
      <c r="CU36" s="24">
        <v>6</v>
      </c>
      <c r="CV36" s="24">
        <v>7</v>
      </c>
      <c r="CW36" s="24">
        <v>4</v>
      </c>
      <c r="CX36" s="48">
        <v>0.5714285714285714</v>
      </c>
      <c r="CY36" s="24">
        <v>3</v>
      </c>
      <c r="CZ36" s="24">
        <v>5</v>
      </c>
      <c r="DA36" s="24">
        <v>8</v>
      </c>
      <c r="DB36" s="24">
        <v>1</v>
      </c>
      <c r="DC36" s="48">
        <v>0.125</v>
      </c>
    </row>
    <row r="37" spans="1:107" x14ac:dyDescent="0.25">
      <c r="A37" s="54">
        <v>1160</v>
      </c>
      <c r="B37" t="s">
        <v>22</v>
      </c>
      <c r="C37">
        <v>1</v>
      </c>
      <c r="D37">
        <v>3</v>
      </c>
      <c r="E37">
        <v>4</v>
      </c>
      <c r="F37">
        <v>4</v>
      </c>
      <c r="G37" s="5">
        <v>1</v>
      </c>
      <c r="L37" s="16" t="e">
        <f t="shared" si="3"/>
        <v>#DIV/0!</v>
      </c>
      <c r="N37">
        <v>1</v>
      </c>
      <c r="O37">
        <v>1</v>
      </c>
      <c r="P37">
        <v>2</v>
      </c>
      <c r="Q37" s="5">
        <f t="shared" si="5"/>
        <v>2</v>
      </c>
      <c r="R37" s="54">
        <v>1</v>
      </c>
      <c r="S37" s="54">
        <v>2</v>
      </c>
      <c r="T37" s="38">
        <v>3</v>
      </c>
      <c r="U37" s="54">
        <v>2</v>
      </c>
      <c r="V37" s="90">
        <v>0.66666666666666663</v>
      </c>
      <c r="W37" s="54"/>
      <c r="X37" s="54">
        <v>2</v>
      </c>
      <c r="Y37" s="54">
        <v>2</v>
      </c>
      <c r="Z37" s="54">
        <v>1</v>
      </c>
      <c r="AA37" s="90">
        <v>0.5</v>
      </c>
      <c r="AB37">
        <v>0</v>
      </c>
      <c r="AC37">
        <v>1</v>
      </c>
      <c r="AD37">
        <v>1</v>
      </c>
      <c r="AE37">
        <v>3</v>
      </c>
      <c r="AF37" s="46">
        <v>3</v>
      </c>
      <c r="AG37">
        <v>1</v>
      </c>
      <c r="AH37">
        <v>1</v>
      </c>
      <c r="AI37">
        <v>2</v>
      </c>
      <c r="AJ37">
        <v>4</v>
      </c>
      <c r="AK37" s="75">
        <v>2</v>
      </c>
      <c r="AL37" s="67"/>
      <c r="AM37" s="29"/>
      <c r="AN37" s="29"/>
      <c r="AO37" s="29"/>
      <c r="AP37" s="42"/>
      <c r="AQ37" s="67">
        <v>0</v>
      </c>
      <c r="AR37" s="29">
        <v>2</v>
      </c>
      <c r="AS37" s="29">
        <v>2</v>
      </c>
      <c r="AT37" s="29">
        <v>0</v>
      </c>
      <c r="AU37" s="42">
        <v>0</v>
      </c>
      <c r="AV37">
        <v>1</v>
      </c>
      <c r="AW37">
        <v>2</v>
      </c>
      <c r="AX37">
        <v>3</v>
      </c>
      <c r="AY37">
        <v>2</v>
      </c>
      <c r="AZ37" s="42">
        <v>0.66666666666666663</v>
      </c>
      <c r="BA37">
        <v>2</v>
      </c>
      <c r="BB37">
        <v>0</v>
      </c>
      <c r="BC37">
        <v>2</v>
      </c>
      <c r="BD37">
        <v>2</v>
      </c>
      <c r="BE37" s="42">
        <v>1</v>
      </c>
      <c r="BF37">
        <v>2</v>
      </c>
      <c r="BG37">
        <v>1</v>
      </c>
      <c r="BH37">
        <v>3</v>
      </c>
      <c r="BI37">
        <v>1</v>
      </c>
      <c r="BJ37" s="42">
        <v>0.33333333333333331</v>
      </c>
      <c r="BK37">
        <v>2</v>
      </c>
      <c r="BL37">
        <v>1</v>
      </c>
      <c r="BM37">
        <v>3</v>
      </c>
      <c r="BN37" s="61">
        <v>1</v>
      </c>
      <c r="BO37" s="42">
        <v>0.33333333333333331</v>
      </c>
      <c r="BP37">
        <v>0</v>
      </c>
      <c r="BQ37">
        <v>1</v>
      </c>
      <c r="BR37">
        <v>1</v>
      </c>
      <c r="BS37">
        <v>1</v>
      </c>
      <c r="BT37" s="42">
        <v>1</v>
      </c>
      <c r="BU37">
        <v>0</v>
      </c>
      <c r="BV37">
        <v>1</v>
      </c>
      <c r="BW37">
        <v>1</v>
      </c>
      <c r="BX37">
        <v>1</v>
      </c>
      <c r="BY37" s="42">
        <v>1</v>
      </c>
      <c r="CD37" s="42"/>
      <c r="CE37">
        <v>0</v>
      </c>
      <c r="CF37">
        <v>1</v>
      </c>
      <c r="CG37">
        <v>1</v>
      </c>
      <c r="CH37">
        <v>0</v>
      </c>
      <c r="CI37" s="42">
        <v>0</v>
      </c>
      <c r="CJ37">
        <v>1</v>
      </c>
      <c r="CK37">
        <v>0</v>
      </c>
      <c r="CL37">
        <v>1</v>
      </c>
      <c r="CM37">
        <v>2</v>
      </c>
      <c r="CN37" s="46">
        <v>2</v>
      </c>
      <c r="CO37" s="24">
        <v>2</v>
      </c>
      <c r="CP37" s="24">
        <v>3</v>
      </c>
      <c r="CQ37" s="24">
        <v>5</v>
      </c>
      <c r="CR37" s="24">
        <v>2</v>
      </c>
      <c r="CS37" s="48">
        <v>0.4</v>
      </c>
      <c r="CT37" s="24">
        <v>0</v>
      </c>
      <c r="CU37" s="24">
        <v>3</v>
      </c>
      <c r="CV37" s="24">
        <v>3</v>
      </c>
      <c r="CW37" s="24">
        <v>2</v>
      </c>
      <c r="CX37" s="48">
        <v>0.66666666666666663</v>
      </c>
      <c r="CY37" s="24">
        <v>2</v>
      </c>
      <c r="CZ37" s="24">
        <v>1</v>
      </c>
      <c r="DA37" s="24">
        <v>3</v>
      </c>
      <c r="DB37" s="24">
        <v>2</v>
      </c>
      <c r="DC37" s="48">
        <v>0.66666666666666663</v>
      </c>
    </row>
    <row r="38" spans="1:107" x14ac:dyDescent="0.25">
      <c r="A38" s="54">
        <v>1170</v>
      </c>
      <c r="B38" t="s">
        <v>56</v>
      </c>
      <c r="D38">
        <v>2</v>
      </c>
      <c r="E38">
        <v>2</v>
      </c>
      <c r="F38">
        <v>0</v>
      </c>
      <c r="G38" s="5">
        <v>0</v>
      </c>
      <c r="L38" s="16" t="e">
        <f t="shared" si="3"/>
        <v>#DIV/0!</v>
      </c>
      <c r="M38">
        <v>1</v>
      </c>
      <c r="N38">
        <v>1</v>
      </c>
      <c r="O38">
        <v>2</v>
      </c>
      <c r="P38">
        <v>0</v>
      </c>
      <c r="Q38" s="5">
        <f t="shared" si="5"/>
        <v>0</v>
      </c>
      <c r="R38" s="54">
        <v>0</v>
      </c>
      <c r="S38" s="54">
        <v>0</v>
      </c>
      <c r="T38" s="38">
        <v>0</v>
      </c>
      <c r="U38" s="54">
        <v>0</v>
      </c>
      <c r="V38" s="90" t="s">
        <v>177</v>
      </c>
      <c r="W38" s="54"/>
      <c r="X38" s="54"/>
      <c r="Y38" s="54"/>
      <c r="Z38" s="54"/>
      <c r="AA38" s="90" t="s">
        <v>177</v>
      </c>
      <c r="AB38">
        <v>0</v>
      </c>
      <c r="AC38">
        <v>1</v>
      </c>
      <c r="AD38">
        <v>1</v>
      </c>
      <c r="AE38">
        <v>0</v>
      </c>
      <c r="AF38" s="76">
        <v>0</v>
      </c>
      <c r="AG38">
        <v>1</v>
      </c>
      <c r="AH38">
        <v>0</v>
      </c>
      <c r="AI38">
        <v>1</v>
      </c>
      <c r="AJ38">
        <v>0</v>
      </c>
      <c r="AK38" s="5">
        <v>0</v>
      </c>
      <c r="AL38" s="67"/>
      <c r="AM38" s="29"/>
      <c r="AN38" s="29"/>
      <c r="AO38" s="29"/>
      <c r="AP38" s="42"/>
      <c r="AQ38" s="67">
        <v>1</v>
      </c>
      <c r="AR38" s="29">
        <v>2</v>
      </c>
      <c r="AS38" s="29">
        <v>3</v>
      </c>
      <c r="AT38" s="29">
        <v>0</v>
      </c>
      <c r="AU38" s="42">
        <v>0</v>
      </c>
      <c r="AZ38" s="42"/>
      <c r="BA38">
        <v>0</v>
      </c>
      <c r="BB38">
        <v>1</v>
      </c>
      <c r="BC38">
        <v>1</v>
      </c>
      <c r="BD38">
        <v>1</v>
      </c>
      <c r="BE38" s="42">
        <v>1</v>
      </c>
      <c r="BF38">
        <v>0</v>
      </c>
      <c r="BG38">
        <v>1</v>
      </c>
      <c r="BH38">
        <v>1</v>
      </c>
      <c r="BI38">
        <v>1</v>
      </c>
      <c r="BJ38" s="42">
        <v>1</v>
      </c>
      <c r="BK38">
        <v>1</v>
      </c>
      <c r="BL38">
        <v>3</v>
      </c>
      <c r="BM38">
        <v>4</v>
      </c>
      <c r="BN38" s="61">
        <v>0</v>
      </c>
      <c r="BO38" s="42">
        <v>0</v>
      </c>
      <c r="BP38">
        <v>1</v>
      </c>
      <c r="BQ38">
        <v>0</v>
      </c>
      <c r="BR38">
        <v>1</v>
      </c>
      <c r="BS38">
        <v>0</v>
      </c>
      <c r="BT38" s="42">
        <v>0</v>
      </c>
      <c r="BU38">
        <v>2</v>
      </c>
      <c r="BV38">
        <v>0</v>
      </c>
      <c r="BW38">
        <v>2</v>
      </c>
      <c r="BX38">
        <v>0</v>
      </c>
      <c r="BY38" s="42">
        <v>0</v>
      </c>
      <c r="BZ38">
        <v>1</v>
      </c>
      <c r="CA38">
        <v>0</v>
      </c>
      <c r="CB38">
        <v>1</v>
      </c>
      <c r="CC38">
        <v>1</v>
      </c>
      <c r="CD38" s="42">
        <v>1</v>
      </c>
      <c r="CE38">
        <v>1</v>
      </c>
      <c r="CF38">
        <v>4</v>
      </c>
      <c r="CG38">
        <v>5</v>
      </c>
      <c r="CH38">
        <v>1</v>
      </c>
      <c r="CI38" s="42">
        <v>0.2</v>
      </c>
      <c r="CJ38">
        <v>2</v>
      </c>
      <c r="CK38">
        <v>0</v>
      </c>
      <c r="CL38">
        <v>2</v>
      </c>
      <c r="CM38">
        <v>0</v>
      </c>
      <c r="CN38" s="42">
        <v>0</v>
      </c>
      <c r="CO38" s="24"/>
      <c r="CP38" s="24"/>
      <c r="CQ38" s="24"/>
      <c r="CR38" s="24"/>
      <c r="CS38" s="48"/>
      <c r="CT38" s="24"/>
      <c r="CU38" s="24"/>
      <c r="CV38" s="24"/>
      <c r="CW38" s="24"/>
      <c r="CX38" s="48"/>
      <c r="CY38" s="24"/>
      <c r="CZ38" s="24"/>
      <c r="DA38" s="24"/>
      <c r="DB38" s="24"/>
      <c r="DC38" s="48"/>
    </row>
    <row r="39" spans="1:107" x14ac:dyDescent="0.25">
      <c r="A39">
        <v>1180</v>
      </c>
      <c r="B39" t="s">
        <v>67</v>
      </c>
      <c r="G39" s="5"/>
      <c r="L39" s="16" t="e">
        <f t="shared" si="3"/>
        <v>#DIV/0!</v>
      </c>
      <c r="Q39"/>
      <c r="R39" s="54">
        <v>0</v>
      </c>
      <c r="S39" s="54">
        <v>0</v>
      </c>
      <c r="T39" s="107">
        <v>0</v>
      </c>
      <c r="U39" s="54">
        <v>0</v>
      </c>
      <c r="V39" s="90" t="s">
        <v>177</v>
      </c>
      <c r="W39" s="54"/>
      <c r="X39" s="54"/>
      <c r="Y39" s="54"/>
      <c r="Z39" s="54"/>
      <c r="AA39" s="90" t="s">
        <v>177</v>
      </c>
      <c r="AB39">
        <v>1</v>
      </c>
      <c r="AC39">
        <v>0</v>
      </c>
      <c r="AD39">
        <v>1</v>
      </c>
      <c r="AE39">
        <v>0</v>
      </c>
      <c r="AF39" s="76">
        <v>0</v>
      </c>
      <c r="AK39" s="5"/>
      <c r="AL39" s="67"/>
      <c r="AM39" s="29"/>
      <c r="AN39" s="29"/>
      <c r="AO39" s="29"/>
      <c r="AP39" s="42"/>
      <c r="AQ39" s="67">
        <v>0</v>
      </c>
      <c r="AR39" s="29">
        <v>1</v>
      </c>
      <c r="AS39" s="29">
        <v>1</v>
      </c>
      <c r="AT39" s="29">
        <v>0</v>
      </c>
      <c r="AU39" s="42">
        <v>0</v>
      </c>
      <c r="AZ39" s="42"/>
      <c r="BE39" s="42"/>
      <c r="BF39">
        <v>1</v>
      </c>
      <c r="BG39">
        <v>0</v>
      </c>
      <c r="BH39">
        <v>1</v>
      </c>
      <c r="BI39">
        <v>0</v>
      </c>
      <c r="BJ39" s="42">
        <v>0</v>
      </c>
      <c r="BN39" s="61"/>
      <c r="BO39" s="42"/>
      <c r="BT39" s="42"/>
      <c r="BY39" s="42"/>
      <c r="CD39" s="42"/>
      <c r="CE39">
        <v>0</v>
      </c>
      <c r="CF39">
        <v>1</v>
      </c>
      <c r="CG39">
        <v>1</v>
      </c>
      <c r="CH39">
        <v>0</v>
      </c>
      <c r="CI39" s="42">
        <v>0</v>
      </c>
      <c r="CJ39">
        <v>0</v>
      </c>
      <c r="CK39">
        <v>1</v>
      </c>
      <c r="CL39">
        <v>1</v>
      </c>
      <c r="CM39">
        <v>0</v>
      </c>
      <c r="CN39" s="42">
        <v>0</v>
      </c>
      <c r="CO39" s="24"/>
      <c r="CP39" s="24"/>
      <c r="CQ39" s="24"/>
      <c r="CR39" s="24"/>
      <c r="CS39" s="48"/>
      <c r="CT39" s="24"/>
      <c r="CU39" s="24"/>
      <c r="CV39" s="24"/>
      <c r="CW39" s="24"/>
      <c r="CX39" s="48"/>
      <c r="CY39" s="24"/>
      <c r="CZ39" s="24"/>
      <c r="DA39" s="24"/>
      <c r="DB39" s="24"/>
      <c r="DC39" s="48"/>
    </row>
    <row r="40" spans="1:107" x14ac:dyDescent="0.25">
      <c r="A40">
        <v>1190</v>
      </c>
      <c r="B40" t="s">
        <v>89</v>
      </c>
      <c r="G40" s="5"/>
      <c r="L40" s="16" t="e">
        <f t="shared" si="3"/>
        <v>#DIV/0!</v>
      </c>
      <c r="Q40"/>
      <c r="R40" s="54">
        <v>0</v>
      </c>
      <c r="S40" s="54">
        <v>0</v>
      </c>
      <c r="T40" s="106">
        <v>0</v>
      </c>
      <c r="U40" s="54">
        <v>0</v>
      </c>
      <c r="V40" s="90" t="s">
        <v>177</v>
      </c>
      <c r="W40" s="54"/>
      <c r="X40" s="54"/>
      <c r="Y40" s="54"/>
      <c r="Z40" s="54"/>
      <c r="AA40" s="90" t="s">
        <v>177</v>
      </c>
      <c r="AF40" s="76"/>
      <c r="AK40" s="5"/>
      <c r="AL40" s="67"/>
      <c r="AM40" s="29"/>
      <c r="AN40" s="29"/>
      <c r="AO40" s="29"/>
      <c r="AP40" s="42"/>
      <c r="AQ40" s="67"/>
      <c r="AR40" s="29"/>
      <c r="AS40" s="29"/>
      <c r="AT40" s="29"/>
      <c r="AU40" s="68"/>
      <c r="AZ40" s="42"/>
      <c r="BE40" s="42"/>
      <c r="BJ40" s="42"/>
      <c r="BN40" s="61"/>
      <c r="BO40" s="42"/>
      <c r="BT40" s="42"/>
      <c r="BY40" s="42"/>
      <c r="CD40" s="42"/>
      <c r="CI40" s="42"/>
      <c r="CN40" s="42"/>
      <c r="CO40" s="24"/>
      <c r="CP40" s="24"/>
      <c r="CQ40" s="24"/>
      <c r="CR40" s="24"/>
      <c r="CS40" s="48"/>
      <c r="CT40" s="24"/>
      <c r="CU40" s="24"/>
      <c r="CV40" s="24"/>
      <c r="CW40" s="24"/>
      <c r="CX40" s="48"/>
      <c r="CY40" s="24"/>
      <c r="CZ40" s="24"/>
      <c r="DA40" s="24"/>
      <c r="DB40" s="24"/>
      <c r="DC40" s="48"/>
    </row>
    <row r="41" spans="1:107" x14ac:dyDescent="0.25">
      <c r="A41" s="54">
        <v>1200</v>
      </c>
      <c r="B41" t="s">
        <v>80</v>
      </c>
      <c r="F41">
        <v>0</v>
      </c>
      <c r="G41" s="5"/>
      <c r="L41" s="16" t="e">
        <f t="shared" si="3"/>
        <v>#DIV/0!</v>
      </c>
      <c r="N41">
        <v>2</v>
      </c>
      <c r="O41">
        <v>2</v>
      </c>
      <c r="P41">
        <v>0</v>
      </c>
      <c r="Q41" s="5">
        <f t="shared" ref="Q41:Q50" si="6">P41/O41</f>
        <v>0</v>
      </c>
      <c r="R41" s="54">
        <v>0</v>
      </c>
      <c r="S41" s="54">
        <v>0</v>
      </c>
      <c r="T41" s="38">
        <v>0</v>
      </c>
      <c r="U41" s="54">
        <v>0</v>
      </c>
      <c r="V41" s="90" t="s">
        <v>177</v>
      </c>
      <c r="W41" s="54">
        <v>1</v>
      </c>
      <c r="X41" s="54">
        <v>1</v>
      </c>
      <c r="Y41" s="54">
        <v>2</v>
      </c>
      <c r="Z41" s="54"/>
      <c r="AA41" s="90">
        <v>0</v>
      </c>
      <c r="AF41" s="76"/>
      <c r="AG41">
        <v>0</v>
      </c>
      <c r="AH41">
        <v>0</v>
      </c>
      <c r="AI41">
        <v>0</v>
      </c>
      <c r="AJ41">
        <v>1</v>
      </c>
      <c r="AK41" s="16" t="e">
        <v>#DIV/0!</v>
      </c>
      <c r="AL41" s="67"/>
      <c r="AM41" s="29"/>
      <c r="AN41" s="29"/>
      <c r="AO41" s="29"/>
      <c r="AP41" s="42"/>
      <c r="AQ41" s="67"/>
      <c r="AR41" s="29"/>
      <c r="AS41" s="29"/>
      <c r="AT41" s="29"/>
      <c r="AU41" s="68"/>
      <c r="AZ41" s="42"/>
      <c r="BA41">
        <v>0</v>
      </c>
      <c r="BB41">
        <v>1</v>
      </c>
      <c r="BC41">
        <v>1</v>
      </c>
      <c r="BD41">
        <v>0</v>
      </c>
      <c r="BE41" s="42">
        <v>0</v>
      </c>
      <c r="BF41">
        <v>0</v>
      </c>
      <c r="BG41">
        <v>1</v>
      </c>
      <c r="BH41">
        <v>1</v>
      </c>
      <c r="BI41">
        <v>0</v>
      </c>
      <c r="BJ41" s="42">
        <v>0</v>
      </c>
      <c r="BN41" s="61"/>
      <c r="BO41" s="42"/>
      <c r="BP41">
        <v>0</v>
      </c>
      <c r="BQ41">
        <v>1</v>
      </c>
      <c r="BR41">
        <v>1</v>
      </c>
      <c r="BS41">
        <v>0</v>
      </c>
      <c r="BT41" s="42">
        <v>0</v>
      </c>
      <c r="BU41">
        <v>0</v>
      </c>
      <c r="BV41">
        <v>1</v>
      </c>
      <c r="BW41">
        <v>1</v>
      </c>
      <c r="BX41">
        <v>0</v>
      </c>
      <c r="BY41" s="42">
        <v>0</v>
      </c>
      <c r="BZ41">
        <v>0</v>
      </c>
      <c r="CA41">
        <v>1</v>
      </c>
      <c r="CB41">
        <v>1</v>
      </c>
      <c r="CC41">
        <v>0</v>
      </c>
      <c r="CD41" s="42">
        <v>0</v>
      </c>
      <c r="CE41">
        <v>0</v>
      </c>
      <c r="CF41">
        <v>1</v>
      </c>
      <c r="CG41">
        <v>1</v>
      </c>
      <c r="CH41">
        <v>0</v>
      </c>
      <c r="CI41" s="42">
        <v>0</v>
      </c>
      <c r="CN41" s="42"/>
      <c r="CO41" s="24"/>
      <c r="CP41" s="24"/>
      <c r="CQ41" s="24"/>
      <c r="CR41" s="24"/>
      <c r="CS41" s="48"/>
      <c r="CT41" s="24"/>
      <c r="CU41" s="24"/>
      <c r="CV41" s="24"/>
      <c r="CW41" s="24"/>
      <c r="CX41" s="48"/>
      <c r="CY41" s="24"/>
      <c r="CZ41" s="24"/>
      <c r="DA41" s="24"/>
      <c r="DB41" s="24"/>
      <c r="DC41" s="48"/>
    </row>
    <row r="42" spans="1:107" x14ac:dyDescent="0.25">
      <c r="A42" s="54">
        <v>1240</v>
      </c>
      <c r="B42" t="s">
        <v>26</v>
      </c>
      <c r="C42">
        <v>1</v>
      </c>
      <c r="D42">
        <v>2</v>
      </c>
      <c r="E42">
        <v>3</v>
      </c>
      <c r="F42">
        <v>0</v>
      </c>
      <c r="G42" s="5">
        <v>0</v>
      </c>
      <c r="H42">
        <v>1</v>
      </c>
      <c r="I42">
        <v>3</v>
      </c>
      <c r="J42">
        <v>4</v>
      </c>
      <c r="L42" s="5">
        <f t="shared" si="3"/>
        <v>0</v>
      </c>
      <c r="M42">
        <v>1</v>
      </c>
      <c r="N42">
        <v>4</v>
      </c>
      <c r="O42">
        <v>5</v>
      </c>
      <c r="P42">
        <v>0</v>
      </c>
      <c r="Q42" s="5">
        <f t="shared" si="6"/>
        <v>0</v>
      </c>
      <c r="R42" s="54">
        <v>1</v>
      </c>
      <c r="S42" s="54">
        <v>0</v>
      </c>
      <c r="T42" s="38">
        <v>1</v>
      </c>
      <c r="U42" s="54">
        <v>0</v>
      </c>
      <c r="V42" s="90">
        <v>0</v>
      </c>
      <c r="W42" s="54">
        <v>2</v>
      </c>
      <c r="X42" s="54">
        <v>1</v>
      </c>
      <c r="Y42" s="54">
        <v>3</v>
      </c>
      <c r="Z42" s="54">
        <v>1</v>
      </c>
      <c r="AA42" s="90">
        <v>0.33333333333333331</v>
      </c>
      <c r="AB42">
        <v>2</v>
      </c>
      <c r="AC42">
        <v>3</v>
      </c>
      <c r="AD42">
        <v>5</v>
      </c>
      <c r="AE42">
        <v>2</v>
      </c>
      <c r="AF42" s="76">
        <v>0.4</v>
      </c>
      <c r="AG42">
        <v>0</v>
      </c>
      <c r="AH42">
        <v>6</v>
      </c>
      <c r="AI42">
        <v>6</v>
      </c>
      <c r="AJ42">
        <v>0</v>
      </c>
      <c r="AK42" s="5">
        <v>0</v>
      </c>
      <c r="AL42" s="67">
        <v>2</v>
      </c>
      <c r="AM42" s="29">
        <v>1</v>
      </c>
      <c r="AN42" s="29">
        <v>3</v>
      </c>
      <c r="AO42" s="29">
        <v>1</v>
      </c>
      <c r="AP42" s="42">
        <v>0.33333333333333331</v>
      </c>
      <c r="AQ42" s="67">
        <v>1</v>
      </c>
      <c r="AR42" s="29">
        <v>2</v>
      </c>
      <c r="AS42" s="29">
        <v>3</v>
      </c>
      <c r="AT42" s="29">
        <v>0</v>
      </c>
      <c r="AU42" s="42">
        <v>0</v>
      </c>
      <c r="AV42">
        <v>1</v>
      </c>
      <c r="AW42">
        <v>3</v>
      </c>
      <c r="AX42">
        <v>4</v>
      </c>
      <c r="AY42">
        <v>2</v>
      </c>
      <c r="AZ42" s="42">
        <v>0.5</v>
      </c>
      <c r="BA42">
        <v>3</v>
      </c>
      <c r="BB42">
        <v>1</v>
      </c>
      <c r="BC42">
        <v>4</v>
      </c>
      <c r="BD42">
        <v>2</v>
      </c>
      <c r="BE42" s="42">
        <v>0.5</v>
      </c>
      <c r="BF42">
        <v>1</v>
      </c>
      <c r="BG42">
        <v>2</v>
      </c>
      <c r="BH42">
        <v>3</v>
      </c>
      <c r="BI42">
        <v>5</v>
      </c>
      <c r="BJ42" s="46">
        <v>1.6666666666666667</v>
      </c>
      <c r="BK42">
        <v>1</v>
      </c>
      <c r="BL42">
        <v>5</v>
      </c>
      <c r="BM42">
        <v>6</v>
      </c>
      <c r="BN42" s="61">
        <v>5</v>
      </c>
      <c r="BO42" s="42">
        <v>0.83333333333333337</v>
      </c>
      <c r="BP42">
        <v>0</v>
      </c>
      <c r="BQ42">
        <v>1</v>
      </c>
      <c r="BR42">
        <v>1</v>
      </c>
      <c r="BS42">
        <v>0</v>
      </c>
      <c r="BT42" s="42">
        <v>0</v>
      </c>
      <c r="BU42">
        <v>2</v>
      </c>
      <c r="BV42">
        <v>1</v>
      </c>
      <c r="BW42">
        <v>3</v>
      </c>
      <c r="BX42">
        <v>3</v>
      </c>
      <c r="BY42" s="42">
        <v>1</v>
      </c>
      <c r="BZ42">
        <v>5</v>
      </c>
      <c r="CA42">
        <v>0</v>
      </c>
      <c r="CB42">
        <v>5</v>
      </c>
      <c r="CC42">
        <v>7</v>
      </c>
      <c r="CD42" s="46">
        <v>1.4</v>
      </c>
      <c r="CE42">
        <v>2</v>
      </c>
      <c r="CF42">
        <v>2</v>
      </c>
      <c r="CG42">
        <v>4</v>
      </c>
      <c r="CH42">
        <v>5</v>
      </c>
      <c r="CI42" s="42">
        <v>1.25</v>
      </c>
      <c r="CJ42">
        <v>5</v>
      </c>
      <c r="CK42">
        <v>1</v>
      </c>
      <c r="CL42">
        <v>6</v>
      </c>
      <c r="CM42">
        <v>4</v>
      </c>
      <c r="CN42" s="42">
        <v>0.66666666666666663</v>
      </c>
      <c r="CO42" s="24">
        <v>5</v>
      </c>
      <c r="CP42" s="24">
        <v>3</v>
      </c>
      <c r="CQ42" s="24">
        <v>8</v>
      </c>
      <c r="CR42" s="24">
        <v>8</v>
      </c>
      <c r="CS42" s="48">
        <v>1</v>
      </c>
      <c r="CT42" s="24">
        <v>1</v>
      </c>
      <c r="CU42" s="24">
        <v>1</v>
      </c>
      <c r="CV42" s="24">
        <v>2</v>
      </c>
      <c r="CW42" s="24">
        <v>1</v>
      </c>
      <c r="CX42" s="48">
        <v>0.5</v>
      </c>
      <c r="CY42" s="24">
        <v>6</v>
      </c>
      <c r="CZ42" s="24">
        <v>2</v>
      </c>
      <c r="DA42" s="24">
        <v>8</v>
      </c>
      <c r="DB42" s="24">
        <v>5</v>
      </c>
      <c r="DC42" s="48">
        <v>0.625</v>
      </c>
    </row>
    <row r="43" spans="1:107" x14ac:dyDescent="0.25">
      <c r="A43" s="54">
        <v>1260</v>
      </c>
      <c r="B43" t="s">
        <v>101</v>
      </c>
      <c r="C43">
        <v>1</v>
      </c>
      <c r="D43">
        <v>1</v>
      </c>
      <c r="E43">
        <v>2</v>
      </c>
      <c r="F43">
        <v>0</v>
      </c>
      <c r="G43" s="5">
        <v>0</v>
      </c>
      <c r="I43">
        <v>3</v>
      </c>
      <c r="J43">
        <v>3</v>
      </c>
      <c r="L43" s="5">
        <f t="shared" si="3"/>
        <v>0</v>
      </c>
      <c r="M43">
        <v>1</v>
      </c>
      <c r="N43">
        <v>2</v>
      </c>
      <c r="O43">
        <v>3</v>
      </c>
      <c r="P43">
        <v>0</v>
      </c>
      <c r="Q43" s="5">
        <f t="shared" si="6"/>
        <v>0</v>
      </c>
      <c r="R43" s="54">
        <v>1</v>
      </c>
      <c r="S43" s="54">
        <v>1</v>
      </c>
      <c r="T43" s="38">
        <v>2</v>
      </c>
      <c r="U43" s="54">
        <v>0</v>
      </c>
      <c r="V43" s="98">
        <v>0</v>
      </c>
      <c r="W43" s="54">
        <v>1</v>
      </c>
      <c r="X43" s="54">
        <v>3</v>
      </c>
      <c r="Y43" s="54">
        <v>4</v>
      </c>
      <c r="Z43" s="54"/>
      <c r="AA43" s="90">
        <v>0</v>
      </c>
      <c r="AB43">
        <v>1</v>
      </c>
      <c r="AC43">
        <v>2</v>
      </c>
      <c r="AD43">
        <v>3</v>
      </c>
      <c r="AE43">
        <v>0</v>
      </c>
      <c r="AF43" s="76">
        <v>0</v>
      </c>
      <c r="AG43">
        <v>0</v>
      </c>
      <c r="AH43">
        <v>0</v>
      </c>
      <c r="AI43">
        <v>0</v>
      </c>
      <c r="AJ43">
        <v>1</v>
      </c>
      <c r="AK43" s="16" t="e">
        <v>#DIV/0!</v>
      </c>
      <c r="AL43" s="67">
        <v>1</v>
      </c>
      <c r="AM43" s="29">
        <v>1</v>
      </c>
      <c r="AN43" s="29">
        <v>2</v>
      </c>
      <c r="AO43" s="29">
        <v>0</v>
      </c>
      <c r="AP43" s="42">
        <v>0</v>
      </c>
      <c r="AQ43" s="67">
        <v>0</v>
      </c>
      <c r="AR43" s="29">
        <v>1</v>
      </c>
      <c r="AS43" s="29">
        <v>1</v>
      </c>
      <c r="AT43" s="29">
        <v>0</v>
      </c>
      <c r="AU43" s="42">
        <v>0</v>
      </c>
      <c r="AV43">
        <v>2</v>
      </c>
      <c r="AW43">
        <v>1</v>
      </c>
      <c r="AX43">
        <v>3</v>
      </c>
      <c r="AY43">
        <v>0</v>
      </c>
      <c r="AZ43" s="42">
        <v>0</v>
      </c>
      <c r="BE43" s="42"/>
      <c r="BF43">
        <v>2</v>
      </c>
      <c r="BG43">
        <v>0</v>
      </c>
      <c r="BH43">
        <v>2</v>
      </c>
      <c r="BI43">
        <v>0</v>
      </c>
      <c r="BJ43" s="42">
        <v>0</v>
      </c>
      <c r="BK43">
        <v>0</v>
      </c>
      <c r="BL43">
        <v>2</v>
      </c>
      <c r="BM43">
        <v>2</v>
      </c>
      <c r="BN43" s="61">
        <v>0</v>
      </c>
      <c r="BO43" s="42">
        <v>0</v>
      </c>
      <c r="BP43">
        <v>0</v>
      </c>
      <c r="BQ43">
        <v>1</v>
      </c>
      <c r="BR43">
        <v>1</v>
      </c>
      <c r="BS43">
        <v>0</v>
      </c>
      <c r="BT43" s="42">
        <v>0</v>
      </c>
      <c r="BU43">
        <v>1</v>
      </c>
      <c r="BV43">
        <v>1</v>
      </c>
      <c r="BW43">
        <v>2</v>
      </c>
      <c r="BX43">
        <v>1</v>
      </c>
      <c r="BY43" s="42">
        <v>0.5</v>
      </c>
      <c r="BZ43">
        <v>0</v>
      </c>
      <c r="CA43">
        <v>2</v>
      </c>
      <c r="CB43">
        <v>2</v>
      </c>
      <c r="CC43">
        <v>0</v>
      </c>
      <c r="CD43" s="42">
        <v>0</v>
      </c>
      <c r="CE43">
        <v>0</v>
      </c>
      <c r="CF43">
        <v>1</v>
      </c>
      <c r="CG43">
        <v>1</v>
      </c>
      <c r="CH43">
        <v>0</v>
      </c>
      <c r="CI43" s="42">
        <v>0</v>
      </c>
      <c r="CN43" s="42"/>
      <c r="CO43" s="24"/>
      <c r="CP43" s="24"/>
      <c r="CQ43" s="24"/>
      <c r="CR43" s="24"/>
      <c r="CS43" s="48"/>
      <c r="CT43" s="24"/>
      <c r="CU43" s="24"/>
      <c r="CV43" s="24"/>
      <c r="CW43" s="24"/>
      <c r="CX43" s="48"/>
      <c r="CY43" s="24"/>
      <c r="CZ43" s="24"/>
      <c r="DA43" s="24"/>
      <c r="DB43" s="24"/>
      <c r="DC43" s="48"/>
    </row>
    <row r="44" spans="1:107" x14ac:dyDescent="0.25">
      <c r="A44" s="54">
        <v>1400</v>
      </c>
      <c r="B44" t="s">
        <v>36</v>
      </c>
      <c r="C44">
        <v>10</v>
      </c>
      <c r="D44">
        <v>10</v>
      </c>
      <c r="E44">
        <v>20</v>
      </c>
      <c r="F44">
        <v>0</v>
      </c>
      <c r="G44" s="5">
        <v>0</v>
      </c>
      <c r="H44">
        <v>12</v>
      </c>
      <c r="I44">
        <v>8</v>
      </c>
      <c r="J44">
        <v>20</v>
      </c>
      <c r="L44" s="5">
        <f t="shared" si="3"/>
        <v>0</v>
      </c>
      <c r="M44">
        <v>4</v>
      </c>
      <c r="N44">
        <v>13</v>
      </c>
      <c r="O44">
        <v>17</v>
      </c>
      <c r="P44">
        <v>0</v>
      </c>
      <c r="Q44" s="5">
        <f t="shared" si="6"/>
        <v>0</v>
      </c>
      <c r="R44" s="54">
        <v>6</v>
      </c>
      <c r="S44" s="54">
        <v>11</v>
      </c>
      <c r="T44" s="38">
        <v>17</v>
      </c>
      <c r="U44" s="54">
        <v>0</v>
      </c>
      <c r="V44" s="90">
        <v>0</v>
      </c>
      <c r="W44" s="54">
        <v>6</v>
      </c>
      <c r="X44" s="54">
        <v>15</v>
      </c>
      <c r="Y44" s="54">
        <v>21</v>
      </c>
      <c r="Z44" s="54"/>
      <c r="AA44" s="90">
        <v>0</v>
      </c>
      <c r="AB44">
        <v>13</v>
      </c>
      <c r="AC44">
        <v>12</v>
      </c>
      <c r="AD44">
        <v>25</v>
      </c>
      <c r="AE44">
        <v>0</v>
      </c>
      <c r="AF44" s="76">
        <v>0</v>
      </c>
      <c r="AG44">
        <v>7</v>
      </c>
      <c r="AH44">
        <v>16</v>
      </c>
      <c r="AI44">
        <v>23</v>
      </c>
      <c r="AJ44">
        <v>0</v>
      </c>
      <c r="AK44" s="5">
        <v>0</v>
      </c>
      <c r="AL44" s="67">
        <v>8</v>
      </c>
      <c r="AM44" s="29">
        <v>11</v>
      </c>
      <c r="AN44" s="29">
        <v>19</v>
      </c>
      <c r="AO44" s="29">
        <v>0</v>
      </c>
      <c r="AP44" s="42">
        <v>0</v>
      </c>
      <c r="AQ44" s="67">
        <v>9</v>
      </c>
      <c r="AR44" s="29">
        <v>16</v>
      </c>
      <c r="AS44" s="29">
        <v>25</v>
      </c>
      <c r="AT44" s="29">
        <v>0</v>
      </c>
      <c r="AU44" s="42">
        <v>0</v>
      </c>
      <c r="AV44">
        <v>9</v>
      </c>
      <c r="AW44">
        <v>14</v>
      </c>
      <c r="AX44">
        <v>23</v>
      </c>
      <c r="AY44">
        <v>2</v>
      </c>
      <c r="AZ44" s="42">
        <v>8.6956521739130432E-2</v>
      </c>
      <c r="BA44">
        <v>9</v>
      </c>
      <c r="BB44">
        <v>22</v>
      </c>
      <c r="BC44">
        <v>31</v>
      </c>
      <c r="BD44">
        <v>14</v>
      </c>
      <c r="BE44" s="42">
        <v>0.45161290322580644</v>
      </c>
      <c r="BF44">
        <v>10</v>
      </c>
      <c r="BG44">
        <v>16</v>
      </c>
      <c r="BH44">
        <v>26</v>
      </c>
      <c r="BI44">
        <v>12</v>
      </c>
      <c r="BJ44" s="42">
        <v>0.46153846153846156</v>
      </c>
      <c r="BK44">
        <v>8</v>
      </c>
      <c r="BL44">
        <v>18</v>
      </c>
      <c r="BM44">
        <v>26</v>
      </c>
      <c r="BN44" s="61">
        <v>11</v>
      </c>
      <c r="BO44" s="42">
        <v>0.42307692307692307</v>
      </c>
      <c r="BP44">
        <v>6</v>
      </c>
      <c r="BQ44">
        <v>13</v>
      </c>
      <c r="BR44">
        <v>19</v>
      </c>
      <c r="BS44">
        <v>7</v>
      </c>
      <c r="BT44" s="42">
        <v>0.36842105263157893</v>
      </c>
      <c r="BU44">
        <v>7</v>
      </c>
      <c r="BV44">
        <v>15</v>
      </c>
      <c r="BW44">
        <v>22</v>
      </c>
      <c r="BX44">
        <v>13</v>
      </c>
      <c r="BY44" s="42">
        <v>0.59090909090909094</v>
      </c>
      <c r="BZ44">
        <v>9</v>
      </c>
      <c r="CA44">
        <v>15</v>
      </c>
      <c r="CB44">
        <v>24</v>
      </c>
      <c r="CC44">
        <v>13</v>
      </c>
      <c r="CD44" s="42">
        <v>0.54166666666666663</v>
      </c>
      <c r="CE44">
        <v>8</v>
      </c>
      <c r="CF44">
        <v>22</v>
      </c>
      <c r="CG44">
        <v>30</v>
      </c>
      <c r="CH44">
        <v>15</v>
      </c>
      <c r="CI44" s="42">
        <v>0.5</v>
      </c>
      <c r="CJ44">
        <v>6</v>
      </c>
      <c r="CK44">
        <v>13</v>
      </c>
      <c r="CL44">
        <v>19</v>
      </c>
      <c r="CM44">
        <v>6</v>
      </c>
      <c r="CN44" s="42">
        <v>0.31578947368421051</v>
      </c>
      <c r="CO44" s="24">
        <v>8</v>
      </c>
      <c r="CP44" s="24">
        <v>12</v>
      </c>
      <c r="CQ44" s="24">
        <v>20</v>
      </c>
      <c r="CR44" s="24">
        <v>9</v>
      </c>
      <c r="CS44" s="48">
        <v>0.45</v>
      </c>
      <c r="CT44" s="24">
        <v>7</v>
      </c>
      <c r="CU44" s="24">
        <v>15</v>
      </c>
      <c r="CV44" s="24">
        <v>22</v>
      </c>
      <c r="CW44" s="24">
        <v>4</v>
      </c>
      <c r="CX44" s="48">
        <v>0.18181818181818182</v>
      </c>
      <c r="CY44" s="24">
        <v>16</v>
      </c>
      <c r="CZ44" s="24">
        <v>17</v>
      </c>
      <c r="DA44" s="24">
        <v>33</v>
      </c>
      <c r="DB44" s="24">
        <v>20</v>
      </c>
      <c r="DC44" s="48">
        <v>0.60606060606060608</v>
      </c>
    </row>
    <row r="45" spans="1:107" x14ac:dyDescent="0.25">
      <c r="A45" s="54">
        <v>1420</v>
      </c>
      <c r="B45" t="s">
        <v>106</v>
      </c>
      <c r="C45">
        <v>1</v>
      </c>
      <c r="E45">
        <v>1</v>
      </c>
      <c r="F45">
        <v>0</v>
      </c>
      <c r="G45" s="5">
        <v>0</v>
      </c>
      <c r="L45" s="16" t="e">
        <f t="shared" si="3"/>
        <v>#DIV/0!</v>
      </c>
      <c r="P45">
        <v>0</v>
      </c>
      <c r="Q45" s="16" t="e">
        <f t="shared" si="6"/>
        <v>#DIV/0!</v>
      </c>
      <c r="R45" s="54">
        <v>0</v>
      </c>
      <c r="S45" s="54">
        <v>0</v>
      </c>
      <c r="T45" s="38">
        <v>0</v>
      </c>
      <c r="U45" s="54">
        <v>1</v>
      </c>
      <c r="V45" s="92" t="e">
        <v>#DIV/0!</v>
      </c>
      <c r="W45" s="54"/>
      <c r="X45" s="54">
        <v>2</v>
      </c>
      <c r="Y45" s="54">
        <v>2</v>
      </c>
      <c r="Z45" s="54">
        <v>2</v>
      </c>
      <c r="AA45" s="90">
        <v>1</v>
      </c>
      <c r="AB45">
        <v>1</v>
      </c>
      <c r="AC45">
        <v>0</v>
      </c>
      <c r="AD45">
        <v>1</v>
      </c>
      <c r="AE45">
        <v>0</v>
      </c>
      <c r="AF45" s="76">
        <v>0</v>
      </c>
      <c r="AG45">
        <v>0</v>
      </c>
      <c r="AH45">
        <v>0</v>
      </c>
      <c r="AI45">
        <v>0</v>
      </c>
      <c r="AJ45">
        <v>1</v>
      </c>
      <c r="AK45" s="16" t="e">
        <v>#DIV/0!</v>
      </c>
      <c r="AL45" s="67"/>
      <c r="AM45" s="29"/>
      <c r="AN45" s="29"/>
      <c r="AO45" s="29"/>
      <c r="AP45" s="42"/>
      <c r="AQ45" s="67">
        <v>0</v>
      </c>
      <c r="AR45" s="29">
        <v>0</v>
      </c>
      <c r="AS45" s="29">
        <v>0</v>
      </c>
      <c r="AT45" s="29">
        <v>2</v>
      </c>
      <c r="AU45" s="43" t="e">
        <v>#DIV/0!</v>
      </c>
      <c r="AY45">
        <v>1</v>
      </c>
      <c r="AZ45" s="43" t="e">
        <v>#DIV/0!</v>
      </c>
      <c r="BE45" s="42"/>
      <c r="BJ45" s="42"/>
      <c r="BN45" s="61"/>
      <c r="BO45" s="42"/>
      <c r="BT45" s="42"/>
      <c r="BY45" s="42"/>
      <c r="BZ45">
        <v>0</v>
      </c>
      <c r="CA45">
        <v>0</v>
      </c>
      <c r="CB45">
        <v>0</v>
      </c>
      <c r="CC45">
        <v>1</v>
      </c>
      <c r="CD45" s="43" t="e">
        <v>#DIV/0!</v>
      </c>
      <c r="CI45" s="42"/>
      <c r="CN45" s="42"/>
      <c r="CO45" s="24"/>
      <c r="CP45" s="24"/>
      <c r="CQ45" s="24"/>
      <c r="CR45" s="24"/>
      <c r="CS45" s="48"/>
      <c r="CT45" s="24"/>
      <c r="CU45" s="24"/>
      <c r="CV45" s="24"/>
      <c r="CW45" s="24"/>
      <c r="CX45" s="48"/>
      <c r="CY45" s="24"/>
      <c r="CZ45" s="24"/>
      <c r="DA45" s="24"/>
      <c r="DB45" s="24"/>
      <c r="DC45" s="48"/>
    </row>
    <row r="46" spans="1:107" x14ac:dyDescent="0.25">
      <c r="A46" s="54">
        <v>1470</v>
      </c>
      <c r="B46" t="s">
        <v>68</v>
      </c>
      <c r="D46">
        <v>1</v>
      </c>
      <c r="E46">
        <v>1</v>
      </c>
      <c r="F46">
        <v>0</v>
      </c>
      <c r="G46" s="5">
        <v>0</v>
      </c>
      <c r="H46">
        <v>1</v>
      </c>
      <c r="J46">
        <v>1</v>
      </c>
      <c r="L46" s="5">
        <f t="shared" si="3"/>
        <v>0</v>
      </c>
      <c r="P46">
        <v>0</v>
      </c>
      <c r="Q46" s="16" t="e">
        <f t="shared" si="6"/>
        <v>#DIV/0!</v>
      </c>
      <c r="R46" s="54">
        <v>1</v>
      </c>
      <c r="S46" s="54">
        <v>0</v>
      </c>
      <c r="T46" s="38">
        <v>1</v>
      </c>
      <c r="U46" s="54">
        <v>0</v>
      </c>
      <c r="V46" s="90">
        <v>0</v>
      </c>
      <c r="W46" s="54">
        <v>1</v>
      </c>
      <c r="X46" s="54"/>
      <c r="Y46" s="54">
        <v>1</v>
      </c>
      <c r="Z46" s="54"/>
      <c r="AA46" s="90">
        <v>0</v>
      </c>
      <c r="AB46">
        <v>2</v>
      </c>
      <c r="AC46">
        <v>0</v>
      </c>
      <c r="AD46">
        <v>2</v>
      </c>
      <c r="AE46">
        <v>2</v>
      </c>
      <c r="AF46" s="76">
        <v>1</v>
      </c>
      <c r="AK46" s="5"/>
      <c r="AL46" s="67">
        <v>0</v>
      </c>
      <c r="AM46" s="29">
        <v>0</v>
      </c>
      <c r="AN46" s="29">
        <v>0</v>
      </c>
      <c r="AO46" s="29">
        <v>1</v>
      </c>
      <c r="AP46" s="43" t="e">
        <v>#DIV/0!</v>
      </c>
      <c r="AQ46" s="67">
        <v>0</v>
      </c>
      <c r="AR46" s="29">
        <v>3</v>
      </c>
      <c r="AS46" s="29">
        <v>3</v>
      </c>
      <c r="AT46" s="29">
        <v>1</v>
      </c>
      <c r="AU46" s="42">
        <v>0.33333333333333331</v>
      </c>
      <c r="AZ46" s="42"/>
      <c r="BA46">
        <v>0</v>
      </c>
      <c r="BB46">
        <v>0</v>
      </c>
      <c r="BC46">
        <v>0</v>
      </c>
      <c r="BD46">
        <v>1</v>
      </c>
      <c r="BE46" s="43" t="e">
        <v>#DIV/0!</v>
      </c>
      <c r="BF46">
        <v>1</v>
      </c>
      <c r="BG46">
        <v>0</v>
      </c>
      <c r="BH46">
        <v>1</v>
      </c>
      <c r="BI46">
        <v>0</v>
      </c>
      <c r="BJ46" s="42">
        <v>0</v>
      </c>
      <c r="BN46" s="61"/>
      <c r="BO46" s="42"/>
      <c r="BT46" s="42"/>
      <c r="BU46">
        <v>0</v>
      </c>
      <c r="BV46">
        <v>1</v>
      </c>
      <c r="BW46">
        <v>1</v>
      </c>
      <c r="BX46">
        <v>0</v>
      </c>
      <c r="BY46" s="42">
        <v>0</v>
      </c>
      <c r="BZ46">
        <v>1</v>
      </c>
      <c r="CA46">
        <v>0</v>
      </c>
      <c r="CB46">
        <v>1</v>
      </c>
      <c r="CC46">
        <v>0</v>
      </c>
      <c r="CD46" s="42">
        <v>0</v>
      </c>
      <c r="CE46">
        <v>0</v>
      </c>
      <c r="CF46">
        <v>1</v>
      </c>
      <c r="CG46">
        <v>1</v>
      </c>
      <c r="CH46">
        <v>0</v>
      </c>
      <c r="CI46" s="42">
        <v>0</v>
      </c>
      <c r="CJ46">
        <v>2</v>
      </c>
      <c r="CK46">
        <v>1</v>
      </c>
      <c r="CL46">
        <v>3</v>
      </c>
      <c r="CM46">
        <v>0</v>
      </c>
      <c r="CN46" s="42">
        <v>0</v>
      </c>
      <c r="CO46" s="24"/>
      <c r="CP46" s="24"/>
      <c r="CQ46" s="24"/>
      <c r="CR46" s="24"/>
      <c r="CS46" s="48"/>
      <c r="CT46" s="24"/>
      <c r="CU46" s="24"/>
      <c r="CV46" s="24"/>
      <c r="CW46" s="24"/>
      <c r="CX46" s="48"/>
      <c r="CY46" s="24"/>
      <c r="CZ46" s="24"/>
      <c r="DA46" s="24"/>
      <c r="DB46" s="24"/>
      <c r="DC46" s="48"/>
    </row>
    <row r="47" spans="1:107" x14ac:dyDescent="0.25">
      <c r="A47" s="54">
        <v>1480</v>
      </c>
      <c r="B47" t="s">
        <v>99</v>
      </c>
      <c r="F47">
        <v>0</v>
      </c>
      <c r="G47" s="5"/>
      <c r="I47">
        <v>3</v>
      </c>
      <c r="J47">
        <v>3</v>
      </c>
      <c r="L47" s="5">
        <f t="shared" si="3"/>
        <v>0</v>
      </c>
      <c r="P47">
        <v>0</v>
      </c>
      <c r="Q47" s="16" t="e">
        <f t="shared" si="6"/>
        <v>#DIV/0!</v>
      </c>
      <c r="R47" s="54">
        <v>0</v>
      </c>
      <c r="S47" s="54">
        <v>0</v>
      </c>
      <c r="T47" s="38">
        <v>0</v>
      </c>
      <c r="U47" s="54">
        <v>0</v>
      </c>
      <c r="V47" s="90" t="s">
        <v>177</v>
      </c>
      <c r="W47" s="54"/>
      <c r="X47" s="54">
        <v>1</v>
      </c>
      <c r="Y47" s="54">
        <v>1</v>
      </c>
      <c r="Z47" s="54">
        <v>2</v>
      </c>
      <c r="AA47" s="91">
        <v>2</v>
      </c>
      <c r="AF47" s="76"/>
      <c r="AK47" s="5"/>
      <c r="AL47" s="67"/>
      <c r="AM47" s="29"/>
      <c r="AN47" s="29"/>
      <c r="AO47" s="29"/>
      <c r="AP47" s="42"/>
      <c r="AQ47" s="67">
        <v>0</v>
      </c>
      <c r="AR47" s="29">
        <v>1</v>
      </c>
      <c r="AS47" s="29">
        <v>1</v>
      </c>
      <c r="AT47" s="29">
        <v>0</v>
      </c>
      <c r="AU47" s="42">
        <v>0</v>
      </c>
      <c r="AV47">
        <v>0</v>
      </c>
      <c r="AW47">
        <v>1</v>
      </c>
      <c r="AX47">
        <v>1</v>
      </c>
      <c r="AY47">
        <v>0</v>
      </c>
      <c r="AZ47" s="42">
        <v>0</v>
      </c>
      <c r="BE47" s="42"/>
      <c r="BJ47" s="42"/>
      <c r="BK47">
        <v>0</v>
      </c>
      <c r="BL47">
        <v>1</v>
      </c>
      <c r="BM47">
        <v>1</v>
      </c>
      <c r="BN47" s="61">
        <v>0</v>
      </c>
      <c r="BO47" s="42">
        <v>0</v>
      </c>
      <c r="BP47">
        <v>1</v>
      </c>
      <c r="BQ47">
        <v>1</v>
      </c>
      <c r="BR47">
        <v>2</v>
      </c>
      <c r="BS47">
        <v>0</v>
      </c>
      <c r="BT47" s="42">
        <v>0</v>
      </c>
      <c r="BU47">
        <v>0</v>
      </c>
      <c r="BV47">
        <v>2</v>
      </c>
      <c r="BW47">
        <v>2</v>
      </c>
      <c r="BX47">
        <v>0</v>
      </c>
      <c r="BY47" s="42">
        <v>0</v>
      </c>
      <c r="BZ47">
        <v>0</v>
      </c>
      <c r="CA47">
        <v>1</v>
      </c>
      <c r="CB47">
        <v>1</v>
      </c>
      <c r="CC47">
        <v>0</v>
      </c>
      <c r="CD47" s="42">
        <v>0</v>
      </c>
      <c r="CE47">
        <v>1</v>
      </c>
      <c r="CF47">
        <v>1</v>
      </c>
      <c r="CG47">
        <v>2</v>
      </c>
      <c r="CH47">
        <v>0</v>
      </c>
      <c r="CI47" s="42">
        <v>0</v>
      </c>
      <c r="CN47" s="42"/>
      <c r="CO47" s="24"/>
      <c r="CP47" s="24"/>
      <c r="CQ47" s="24"/>
      <c r="CR47" s="24"/>
      <c r="CS47" s="48"/>
      <c r="CT47" s="24"/>
      <c r="CU47" s="24"/>
      <c r="CV47" s="24"/>
      <c r="CW47" s="24"/>
      <c r="CX47" s="48"/>
      <c r="CY47" s="24"/>
      <c r="CZ47" s="24"/>
      <c r="DA47" s="24"/>
      <c r="DB47" s="24"/>
      <c r="DC47" s="48"/>
    </row>
    <row r="48" spans="1:107" x14ac:dyDescent="0.25">
      <c r="A48" s="54">
        <v>1600</v>
      </c>
      <c r="B48" t="s">
        <v>42</v>
      </c>
      <c r="C48">
        <v>5</v>
      </c>
      <c r="D48">
        <v>3</v>
      </c>
      <c r="E48">
        <v>8</v>
      </c>
      <c r="F48">
        <v>4</v>
      </c>
      <c r="G48" s="5">
        <v>0.5</v>
      </c>
      <c r="H48">
        <v>1</v>
      </c>
      <c r="I48">
        <v>4</v>
      </c>
      <c r="J48">
        <v>5</v>
      </c>
      <c r="K48">
        <v>4</v>
      </c>
      <c r="L48" s="5">
        <f t="shared" si="3"/>
        <v>0.8</v>
      </c>
      <c r="M48">
        <v>1</v>
      </c>
      <c r="N48">
        <v>3</v>
      </c>
      <c r="O48">
        <v>4</v>
      </c>
      <c r="P48">
        <v>4</v>
      </c>
      <c r="Q48" s="5">
        <f t="shared" si="6"/>
        <v>1</v>
      </c>
      <c r="R48" s="54">
        <v>2</v>
      </c>
      <c r="S48" s="54">
        <v>3</v>
      </c>
      <c r="T48" s="38">
        <v>5</v>
      </c>
      <c r="U48" s="54">
        <v>2</v>
      </c>
      <c r="V48" s="90">
        <v>0.4</v>
      </c>
      <c r="W48" s="54">
        <v>8</v>
      </c>
      <c r="X48" s="54">
        <v>8</v>
      </c>
      <c r="Y48" s="54">
        <v>16</v>
      </c>
      <c r="Z48" s="54">
        <v>5</v>
      </c>
      <c r="AA48" s="90">
        <v>0.3125</v>
      </c>
      <c r="AB48">
        <v>3</v>
      </c>
      <c r="AC48">
        <v>3</v>
      </c>
      <c r="AD48">
        <v>6</v>
      </c>
      <c r="AE48">
        <v>4</v>
      </c>
      <c r="AF48" s="76">
        <v>0.66666666666666663</v>
      </c>
      <c r="AG48">
        <v>4</v>
      </c>
      <c r="AH48">
        <v>0</v>
      </c>
      <c r="AI48">
        <v>4</v>
      </c>
      <c r="AJ48">
        <v>4</v>
      </c>
      <c r="AK48" s="5">
        <v>1</v>
      </c>
      <c r="AL48" s="67">
        <v>6</v>
      </c>
      <c r="AM48" s="29">
        <v>4</v>
      </c>
      <c r="AN48" s="29">
        <v>10</v>
      </c>
      <c r="AO48" s="29">
        <v>9</v>
      </c>
      <c r="AP48" s="42">
        <v>0.9</v>
      </c>
      <c r="AQ48" s="67">
        <v>3</v>
      </c>
      <c r="AR48" s="29">
        <v>1</v>
      </c>
      <c r="AS48" s="29">
        <v>4</v>
      </c>
      <c r="AT48" s="29">
        <v>3</v>
      </c>
      <c r="AU48" s="42">
        <v>0.75</v>
      </c>
      <c r="AV48">
        <v>3</v>
      </c>
      <c r="AW48">
        <v>1</v>
      </c>
      <c r="AX48">
        <v>4</v>
      </c>
      <c r="AY48">
        <v>0</v>
      </c>
      <c r="AZ48" s="42">
        <v>0</v>
      </c>
      <c r="BA48">
        <v>0</v>
      </c>
      <c r="BB48">
        <v>0</v>
      </c>
      <c r="BC48">
        <v>0</v>
      </c>
      <c r="BD48">
        <v>1</v>
      </c>
      <c r="BE48" s="43" t="e">
        <v>#DIV/0!</v>
      </c>
      <c r="BF48">
        <v>3</v>
      </c>
      <c r="BG48">
        <v>2</v>
      </c>
      <c r="BH48">
        <v>5</v>
      </c>
      <c r="BI48">
        <v>1</v>
      </c>
      <c r="BJ48" s="42">
        <v>0.2</v>
      </c>
      <c r="BK48">
        <v>3</v>
      </c>
      <c r="BL48">
        <v>0</v>
      </c>
      <c r="BM48">
        <v>3</v>
      </c>
      <c r="BN48" s="61">
        <v>2</v>
      </c>
      <c r="BO48" s="42">
        <v>0.66666666666666663</v>
      </c>
      <c r="BP48">
        <v>2</v>
      </c>
      <c r="BQ48">
        <v>3</v>
      </c>
      <c r="BR48">
        <v>5</v>
      </c>
      <c r="BS48">
        <v>3</v>
      </c>
      <c r="BT48" s="42">
        <v>0.6</v>
      </c>
      <c r="BU48">
        <v>1</v>
      </c>
      <c r="BV48">
        <v>5</v>
      </c>
      <c r="BW48">
        <v>6</v>
      </c>
      <c r="BX48">
        <v>2</v>
      </c>
      <c r="BY48" s="42">
        <v>0.33333333333333331</v>
      </c>
      <c r="BZ48">
        <v>3</v>
      </c>
      <c r="CA48">
        <v>0</v>
      </c>
      <c r="CB48">
        <v>3</v>
      </c>
      <c r="CC48">
        <v>0</v>
      </c>
      <c r="CD48" s="42">
        <v>0</v>
      </c>
      <c r="CE48">
        <v>3</v>
      </c>
      <c r="CF48">
        <v>2</v>
      </c>
      <c r="CG48">
        <v>5</v>
      </c>
      <c r="CH48">
        <v>4</v>
      </c>
      <c r="CI48" s="42">
        <v>0.8</v>
      </c>
      <c r="CJ48">
        <v>5</v>
      </c>
      <c r="CK48">
        <v>3</v>
      </c>
      <c r="CL48">
        <v>8</v>
      </c>
      <c r="CM48">
        <v>1</v>
      </c>
      <c r="CN48" s="42">
        <v>0.125</v>
      </c>
      <c r="CO48" s="24">
        <v>0</v>
      </c>
      <c r="CP48" s="24">
        <v>1</v>
      </c>
      <c r="CQ48" s="24">
        <v>1</v>
      </c>
      <c r="CR48" s="24">
        <v>2</v>
      </c>
      <c r="CS48" s="49">
        <v>2</v>
      </c>
      <c r="CT48" s="24"/>
      <c r="CU48" s="24"/>
      <c r="CV48" s="24"/>
      <c r="CW48" s="24"/>
      <c r="CX48" s="48"/>
      <c r="CY48" s="24"/>
      <c r="CZ48" s="24"/>
      <c r="DA48" s="24"/>
      <c r="DB48" s="24"/>
      <c r="DC48" s="48"/>
    </row>
    <row r="49" spans="1:107" x14ac:dyDescent="0.25">
      <c r="A49" s="54">
        <v>1630</v>
      </c>
      <c r="B49" t="s">
        <v>49</v>
      </c>
      <c r="C49">
        <v>9</v>
      </c>
      <c r="D49">
        <v>2</v>
      </c>
      <c r="E49">
        <v>11</v>
      </c>
      <c r="F49">
        <v>0</v>
      </c>
      <c r="G49" s="5">
        <v>0</v>
      </c>
      <c r="H49">
        <v>13</v>
      </c>
      <c r="I49">
        <v>8</v>
      </c>
      <c r="J49">
        <v>21</v>
      </c>
      <c r="L49" s="5">
        <f t="shared" si="3"/>
        <v>0</v>
      </c>
      <c r="M49">
        <v>2</v>
      </c>
      <c r="N49">
        <v>5</v>
      </c>
      <c r="O49">
        <v>7</v>
      </c>
      <c r="P49">
        <v>0</v>
      </c>
      <c r="Q49" s="5">
        <f t="shared" si="6"/>
        <v>0</v>
      </c>
      <c r="R49" s="54">
        <v>3</v>
      </c>
      <c r="S49" s="54">
        <v>5</v>
      </c>
      <c r="T49" s="38">
        <v>8</v>
      </c>
      <c r="U49" s="54">
        <v>1</v>
      </c>
      <c r="V49" s="90">
        <v>0.125</v>
      </c>
      <c r="W49" s="54">
        <v>14</v>
      </c>
      <c r="X49" s="54">
        <v>11</v>
      </c>
      <c r="Y49" s="54">
        <v>25</v>
      </c>
      <c r="Z49" s="54">
        <v>4</v>
      </c>
      <c r="AA49" s="90">
        <v>0.16</v>
      </c>
      <c r="AB49">
        <v>10</v>
      </c>
      <c r="AC49">
        <v>7</v>
      </c>
      <c r="AD49">
        <v>17</v>
      </c>
      <c r="AE49">
        <v>4</v>
      </c>
      <c r="AF49" s="76">
        <v>0.23529411764705882</v>
      </c>
      <c r="AG49">
        <v>5</v>
      </c>
      <c r="AH49">
        <v>10</v>
      </c>
      <c r="AI49">
        <v>15</v>
      </c>
      <c r="AJ49">
        <v>3</v>
      </c>
      <c r="AK49" s="5">
        <v>0.2</v>
      </c>
      <c r="AL49" s="67">
        <v>8</v>
      </c>
      <c r="AM49" s="29">
        <v>6</v>
      </c>
      <c r="AN49" s="29">
        <v>14</v>
      </c>
      <c r="AO49" s="29">
        <v>1</v>
      </c>
      <c r="AP49" s="42">
        <v>7.1428571428571425E-2</v>
      </c>
      <c r="AQ49" s="67">
        <v>6</v>
      </c>
      <c r="AR49" s="29">
        <v>5</v>
      </c>
      <c r="AS49" s="29">
        <v>11</v>
      </c>
      <c r="AT49" s="29">
        <v>1</v>
      </c>
      <c r="AU49" s="42">
        <v>9.0909090909090912E-2</v>
      </c>
      <c r="AV49">
        <v>41</v>
      </c>
      <c r="AW49">
        <v>7</v>
      </c>
      <c r="AX49">
        <v>48</v>
      </c>
      <c r="AY49">
        <v>0</v>
      </c>
      <c r="AZ49" s="42">
        <v>0</v>
      </c>
      <c r="BA49">
        <v>14</v>
      </c>
      <c r="BB49">
        <v>2</v>
      </c>
      <c r="BC49">
        <v>16</v>
      </c>
      <c r="BD49">
        <v>0</v>
      </c>
      <c r="BE49" s="42">
        <v>0</v>
      </c>
      <c r="BF49">
        <v>10</v>
      </c>
      <c r="BG49">
        <v>6</v>
      </c>
      <c r="BH49">
        <v>16</v>
      </c>
      <c r="BI49">
        <v>1</v>
      </c>
      <c r="BJ49" s="42">
        <v>6.25E-2</v>
      </c>
      <c r="BK49">
        <v>13</v>
      </c>
      <c r="BL49">
        <v>10</v>
      </c>
      <c r="BM49">
        <v>23</v>
      </c>
      <c r="BN49" s="61">
        <v>0</v>
      </c>
      <c r="BO49" s="42">
        <v>0</v>
      </c>
      <c r="BP49">
        <v>11</v>
      </c>
      <c r="BQ49">
        <v>6</v>
      </c>
      <c r="BR49">
        <v>17</v>
      </c>
      <c r="BS49">
        <v>0</v>
      </c>
      <c r="BT49" s="42">
        <v>0</v>
      </c>
      <c r="BU49">
        <v>10</v>
      </c>
      <c r="BV49">
        <v>3</v>
      </c>
      <c r="BW49">
        <v>13</v>
      </c>
      <c r="BX49">
        <v>1</v>
      </c>
      <c r="BY49" s="42">
        <v>7.6923076923076927E-2</v>
      </c>
      <c r="BZ49">
        <v>7</v>
      </c>
      <c r="CA49">
        <v>4</v>
      </c>
      <c r="CB49">
        <v>11</v>
      </c>
      <c r="CC49">
        <v>0</v>
      </c>
      <c r="CD49" s="42">
        <v>0</v>
      </c>
      <c r="CE49">
        <v>7</v>
      </c>
      <c r="CF49">
        <v>8</v>
      </c>
      <c r="CG49">
        <v>15</v>
      </c>
      <c r="CH49">
        <v>4</v>
      </c>
      <c r="CI49" s="42">
        <v>0.26666666666666666</v>
      </c>
      <c r="CJ49">
        <v>3</v>
      </c>
      <c r="CK49">
        <v>2</v>
      </c>
      <c r="CL49">
        <v>5</v>
      </c>
      <c r="CM49">
        <v>0</v>
      </c>
      <c r="CN49" s="42">
        <v>0</v>
      </c>
      <c r="CO49" s="24"/>
      <c r="CP49" s="24"/>
      <c r="CQ49" s="24"/>
      <c r="CR49" s="24"/>
      <c r="CS49" s="48"/>
      <c r="CT49" s="24"/>
      <c r="CU49" s="24"/>
      <c r="CV49" s="24"/>
      <c r="CW49" s="24"/>
      <c r="CX49" s="48"/>
      <c r="CY49" s="24"/>
      <c r="CZ49" s="24"/>
      <c r="DA49" s="24"/>
      <c r="DB49" s="24"/>
      <c r="DC49" s="48"/>
    </row>
    <row r="50" spans="1:107" x14ac:dyDescent="0.25">
      <c r="A50" s="54">
        <v>1650</v>
      </c>
      <c r="B50" t="s">
        <v>88</v>
      </c>
      <c r="F50">
        <v>0</v>
      </c>
      <c r="G50" s="5"/>
      <c r="L50" s="16" t="e">
        <f t="shared" si="3"/>
        <v>#DIV/0!</v>
      </c>
      <c r="P50">
        <v>0</v>
      </c>
      <c r="Q50" s="16" t="e">
        <f t="shared" si="6"/>
        <v>#DIV/0!</v>
      </c>
      <c r="R50" s="54">
        <v>0</v>
      </c>
      <c r="S50" s="54">
        <v>0</v>
      </c>
      <c r="T50" s="38">
        <v>0</v>
      </c>
      <c r="U50" s="54">
        <v>0</v>
      </c>
      <c r="V50" s="90" t="s">
        <v>177</v>
      </c>
      <c r="W50" s="54"/>
      <c r="X50" s="54"/>
      <c r="Y50" s="54"/>
      <c r="Z50" s="54"/>
      <c r="AA50" s="90" t="s">
        <v>177</v>
      </c>
      <c r="AF50" s="76"/>
      <c r="AG50">
        <v>0</v>
      </c>
      <c r="AH50">
        <v>0</v>
      </c>
      <c r="AI50">
        <v>0</v>
      </c>
      <c r="AJ50">
        <v>1</v>
      </c>
      <c r="AK50" s="16" t="e">
        <v>#DIV/0!</v>
      </c>
      <c r="AL50" s="67"/>
      <c r="AM50" s="29"/>
      <c r="AN50" s="29"/>
      <c r="AO50" s="29"/>
      <c r="AP50" s="42"/>
      <c r="AQ50" s="67">
        <v>0</v>
      </c>
      <c r="AR50" s="29">
        <v>0</v>
      </c>
      <c r="AS50" s="29">
        <v>0</v>
      </c>
      <c r="AT50" s="29">
        <v>1</v>
      </c>
      <c r="AU50" s="43" t="e">
        <v>#DIV/0!</v>
      </c>
      <c r="AZ50" s="42"/>
      <c r="BE50" s="42"/>
      <c r="BJ50" s="42"/>
      <c r="BN50" s="61"/>
      <c r="BO50" s="42"/>
      <c r="BT50" s="42"/>
      <c r="BY50" s="42"/>
      <c r="BZ50">
        <v>0</v>
      </c>
      <c r="CA50">
        <v>1</v>
      </c>
      <c r="CB50">
        <v>1</v>
      </c>
      <c r="CC50">
        <v>1</v>
      </c>
      <c r="CD50" s="42">
        <v>1</v>
      </c>
      <c r="CI50" s="42"/>
      <c r="CN50" s="42"/>
      <c r="CO50" s="24"/>
      <c r="CP50" s="24"/>
      <c r="CQ50" s="24"/>
      <c r="CR50" s="24"/>
      <c r="CS50" s="48"/>
      <c r="CT50" s="24"/>
      <c r="CU50" s="24"/>
      <c r="CV50" s="24"/>
      <c r="CW50" s="24"/>
      <c r="CX50" s="48"/>
      <c r="CY50" s="24"/>
      <c r="CZ50" s="24"/>
      <c r="DA50" s="24"/>
      <c r="DB50" s="24"/>
      <c r="DC50" s="48"/>
    </row>
    <row r="51" spans="1:107" x14ac:dyDescent="0.25">
      <c r="A51">
        <v>1670</v>
      </c>
      <c r="B51" t="s">
        <v>76</v>
      </c>
      <c r="G51" s="5"/>
      <c r="L51" s="16" t="e">
        <f t="shared" si="3"/>
        <v>#DIV/0!</v>
      </c>
      <c r="Q51"/>
      <c r="R51" s="54">
        <v>0</v>
      </c>
      <c r="S51" s="54">
        <v>0</v>
      </c>
      <c r="T51" s="108">
        <v>0</v>
      </c>
      <c r="U51" s="54">
        <v>0</v>
      </c>
      <c r="V51" s="90" t="s">
        <v>177</v>
      </c>
      <c r="W51" s="54"/>
      <c r="X51" s="54"/>
      <c r="Y51" s="54"/>
      <c r="Z51" s="54"/>
      <c r="AA51" s="90" t="s">
        <v>177</v>
      </c>
      <c r="AF51" s="76"/>
      <c r="AK51" s="5"/>
      <c r="AL51" s="67"/>
      <c r="AM51" s="29"/>
      <c r="AN51" s="29"/>
      <c r="AO51" s="29"/>
      <c r="AP51" s="42"/>
      <c r="AQ51" s="67"/>
      <c r="AR51" s="29"/>
      <c r="AS51" s="29"/>
      <c r="AT51" s="29"/>
      <c r="AU51" s="68"/>
      <c r="AZ51" s="42"/>
      <c r="BE51" s="42"/>
      <c r="BJ51" s="42"/>
      <c r="BN51" s="61"/>
      <c r="BO51" s="42"/>
      <c r="BT51" s="42"/>
      <c r="BY51" s="42"/>
      <c r="CD51" s="42"/>
      <c r="CI51" s="42"/>
      <c r="CN51" s="42"/>
      <c r="CO51" s="24"/>
      <c r="CP51" s="24"/>
      <c r="CQ51" s="24"/>
      <c r="CR51" s="24"/>
      <c r="CS51" s="48"/>
      <c r="CT51" s="24"/>
      <c r="CU51" s="24"/>
      <c r="CV51" s="24"/>
      <c r="CW51" s="24"/>
      <c r="CX51" s="48"/>
      <c r="CY51" s="24"/>
      <c r="CZ51" s="24"/>
      <c r="DA51" s="24"/>
      <c r="DB51" s="24"/>
      <c r="DC51" s="48"/>
    </row>
    <row r="52" spans="1:107" x14ac:dyDescent="0.25">
      <c r="A52" s="54">
        <v>1790</v>
      </c>
      <c r="B52" t="s">
        <v>44</v>
      </c>
      <c r="C52">
        <v>7</v>
      </c>
      <c r="D52">
        <v>6</v>
      </c>
      <c r="E52">
        <v>13</v>
      </c>
      <c r="F52">
        <v>2</v>
      </c>
      <c r="G52" s="5">
        <v>0.15384615384615385</v>
      </c>
      <c r="H52">
        <v>10</v>
      </c>
      <c r="I52">
        <v>10</v>
      </c>
      <c r="J52">
        <v>20</v>
      </c>
      <c r="K52">
        <v>4</v>
      </c>
      <c r="L52" s="5">
        <f t="shared" si="3"/>
        <v>0.2</v>
      </c>
      <c r="M52">
        <v>8</v>
      </c>
      <c r="N52">
        <v>10</v>
      </c>
      <c r="O52">
        <v>18</v>
      </c>
      <c r="P52">
        <v>2</v>
      </c>
      <c r="Q52" s="5">
        <f>P52/O52</f>
        <v>0.1111111111111111</v>
      </c>
      <c r="R52" s="54">
        <v>6</v>
      </c>
      <c r="S52" s="54">
        <v>9</v>
      </c>
      <c r="T52" s="38">
        <v>15</v>
      </c>
      <c r="U52" s="54">
        <v>5</v>
      </c>
      <c r="V52" s="90">
        <v>0.33333333333333331</v>
      </c>
      <c r="W52" s="54">
        <v>9</v>
      </c>
      <c r="X52" s="54">
        <v>7</v>
      </c>
      <c r="Y52" s="54">
        <v>16</v>
      </c>
      <c r="Z52" s="54">
        <v>4</v>
      </c>
      <c r="AA52" s="90">
        <v>0.25</v>
      </c>
      <c r="AB52">
        <v>32</v>
      </c>
      <c r="AC52">
        <v>6</v>
      </c>
      <c r="AD52">
        <v>38</v>
      </c>
      <c r="AE52">
        <v>6</v>
      </c>
      <c r="AF52" s="76">
        <v>0.15789473684210525</v>
      </c>
      <c r="AG52">
        <v>10</v>
      </c>
      <c r="AH52">
        <v>9</v>
      </c>
      <c r="AI52">
        <v>19</v>
      </c>
      <c r="AJ52">
        <v>4</v>
      </c>
      <c r="AK52" s="5">
        <v>0.21052631578947367</v>
      </c>
      <c r="AL52" s="67">
        <v>13</v>
      </c>
      <c r="AM52" s="29">
        <v>8</v>
      </c>
      <c r="AN52" s="29">
        <v>21</v>
      </c>
      <c r="AO52" s="29">
        <v>15</v>
      </c>
      <c r="AP52" s="42">
        <v>0.7142857142857143</v>
      </c>
      <c r="AQ52" s="67">
        <v>6</v>
      </c>
      <c r="AR52" s="29">
        <v>7</v>
      </c>
      <c r="AS52" s="29">
        <v>13</v>
      </c>
      <c r="AT52" s="29">
        <v>5</v>
      </c>
      <c r="AU52" s="42">
        <v>0.38461538461538464</v>
      </c>
      <c r="AV52">
        <v>5</v>
      </c>
      <c r="AW52">
        <v>5</v>
      </c>
      <c r="AX52">
        <v>10</v>
      </c>
      <c r="AY52">
        <v>7</v>
      </c>
      <c r="AZ52" s="42">
        <v>0.7</v>
      </c>
      <c r="BA52">
        <v>7</v>
      </c>
      <c r="BB52">
        <v>7</v>
      </c>
      <c r="BC52">
        <v>14</v>
      </c>
      <c r="BD52">
        <v>7</v>
      </c>
      <c r="BE52" s="42">
        <v>0.5</v>
      </c>
      <c r="BF52">
        <v>2</v>
      </c>
      <c r="BG52">
        <v>8</v>
      </c>
      <c r="BH52">
        <v>10</v>
      </c>
      <c r="BI52">
        <v>7</v>
      </c>
      <c r="BJ52" s="42">
        <v>0.7</v>
      </c>
      <c r="BK52">
        <v>10</v>
      </c>
      <c r="BL52">
        <v>6</v>
      </c>
      <c r="BM52">
        <v>16</v>
      </c>
      <c r="BN52" s="61">
        <v>8</v>
      </c>
      <c r="BO52" s="42">
        <v>0.5</v>
      </c>
      <c r="BP52">
        <v>9</v>
      </c>
      <c r="BQ52">
        <v>7</v>
      </c>
      <c r="BR52">
        <v>16</v>
      </c>
      <c r="BS52">
        <v>7</v>
      </c>
      <c r="BT52" s="42">
        <v>0.4375</v>
      </c>
      <c r="BU52">
        <v>11</v>
      </c>
      <c r="BV52">
        <v>5</v>
      </c>
      <c r="BW52">
        <v>16</v>
      </c>
      <c r="BX52">
        <v>11</v>
      </c>
      <c r="BY52" s="42">
        <v>0.6875</v>
      </c>
      <c r="BZ52">
        <v>13</v>
      </c>
      <c r="CA52">
        <v>2</v>
      </c>
      <c r="CB52">
        <v>15</v>
      </c>
      <c r="CC52">
        <v>13</v>
      </c>
      <c r="CD52" s="42">
        <v>0.8666666666666667</v>
      </c>
      <c r="CE52">
        <v>4</v>
      </c>
      <c r="CF52">
        <v>4</v>
      </c>
      <c r="CG52">
        <v>8</v>
      </c>
      <c r="CH52">
        <v>3</v>
      </c>
      <c r="CI52" s="42">
        <v>0.375</v>
      </c>
      <c r="CJ52">
        <v>12</v>
      </c>
      <c r="CK52">
        <v>11</v>
      </c>
      <c r="CL52">
        <v>23</v>
      </c>
      <c r="CM52">
        <v>12</v>
      </c>
      <c r="CN52" s="42">
        <v>0.52173913043478259</v>
      </c>
      <c r="CO52" s="24">
        <v>9</v>
      </c>
      <c r="CP52" s="24">
        <v>8</v>
      </c>
      <c r="CQ52" s="24">
        <v>17</v>
      </c>
      <c r="CR52" s="24">
        <v>9</v>
      </c>
      <c r="CS52" s="48">
        <v>0.52941176470588236</v>
      </c>
      <c r="CT52" s="24">
        <v>8</v>
      </c>
      <c r="CU52" s="24">
        <v>11</v>
      </c>
      <c r="CV52" s="24">
        <v>19</v>
      </c>
      <c r="CW52" s="24">
        <v>7</v>
      </c>
      <c r="CX52" s="48">
        <v>0.36842105263157893</v>
      </c>
      <c r="CY52" s="24">
        <v>7</v>
      </c>
      <c r="CZ52" s="24">
        <v>11</v>
      </c>
      <c r="DA52" s="24">
        <v>18</v>
      </c>
      <c r="DB52" s="24">
        <v>11</v>
      </c>
      <c r="DC52" s="48">
        <v>0.61111111111111116</v>
      </c>
    </row>
    <row r="53" spans="1:107" x14ac:dyDescent="0.25">
      <c r="A53">
        <v>1850</v>
      </c>
      <c r="B53" t="s">
        <v>98</v>
      </c>
      <c r="G53" s="5"/>
      <c r="L53" s="16" t="e">
        <f t="shared" si="3"/>
        <v>#DIV/0!</v>
      </c>
      <c r="Q53"/>
      <c r="R53" s="54">
        <v>0</v>
      </c>
      <c r="S53" s="54">
        <v>0</v>
      </c>
      <c r="T53" s="108">
        <v>0</v>
      </c>
      <c r="U53" s="54">
        <v>0</v>
      </c>
      <c r="V53" s="90" t="s">
        <v>177</v>
      </c>
      <c r="W53" s="54"/>
      <c r="X53" s="54"/>
      <c r="Y53" s="54"/>
      <c r="Z53" s="54"/>
      <c r="AA53" s="90" t="s">
        <v>177</v>
      </c>
      <c r="AF53" s="76"/>
      <c r="AK53" s="5"/>
      <c r="AL53" s="67"/>
      <c r="AM53" s="29"/>
      <c r="AN53" s="29"/>
      <c r="AO53" s="29"/>
      <c r="AP53" s="42"/>
      <c r="AQ53" s="67"/>
      <c r="AR53" s="29"/>
      <c r="AS53" s="29"/>
      <c r="AT53" s="29"/>
      <c r="AU53" s="68"/>
      <c r="AZ53" s="42"/>
      <c r="BE53" s="42"/>
      <c r="BJ53" s="42"/>
      <c r="BN53" s="61"/>
      <c r="BO53" s="42"/>
      <c r="BT53" s="42"/>
      <c r="BY53" s="42"/>
      <c r="CD53" s="42"/>
      <c r="CI53" s="42"/>
      <c r="CN53" s="42"/>
      <c r="CO53" s="24"/>
      <c r="CP53" s="24"/>
      <c r="CQ53" s="24"/>
      <c r="CR53" s="24"/>
      <c r="CS53" s="48"/>
      <c r="CT53" s="24"/>
      <c r="CU53" s="24"/>
      <c r="CV53" s="24"/>
      <c r="CW53" s="24"/>
      <c r="CX53" s="48"/>
      <c r="CY53" s="24"/>
      <c r="CZ53" s="24"/>
      <c r="DA53" s="24"/>
      <c r="DB53" s="24"/>
      <c r="DC53" s="48"/>
    </row>
    <row r="54" spans="1:107" x14ac:dyDescent="0.25">
      <c r="A54" s="54">
        <v>1900</v>
      </c>
      <c r="B54" t="s">
        <v>48</v>
      </c>
      <c r="C54">
        <v>1</v>
      </c>
      <c r="D54">
        <v>3</v>
      </c>
      <c r="E54">
        <v>4</v>
      </c>
      <c r="F54">
        <v>2</v>
      </c>
      <c r="G54" s="5">
        <v>0.5</v>
      </c>
      <c r="L54" s="16" t="e">
        <f t="shared" si="3"/>
        <v>#DIV/0!</v>
      </c>
      <c r="P54">
        <v>0</v>
      </c>
      <c r="Q54" s="16" t="e">
        <f t="shared" ref="Q54:Q55" si="7">P54/O54</f>
        <v>#DIV/0!</v>
      </c>
      <c r="R54" s="54">
        <v>0</v>
      </c>
      <c r="S54" s="54">
        <v>1</v>
      </c>
      <c r="T54" s="38">
        <v>1</v>
      </c>
      <c r="U54" s="54">
        <v>0</v>
      </c>
      <c r="V54" s="90">
        <v>0</v>
      </c>
      <c r="W54" s="54">
        <v>1</v>
      </c>
      <c r="X54" s="54"/>
      <c r="Y54" s="54">
        <v>1</v>
      </c>
      <c r="Z54" s="54">
        <v>1</v>
      </c>
      <c r="AA54" s="90">
        <v>1</v>
      </c>
      <c r="AB54">
        <v>1</v>
      </c>
      <c r="AC54">
        <v>2</v>
      </c>
      <c r="AD54">
        <v>3</v>
      </c>
      <c r="AE54">
        <v>0</v>
      </c>
      <c r="AF54" s="76">
        <v>0</v>
      </c>
      <c r="AG54">
        <v>1</v>
      </c>
      <c r="AH54">
        <v>3</v>
      </c>
      <c r="AI54">
        <v>4</v>
      </c>
      <c r="AJ54">
        <v>1</v>
      </c>
      <c r="AK54" s="5">
        <v>0.25</v>
      </c>
      <c r="AL54" s="67">
        <v>1</v>
      </c>
      <c r="AM54" s="29">
        <v>1</v>
      </c>
      <c r="AN54" s="29">
        <v>2</v>
      </c>
      <c r="AO54" s="29">
        <v>3</v>
      </c>
      <c r="AP54" s="72">
        <v>1.5</v>
      </c>
      <c r="AQ54" s="67">
        <v>1</v>
      </c>
      <c r="AR54" s="29">
        <v>1</v>
      </c>
      <c r="AS54" s="29">
        <v>2</v>
      </c>
      <c r="AT54" s="29">
        <v>1</v>
      </c>
      <c r="AU54" s="42">
        <v>0.5</v>
      </c>
      <c r="AZ54" s="42"/>
      <c r="BA54">
        <v>1</v>
      </c>
      <c r="BB54">
        <v>0</v>
      </c>
      <c r="BC54">
        <v>1</v>
      </c>
      <c r="BD54">
        <v>1</v>
      </c>
      <c r="BE54" s="42">
        <v>1</v>
      </c>
      <c r="BJ54" s="42"/>
      <c r="BK54">
        <v>1</v>
      </c>
      <c r="BL54">
        <v>0</v>
      </c>
      <c r="BM54">
        <v>1</v>
      </c>
      <c r="BN54" s="61">
        <v>0</v>
      </c>
      <c r="BO54" s="42">
        <v>0</v>
      </c>
      <c r="BP54">
        <v>0</v>
      </c>
      <c r="BQ54">
        <v>1</v>
      </c>
      <c r="BR54">
        <v>1</v>
      </c>
      <c r="BS54">
        <v>0</v>
      </c>
      <c r="BT54" s="42">
        <v>0</v>
      </c>
      <c r="BY54" s="42"/>
      <c r="BZ54">
        <v>2</v>
      </c>
      <c r="CA54">
        <v>0</v>
      </c>
      <c r="CB54">
        <v>2</v>
      </c>
      <c r="CC54">
        <v>3</v>
      </c>
      <c r="CD54" s="46">
        <v>1.5</v>
      </c>
      <c r="CE54">
        <v>1</v>
      </c>
      <c r="CF54">
        <v>0</v>
      </c>
      <c r="CG54">
        <v>1</v>
      </c>
      <c r="CH54">
        <v>0</v>
      </c>
      <c r="CI54" s="42">
        <v>0</v>
      </c>
      <c r="CJ54">
        <v>0</v>
      </c>
      <c r="CK54">
        <v>1</v>
      </c>
      <c r="CL54">
        <v>1</v>
      </c>
      <c r="CM54">
        <v>0</v>
      </c>
      <c r="CN54" s="42">
        <v>0</v>
      </c>
      <c r="CO54" s="24">
        <v>0</v>
      </c>
      <c r="CP54" s="24">
        <v>2</v>
      </c>
      <c r="CQ54" s="24">
        <v>2</v>
      </c>
      <c r="CR54" s="24">
        <v>1</v>
      </c>
      <c r="CS54" s="48">
        <v>0.5</v>
      </c>
      <c r="CT54" s="24"/>
      <c r="CU54" s="24"/>
      <c r="CV54" s="24"/>
      <c r="CW54" s="24"/>
      <c r="CX54" s="48"/>
      <c r="CY54" s="24"/>
      <c r="CZ54" s="24"/>
      <c r="DA54" s="24"/>
      <c r="DB54" s="24"/>
      <c r="DC54" s="48"/>
    </row>
    <row r="55" spans="1:107" x14ac:dyDescent="0.25">
      <c r="A55" s="54">
        <v>1950</v>
      </c>
      <c r="B55" t="s">
        <v>77</v>
      </c>
      <c r="C55">
        <v>7</v>
      </c>
      <c r="D55">
        <v>5</v>
      </c>
      <c r="E55">
        <v>12</v>
      </c>
      <c r="F55">
        <v>5</v>
      </c>
      <c r="G55" s="5">
        <v>0.41666666666666669</v>
      </c>
      <c r="H55">
        <v>9</v>
      </c>
      <c r="I55">
        <v>8</v>
      </c>
      <c r="J55">
        <v>17</v>
      </c>
      <c r="K55">
        <v>6</v>
      </c>
      <c r="L55" s="5">
        <f t="shared" si="3"/>
        <v>0.35294117647058826</v>
      </c>
      <c r="M55" s="115">
        <v>5</v>
      </c>
      <c r="N55" s="115">
        <v>5</v>
      </c>
      <c r="O55" s="115">
        <v>10</v>
      </c>
      <c r="P55">
        <v>7</v>
      </c>
      <c r="Q55" s="5">
        <f t="shared" si="7"/>
        <v>0.7</v>
      </c>
      <c r="R55" s="54">
        <v>4</v>
      </c>
      <c r="S55" s="54">
        <v>4</v>
      </c>
      <c r="T55" s="38">
        <v>8</v>
      </c>
      <c r="U55" s="54">
        <v>9</v>
      </c>
      <c r="V55" s="101">
        <v>1.125</v>
      </c>
      <c r="W55" s="54">
        <v>3</v>
      </c>
      <c r="X55" s="54">
        <v>5</v>
      </c>
      <c r="Y55" s="54">
        <v>8</v>
      </c>
      <c r="Z55" s="54">
        <v>3</v>
      </c>
      <c r="AA55" s="90">
        <v>0.375</v>
      </c>
      <c r="AB55">
        <v>10</v>
      </c>
      <c r="AC55">
        <v>9</v>
      </c>
      <c r="AD55">
        <v>19</v>
      </c>
      <c r="AE55">
        <v>9</v>
      </c>
      <c r="AF55" s="76">
        <v>0.47368421052631576</v>
      </c>
      <c r="AG55">
        <v>4</v>
      </c>
      <c r="AH55">
        <v>5</v>
      </c>
      <c r="AI55">
        <v>9</v>
      </c>
      <c r="AJ55">
        <v>7</v>
      </c>
      <c r="AK55" s="5">
        <v>0.77777777777777779</v>
      </c>
      <c r="AL55" s="67">
        <v>4</v>
      </c>
      <c r="AM55" s="29">
        <v>3</v>
      </c>
      <c r="AN55" s="29">
        <v>7</v>
      </c>
      <c r="AO55" s="29">
        <v>0</v>
      </c>
      <c r="AP55" s="42">
        <v>0</v>
      </c>
      <c r="AQ55" s="67">
        <v>2</v>
      </c>
      <c r="AR55" s="29">
        <v>4</v>
      </c>
      <c r="AS55" s="29">
        <v>6</v>
      </c>
      <c r="AT55" s="29">
        <v>2</v>
      </c>
      <c r="AU55" s="42">
        <v>0.33333333333333331</v>
      </c>
      <c r="AV55">
        <v>3</v>
      </c>
      <c r="AW55">
        <v>4</v>
      </c>
      <c r="AX55">
        <v>7</v>
      </c>
      <c r="AY55">
        <v>2</v>
      </c>
      <c r="AZ55" s="42">
        <v>0.2857142857142857</v>
      </c>
      <c r="BA55">
        <v>3</v>
      </c>
      <c r="BB55">
        <v>4</v>
      </c>
      <c r="BC55">
        <v>7</v>
      </c>
      <c r="BD55">
        <v>3</v>
      </c>
      <c r="BE55" s="42">
        <v>0.42857142857142855</v>
      </c>
      <c r="BF55">
        <v>3</v>
      </c>
      <c r="BG55">
        <v>2</v>
      </c>
      <c r="BH55">
        <v>5</v>
      </c>
      <c r="BI55">
        <v>4</v>
      </c>
      <c r="BJ55" s="42">
        <v>0.8</v>
      </c>
      <c r="BK55">
        <v>5</v>
      </c>
      <c r="BL55">
        <v>7</v>
      </c>
      <c r="BM55">
        <v>12</v>
      </c>
      <c r="BN55" s="61">
        <v>5</v>
      </c>
      <c r="BO55" s="42">
        <v>0.41666666666666669</v>
      </c>
      <c r="BP55">
        <v>5</v>
      </c>
      <c r="BQ55">
        <v>10</v>
      </c>
      <c r="BR55">
        <v>15</v>
      </c>
      <c r="BS55">
        <v>13</v>
      </c>
      <c r="BT55" s="42">
        <v>0.8666666666666667</v>
      </c>
      <c r="BU55">
        <v>2</v>
      </c>
      <c r="BV55">
        <v>4</v>
      </c>
      <c r="BW55">
        <v>6</v>
      </c>
      <c r="BX55">
        <v>3</v>
      </c>
      <c r="BY55" s="42">
        <v>0.5</v>
      </c>
      <c r="BZ55">
        <v>4</v>
      </c>
      <c r="CA55">
        <v>3</v>
      </c>
      <c r="CB55">
        <v>7</v>
      </c>
      <c r="CC55">
        <v>1</v>
      </c>
      <c r="CD55" s="42">
        <v>0.14285714285714285</v>
      </c>
      <c r="CE55">
        <v>3</v>
      </c>
      <c r="CF55">
        <v>3</v>
      </c>
      <c r="CG55">
        <v>6</v>
      </c>
      <c r="CH55">
        <v>1</v>
      </c>
      <c r="CI55" s="42">
        <v>0.16666666666666666</v>
      </c>
      <c r="CJ55">
        <v>4</v>
      </c>
      <c r="CK55">
        <v>6</v>
      </c>
      <c r="CL55">
        <v>10</v>
      </c>
      <c r="CM55">
        <v>3</v>
      </c>
      <c r="CN55" s="42">
        <v>0.3</v>
      </c>
      <c r="CO55" s="24">
        <v>0</v>
      </c>
      <c r="CP55" s="24">
        <v>2</v>
      </c>
      <c r="CQ55" s="24">
        <v>2</v>
      </c>
      <c r="CR55" s="24">
        <v>1</v>
      </c>
      <c r="CS55" s="48">
        <v>0.5</v>
      </c>
      <c r="CT55" s="24"/>
      <c r="CU55" s="24"/>
      <c r="CV55" s="24"/>
      <c r="CW55" s="24"/>
      <c r="CX55" s="48"/>
      <c r="CY55" s="24"/>
      <c r="CZ55" s="24"/>
      <c r="DA55" s="24"/>
      <c r="DB55" s="24"/>
      <c r="DC55" s="48"/>
    </row>
    <row r="56" spans="1:107" x14ac:dyDescent="0.25">
      <c r="A56">
        <v>2050</v>
      </c>
      <c r="B56" t="s">
        <v>104</v>
      </c>
      <c r="G56" s="5"/>
      <c r="L56" s="16" t="e">
        <f t="shared" si="3"/>
        <v>#DIV/0!</v>
      </c>
      <c r="Q56"/>
      <c r="R56" s="54">
        <v>0</v>
      </c>
      <c r="S56" s="54">
        <v>0</v>
      </c>
      <c r="T56" s="108">
        <v>0</v>
      </c>
      <c r="U56" s="54">
        <v>0</v>
      </c>
      <c r="V56" s="90" t="s">
        <v>177</v>
      </c>
      <c r="W56" s="54"/>
      <c r="X56" s="54"/>
      <c r="Y56" s="54"/>
      <c r="Z56" s="54"/>
      <c r="AA56" s="90" t="s">
        <v>177</v>
      </c>
      <c r="AF56" s="76"/>
      <c r="AK56" s="5"/>
      <c r="AL56" s="67"/>
      <c r="AM56" s="29"/>
      <c r="AN56" s="29"/>
      <c r="AO56" s="29"/>
      <c r="AP56" s="42"/>
      <c r="AQ56" s="67"/>
      <c r="AR56" s="29"/>
      <c r="AS56" s="29"/>
      <c r="AT56" s="29"/>
      <c r="AU56" s="68"/>
      <c r="AZ56" s="42"/>
      <c r="BE56" s="42"/>
      <c r="BJ56" s="42"/>
      <c r="BN56" s="61"/>
      <c r="BO56" s="42"/>
      <c r="BT56" s="42"/>
      <c r="BY56" s="42"/>
      <c r="CD56" s="42"/>
      <c r="CI56" s="42"/>
      <c r="CN56" s="42"/>
      <c r="CO56" s="24"/>
      <c r="CP56" s="24"/>
      <c r="CQ56" s="24"/>
      <c r="CR56" s="24"/>
      <c r="CS56" s="48"/>
      <c r="CT56" s="24"/>
      <c r="CU56" s="24"/>
      <c r="CV56" s="24"/>
      <c r="CW56" s="24"/>
      <c r="CX56" s="48"/>
      <c r="CY56" s="24"/>
      <c r="CZ56" s="24"/>
      <c r="DA56" s="24"/>
      <c r="DB56" s="24"/>
      <c r="DC56" s="48"/>
    </row>
    <row r="57" spans="1:107" x14ac:dyDescent="0.25">
      <c r="A57" s="54">
        <v>2150</v>
      </c>
      <c r="B57" t="s">
        <v>27</v>
      </c>
      <c r="C57">
        <v>1</v>
      </c>
      <c r="E57">
        <v>1</v>
      </c>
      <c r="F57">
        <v>0</v>
      </c>
      <c r="G57" s="5">
        <v>0</v>
      </c>
      <c r="H57">
        <v>4</v>
      </c>
      <c r="I57">
        <v>2</v>
      </c>
      <c r="J57">
        <v>6</v>
      </c>
      <c r="K57">
        <v>4</v>
      </c>
      <c r="L57" s="5">
        <f t="shared" si="3"/>
        <v>0.66666666666666663</v>
      </c>
      <c r="M57" s="115">
        <v>1</v>
      </c>
      <c r="N57" s="115">
        <v>2</v>
      </c>
      <c r="O57" s="115">
        <v>3</v>
      </c>
      <c r="P57">
        <v>0</v>
      </c>
      <c r="Q57" s="5">
        <f>P57/O57</f>
        <v>0</v>
      </c>
      <c r="R57" s="54">
        <v>0</v>
      </c>
      <c r="S57" s="54">
        <v>1</v>
      </c>
      <c r="T57" s="38">
        <v>1</v>
      </c>
      <c r="U57" s="54">
        <v>2</v>
      </c>
      <c r="V57" s="101">
        <v>2</v>
      </c>
      <c r="W57" s="54">
        <v>2</v>
      </c>
      <c r="X57" s="54">
        <v>2</v>
      </c>
      <c r="Y57" s="54">
        <v>4</v>
      </c>
      <c r="Z57" s="54">
        <v>3</v>
      </c>
      <c r="AA57" s="90">
        <v>0.75</v>
      </c>
      <c r="AB57">
        <v>7</v>
      </c>
      <c r="AC57">
        <v>2</v>
      </c>
      <c r="AD57">
        <v>9</v>
      </c>
      <c r="AE57">
        <v>5</v>
      </c>
      <c r="AF57" s="76">
        <v>0.55555555555555558</v>
      </c>
      <c r="AG57">
        <v>1</v>
      </c>
      <c r="AH57">
        <v>1</v>
      </c>
      <c r="AI57">
        <v>2</v>
      </c>
      <c r="AJ57">
        <v>0</v>
      </c>
      <c r="AK57" s="5">
        <v>0</v>
      </c>
      <c r="AL57" s="67">
        <v>2</v>
      </c>
      <c r="AM57" s="29">
        <v>0</v>
      </c>
      <c r="AN57" s="29">
        <v>2</v>
      </c>
      <c r="AO57" s="29">
        <v>1</v>
      </c>
      <c r="AP57" s="42">
        <v>0.5</v>
      </c>
      <c r="AQ57" s="67">
        <v>2</v>
      </c>
      <c r="AR57" s="29">
        <v>0</v>
      </c>
      <c r="AS57" s="29">
        <v>2</v>
      </c>
      <c r="AT57" s="29">
        <v>1</v>
      </c>
      <c r="AU57" s="42">
        <v>0.5</v>
      </c>
      <c r="AV57">
        <v>0</v>
      </c>
      <c r="AW57">
        <v>2</v>
      </c>
      <c r="AX57">
        <v>2</v>
      </c>
      <c r="AY57">
        <v>0</v>
      </c>
      <c r="AZ57" s="42">
        <v>0</v>
      </c>
      <c r="BA57">
        <v>1</v>
      </c>
      <c r="BB57">
        <v>1</v>
      </c>
      <c r="BC57">
        <v>2</v>
      </c>
      <c r="BD57">
        <v>0</v>
      </c>
      <c r="BE57" s="42">
        <v>0</v>
      </c>
      <c r="BF57">
        <v>1</v>
      </c>
      <c r="BG57">
        <v>2</v>
      </c>
      <c r="BH57">
        <v>3</v>
      </c>
      <c r="BI57">
        <v>1</v>
      </c>
      <c r="BJ57" s="42">
        <v>0.33333333333333331</v>
      </c>
      <c r="BK57">
        <v>1</v>
      </c>
      <c r="BL57">
        <v>5</v>
      </c>
      <c r="BM57">
        <v>6</v>
      </c>
      <c r="BN57" s="61">
        <v>0</v>
      </c>
      <c r="BO57" s="42">
        <v>0</v>
      </c>
      <c r="BP57">
        <v>3</v>
      </c>
      <c r="BQ57">
        <v>2</v>
      </c>
      <c r="BR57">
        <v>5</v>
      </c>
      <c r="BS57">
        <v>5</v>
      </c>
      <c r="BT57" s="42">
        <v>1</v>
      </c>
      <c r="BU57">
        <v>3</v>
      </c>
      <c r="BV57">
        <v>1</v>
      </c>
      <c r="BW57">
        <v>4</v>
      </c>
      <c r="BX57">
        <v>0</v>
      </c>
      <c r="BY57" s="42">
        <v>0</v>
      </c>
      <c r="BZ57">
        <v>1</v>
      </c>
      <c r="CA57">
        <v>1</v>
      </c>
      <c r="CB57">
        <v>2</v>
      </c>
      <c r="CC57">
        <v>1</v>
      </c>
      <c r="CD57" s="42">
        <v>0.5</v>
      </c>
      <c r="CE57">
        <v>2</v>
      </c>
      <c r="CF57">
        <v>2</v>
      </c>
      <c r="CG57">
        <v>4</v>
      </c>
      <c r="CH57">
        <v>3</v>
      </c>
      <c r="CI57" s="42">
        <v>0.75</v>
      </c>
      <c r="CJ57">
        <v>0</v>
      </c>
      <c r="CK57">
        <v>3</v>
      </c>
      <c r="CL57">
        <v>3</v>
      </c>
      <c r="CM57">
        <v>2</v>
      </c>
      <c r="CN57" s="42">
        <v>0.66666666666666663</v>
      </c>
      <c r="CO57" s="24">
        <v>1</v>
      </c>
      <c r="CP57" s="24">
        <v>1</v>
      </c>
      <c r="CQ57" s="24">
        <v>2</v>
      </c>
      <c r="CR57" s="24">
        <v>2</v>
      </c>
      <c r="CS57" s="48">
        <v>1</v>
      </c>
      <c r="CT57" s="24">
        <v>1</v>
      </c>
      <c r="CU57" s="24">
        <v>1</v>
      </c>
      <c r="CV57" s="24">
        <v>2</v>
      </c>
      <c r="CW57" s="24">
        <v>1</v>
      </c>
      <c r="CX57" s="48">
        <v>0.5</v>
      </c>
      <c r="CY57" s="24">
        <v>1</v>
      </c>
      <c r="CZ57" s="24">
        <v>4</v>
      </c>
      <c r="DA57" s="24">
        <v>5</v>
      </c>
      <c r="DB57" s="24">
        <v>1</v>
      </c>
      <c r="DC57" s="48">
        <v>0.2</v>
      </c>
    </row>
    <row r="58" spans="1:107" x14ac:dyDescent="0.25">
      <c r="A58">
        <v>2200</v>
      </c>
      <c r="B58" t="s">
        <v>108</v>
      </c>
      <c r="C58">
        <v>1</v>
      </c>
      <c r="E58">
        <v>1</v>
      </c>
      <c r="G58" s="5"/>
      <c r="H58">
        <v>1</v>
      </c>
      <c r="J58">
        <v>1</v>
      </c>
      <c r="L58" s="5">
        <f t="shared" si="3"/>
        <v>0</v>
      </c>
      <c r="Q58"/>
      <c r="R58" s="54">
        <v>0</v>
      </c>
      <c r="S58" s="54">
        <v>0</v>
      </c>
      <c r="T58" s="108">
        <v>0</v>
      </c>
      <c r="U58" s="54">
        <v>0</v>
      </c>
      <c r="V58" s="90" t="s">
        <v>177</v>
      </c>
      <c r="W58" s="54"/>
      <c r="X58" s="54"/>
      <c r="Y58" s="54"/>
      <c r="Z58" s="54"/>
      <c r="AA58" s="90" t="s">
        <v>177</v>
      </c>
      <c r="AF58" s="76"/>
      <c r="AK58" s="5"/>
      <c r="AL58" s="67"/>
      <c r="AM58" s="29"/>
      <c r="AN58" s="29"/>
      <c r="AO58" s="29"/>
      <c r="AP58" s="42"/>
      <c r="AQ58" s="67"/>
      <c r="AR58" s="29"/>
      <c r="AS58" s="29"/>
      <c r="AT58" s="29"/>
      <c r="AU58" s="68"/>
      <c r="AZ58" s="42"/>
      <c r="BE58" s="42"/>
      <c r="BJ58" s="42"/>
      <c r="BN58" s="61"/>
      <c r="BO58" s="42"/>
      <c r="BT58" s="42"/>
      <c r="BU58">
        <v>0</v>
      </c>
      <c r="BV58">
        <v>1</v>
      </c>
      <c r="BW58">
        <v>1</v>
      </c>
      <c r="BX58">
        <v>0</v>
      </c>
      <c r="BY58" s="42">
        <v>0</v>
      </c>
      <c r="CD58" s="42"/>
      <c r="CI58" s="42"/>
      <c r="CN58" s="42"/>
      <c r="CO58" s="24"/>
      <c r="CP58" s="24"/>
      <c r="CQ58" s="24"/>
      <c r="CR58" s="24"/>
      <c r="CS58" s="48"/>
      <c r="CT58" s="24"/>
      <c r="CU58" s="24"/>
      <c r="CV58" s="24"/>
      <c r="CW58" s="24"/>
      <c r="CX58" s="48"/>
      <c r="CY58" s="24"/>
      <c r="CZ58" s="24"/>
      <c r="DA58" s="24"/>
      <c r="DB58" s="24"/>
      <c r="DC58" s="48"/>
    </row>
    <row r="59" spans="1:107" x14ac:dyDescent="0.25">
      <c r="A59" s="54">
        <v>2250</v>
      </c>
      <c r="B59" t="s">
        <v>46</v>
      </c>
      <c r="C59">
        <v>1</v>
      </c>
      <c r="D59">
        <v>32</v>
      </c>
      <c r="E59">
        <v>33</v>
      </c>
      <c r="F59">
        <v>3</v>
      </c>
      <c r="G59" s="5">
        <v>9.0909090909090912E-2</v>
      </c>
      <c r="H59">
        <v>3</v>
      </c>
      <c r="I59">
        <v>40</v>
      </c>
      <c r="J59">
        <v>43</v>
      </c>
      <c r="K59">
        <v>1</v>
      </c>
      <c r="L59" s="5">
        <f t="shared" si="3"/>
        <v>2.3255813953488372E-2</v>
      </c>
      <c r="M59" s="115">
        <v>1</v>
      </c>
      <c r="N59" s="115">
        <v>28</v>
      </c>
      <c r="O59" s="115">
        <v>29</v>
      </c>
      <c r="P59">
        <v>3</v>
      </c>
      <c r="Q59" s="5">
        <f t="shared" ref="Q59:Q67" si="8">P59/O59</f>
        <v>0.10344827586206896</v>
      </c>
      <c r="R59" s="54">
        <v>1</v>
      </c>
      <c r="S59" s="54">
        <v>27</v>
      </c>
      <c r="T59" s="38">
        <v>28</v>
      </c>
      <c r="U59" s="54">
        <v>1</v>
      </c>
      <c r="V59" s="90">
        <v>3.5714285714285712E-2</v>
      </c>
      <c r="W59" s="54">
        <v>5</v>
      </c>
      <c r="X59" s="54">
        <v>29</v>
      </c>
      <c r="Y59" s="54">
        <v>34</v>
      </c>
      <c r="Z59" s="54"/>
      <c r="AA59" s="90">
        <v>0</v>
      </c>
      <c r="AB59">
        <v>6</v>
      </c>
      <c r="AC59">
        <v>29</v>
      </c>
      <c r="AD59">
        <v>35</v>
      </c>
      <c r="AE59">
        <v>0</v>
      </c>
      <c r="AF59" s="76">
        <v>0</v>
      </c>
      <c r="AG59">
        <v>3</v>
      </c>
      <c r="AH59">
        <v>29</v>
      </c>
      <c r="AI59">
        <v>32</v>
      </c>
      <c r="AJ59">
        <v>1</v>
      </c>
      <c r="AK59" s="5">
        <v>3.125E-2</v>
      </c>
      <c r="AL59" s="67">
        <v>3</v>
      </c>
      <c r="AM59" s="29">
        <v>20</v>
      </c>
      <c r="AN59" s="29">
        <v>23</v>
      </c>
      <c r="AO59" s="29">
        <v>0</v>
      </c>
      <c r="AP59" s="42">
        <v>0</v>
      </c>
      <c r="AQ59" s="67">
        <v>2</v>
      </c>
      <c r="AR59" s="29">
        <v>26</v>
      </c>
      <c r="AS59" s="29">
        <v>28</v>
      </c>
      <c r="AT59" s="29">
        <v>1</v>
      </c>
      <c r="AU59" s="42">
        <v>3.5714285714285712E-2</v>
      </c>
      <c r="AV59">
        <v>3</v>
      </c>
      <c r="AW59">
        <v>27</v>
      </c>
      <c r="AX59">
        <v>30</v>
      </c>
      <c r="AY59">
        <v>4</v>
      </c>
      <c r="AZ59" s="42">
        <v>0.13333333333333333</v>
      </c>
      <c r="BA59">
        <v>1</v>
      </c>
      <c r="BB59">
        <v>11</v>
      </c>
      <c r="BC59">
        <v>12</v>
      </c>
      <c r="BD59">
        <v>2</v>
      </c>
      <c r="BE59" s="42">
        <v>0.16666666666666666</v>
      </c>
      <c r="BF59">
        <v>2</v>
      </c>
      <c r="BG59">
        <v>12</v>
      </c>
      <c r="BH59">
        <v>14</v>
      </c>
      <c r="BI59">
        <v>1</v>
      </c>
      <c r="BJ59" s="42">
        <v>7.1428571428571425E-2</v>
      </c>
      <c r="BK59">
        <v>8</v>
      </c>
      <c r="BL59">
        <v>32</v>
      </c>
      <c r="BM59">
        <v>40</v>
      </c>
      <c r="BN59" s="61">
        <v>6</v>
      </c>
      <c r="BO59" s="42">
        <v>0.15</v>
      </c>
      <c r="BP59">
        <v>7</v>
      </c>
      <c r="BQ59">
        <v>30</v>
      </c>
      <c r="BR59">
        <v>37</v>
      </c>
      <c r="BS59">
        <v>0</v>
      </c>
      <c r="BT59" s="42">
        <v>0</v>
      </c>
      <c r="BU59">
        <v>7</v>
      </c>
      <c r="BV59">
        <v>29</v>
      </c>
      <c r="BW59">
        <v>36</v>
      </c>
      <c r="BX59">
        <v>3</v>
      </c>
      <c r="BY59" s="42">
        <v>8.3333333333333329E-2</v>
      </c>
      <c r="BZ59">
        <v>5</v>
      </c>
      <c r="CA59">
        <v>35</v>
      </c>
      <c r="CB59">
        <v>40</v>
      </c>
      <c r="CC59">
        <v>2</v>
      </c>
      <c r="CD59" s="42">
        <v>0.05</v>
      </c>
      <c r="CE59">
        <v>4</v>
      </c>
      <c r="CF59">
        <v>34</v>
      </c>
      <c r="CG59">
        <v>38</v>
      </c>
      <c r="CH59">
        <v>5</v>
      </c>
      <c r="CI59" s="42">
        <v>0.13157894736842105</v>
      </c>
      <c r="CJ59">
        <v>6</v>
      </c>
      <c r="CK59">
        <v>39</v>
      </c>
      <c r="CL59">
        <v>45</v>
      </c>
      <c r="CM59">
        <v>1</v>
      </c>
      <c r="CN59" s="42">
        <v>2.2222222222222223E-2</v>
      </c>
      <c r="CO59" s="24">
        <v>3</v>
      </c>
      <c r="CP59" s="24">
        <v>19</v>
      </c>
      <c r="CQ59" s="24">
        <v>22</v>
      </c>
      <c r="CR59" s="24">
        <v>1</v>
      </c>
      <c r="CS59" s="48">
        <v>4.5454545454545456E-2</v>
      </c>
      <c r="CT59" s="24">
        <v>2</v>
      </c>
      <c r="CU59" s="24">
        <v>24</v>
      </c>
      <c r="CV59" s="24">
        <v>26</v>
      </c>
      <c r="CW59" s="24">
        <v>2</v>
      </c>
      <c r="CX59" s="48">
        <v>7.6923076923076927E-2</v>
      </c>
      <c r="CY59" s="24">
        <v>4</v>
      </c>
      <c r="CZ59" s="24">
        <v>36</v>
      </c>
      <c r="DA59" s="24">
        <v>40</v>
      </c>
      <c r="DB59" s="24">
        <v>6</v>
      </c>
      <c r="DC59" s="48">
        <v>0.15</v>
      </c>
    </row>
    <row r="60" spans="1:107" x14ac:dyDescent="0.25">
      <c r="A60" s="54">
        <v>2270</v>
      </c>
      <c r="B60" t="s">
        <v>21</v>
      </c>
      <c r="C60">
        <v>1</v>
      </c>
      <c r="D60">
        <v>1</v>
      </c>
      <c r="E60">
        <v>2</v>
      </c>
      <c r="F60">
        <v>0</v>
      </c>
      <c r="G60" s="5">
        <v>0</v>
      </c>
      <c r="I60">
        <v>1</v>
      </c>
      <c r="J60">
        <v>1</v>
      </c>
      <c r="L60" s="5">
        <f t="shared" si="3"/>
        <v>0</v>
      </c>
      <c r="M60" s="115"/>
      <c r="N60" s="115">
        <v>1</v>
      </c>
      <c r="O60" s="115">
        <v>1</v>
      </c>
      <c r="P60">
        <v>0</v>
      </c>
      <c r="Q60" s="5">
        <f t="shared" si="8"/>
        <v>0</v>
      </c>
      <c r="R60" s="54">
        <v>0</v>
      </c>
      <c r="S60" s="54">
        <v>0</v>
      </c>
      <c r="T60" s="38">
        <v>0</v>
      </c>
      <c r="U60" s="54">
        <v>0</v>
      </c>
      <c r="V60" s="90" t="s">
        <v>177</v>
      </c>
      <c r="W60" s="54"/>
      <c r="X60" s="54"/>
      <c r="Y60" s="54"/>
      <c r="Z60" s="54"/>
      <c r="AA60" s="90" t="s">
        <v>177</v>
      </c>
      <c r="AB60">
        <v>0</v>
      </c>
      <c r="AC60">
        <v>1</v>
      </c>
      <c r="AD60">
        <v>1</v>
      </c>
      <c r="AE60">
        <v>0</v>
      </c>
      <c r="AF60" s="76">
        <v>0</v>
      </c>
      <c r="AK60" s="5"/>
      <c r="AL60" s="67">
        <v>1</v>
      </c>
      <c r="AM60" s="29">
        <v>1</v>
      </c>
      <c r="AN60" s="29">
        <v>2</v>
      </c>
      <c r="AO60" s="29">
        <v>1</v>
      </c>
      <c r="AP60" s="42">
        <v>0.5</v>
      </c>
      <c r="AQ60" s="67">
        <v>0</v>
      </c>
      <c r="AR60" s="29">
        <v>2</v>
      </c>
      <c r="AS60" s="29">
        <v>2</v>
      </c>
      <c r="AT60" s="29">
        <v>0</v>
      </c>
      <c r="AU60" s="42">
        <v>0</v>
      </c>
      <c r="AV60">
        <v>0</v>
      </c>
      <c r="AW60">
        <v>2</v>
      </c>
      <c r="AX60">
        <v>2</v>
      </c>
      <c r="AY60">
        <v>0</v>
      </c>
      <c r="AZ60" s="42">
        <v>0</v>
      </c>
      <c r="BE60" s="42"/>
      <c r="BF60">
        <v>0</v>
      </c>
      <c r="BG60">
        <v>1</v>
      </c>
      <c r="BH60">
        <v>1</v>
      </c>
      <c r="BI60">
        <v>0</v>
      </c>
      <c r="BJ60" s="42">
        <v>0</v>
      </c>
      <c r="BK60">
        <v>0</v>
      </c>
      <c r="BL60">
        <v>3</v>
      </c>
      <c r="BM60">
        <v>3</v>
      </c>
      <c r="BN60" s="61">
        <v>2</v>
      </c>
      <c r="BO60" s="42">
        <v>0.66666666666666663</v>
      </c>
      <c r="BT60" s="42"/>
      <c r="BY60" s="42"/>
      <c r="CD60" s="42"/>
      <c r="CI60" s="42"/>
      <c r="CJ60">
        <v>0</v>
      </c>
      <c r="CK60">
        <v>1</v>
      </c>
      <c r="CL60">
        <v>1</v>
      </c>
      <c r="CM60">
        <v>2</v>
      </c>
      <c r="CN60" s="46">
        <v>2</v>
      </c>
      <c r="CO60" s="24"/>
      <c r="CP60" s="24"/>
      <c r="CQ60" s="24">
        <v>0</v>
      </c>
      <c r="CR60" s="24">
        <v>1</v>
      </c>
      <c r="CS60" s="47" t="e">
        <v>#DIV/0!</v>
      </c>
      <c r="CT60" s="24"/>
      <c r="CU60" s="24"/>
      <c r="CV60" s="24"/>
      <c r="CW60" s="24"/>
      <c r="CX60" s="48"/>
      <c r="CY60" s="24"/>
      <c r="CZ60" s="24"/>
      <c r="DA60" s="24"/>
      <c r="DB60" s="24"/>
      <c r="DC60" s="48"/>
    </row>
    <row r="61" spans="1:107" x14ac:dyDescent="0.25">
      <c r="A61" s="54">
        <v>2280</v>
      </c>
      <c r="B61" t="s">
        <v>107</v>
      </c>
      <c r="F61">
        <v>0</v>
      </c>
      <c r="G61" s="5"/>
      <c r="L61" s="16" t="e">
        <f t="shared" si="3"/>
        <v>#DIV/0!</v>
      </c>
      <c r="M61" s="115">
        <v>1</v>
      </c>
      <c r="N61" s="115"/>
      <c r="O61" s="115">
        <v>1</v>
      </c>
      <c r="P61">
        <v>1</v>
      </c>
      <c r="Q61" s="16">
        <f t="shared" si="8"/>
        <v>1</v>
      </c>
      <c r="R61" s="54">
        <v>0</v>
      </c>
      <c r="S61" s="54">
        <v>0</v>
      </c>
      <c r="T61" s="38">
        <v>0</v>
      </c>
      <c r="U61" s="54">
        <v>2</v>
      </c>
      <c r="V61" s="92" t="e">
        <v>#DIV/0!</v>
      </c>
      <c r="W61" s="54">
        <v>1</v>
      </c>
      <c r="X61" s="54"/>
      <c r="Y61" s="54">
        <v>1</v>
      </c>
      <c r="Z61" s="54"/>
      <c r="AA61" s="90">
        <v>0</v>
      </c>
      <c r="AB61">
        <v>0</v>
      </c>
      <c r="AC61">
        <v>0</v>
      </c>
      <c r="AD61">
        <v>0</v>
      </c>
      <c r="AE61">
        <v>1</v>
      </c>
      <c r="AF61" s="43" t="e">
        <v>#DIV/0!</v>
      </c>
      <c r="AG61">
        <v>0</v>
      </c>
      <c r="AH61">
        <v>0</v>
      </c>
      <c r="AI61">
        <v>0</v>
      </c>
      <c r="AJ61">
        <v>1</v>
      </c>
      <c r="AK61" s="16" t="e">
        <v>#DIV/0!</v>
      </c>
      <c r="AL61" s="67"/>
      <c r="AM61" s="29"/>
      <c r="AN61" s="29"/>
      <c r="AO61" s="29"/>
      <c r="AP61" s="42"/>
      <c r="AQ61" s="67"/>
      <c r="AR61" s="29"/>
      <c r="AS61" s="29"/>
      <c r="AT61" s="29"/>
      <c r="AU61" s="68"/>
      <c r="AY61">
        <v>1</v>
      </c>
      <c r="AZ61" s="43" t="e">
        <v>#DIV/0!</v>
      </c>
      <c r="BE61" s="42"/>
      <c r="BF61">
        <v>0</v>
      </c>
      <c r="BG61">
        <v>2</v>
      </c>
      <c r="BH61">
        <v>2</v>
      </c>
      <c r="BI61">
        <v>3</v>
      </c>
      <c r="BJ61" s="46">
        <v>1.5</v>
      </c>
      <c r="BK61">
        <v>0</v>
      </c>
      <c r="BL61">
        <v>2</v>
      </c>
      <c r="BM61">
        <v>2</v>
      </c>
      <c r="BN61" s="61">
        <v>1</v>
      </c>
      <c r="BO61" s="42">
        <v>0.5</v>
      </c>
      <c r="BP61">
        <v>0</v>
      </c>
      <c r="BQ61">
        <v>0</v>
      </c>
      <c r="BR61">
        <v>0</v>
      </c>
      <c r="BS61">
        <v>1</v>
      </c>
      <c r="BT61" s="43" t="e">
        <v>#DIV/0!</v>
      </c>
      <c r="BU61">
        <v>0</v>
      </c>
      <c r="BV61">
        <v>1</v>
      </c>
      <c r="BW61">
        <v>1</v>
      </c>
      <c r="BX61">
        <v>0</v>
      </c>
      <c r="BY61" s="42">
        <v>0</v>
      </c>
      <c r="CD61" s="42"/>
      <c r="CI61" s="42"/>
      <c r="CN61" s="42"/>
      <c r="CO61" s="24"/>
      <c r="CP61" s="24"/>
      <c r="CQ61" s="24"/>
      <c r="CR61" s="24"/>
      <c r="CS61" s="48"/>
      <c r="CT61" s="24"/>
      <c r="CU61" s="24"/>
      <c r="CV61" s="24"/>
      <c r="CW61" s="24"/>
      <c r="CX61" s="48"/>
      <c r="CY61" s="24"/>
      <c r="CZ61" s="24"/>
      <c r="DA61" s="24"/>
      <c r="DB61" s="24"/>
      <c r="DC61" s="48"/>
    </row>
    <row r="62" spans="1:107" x14ac:dyDescent="0.25">
      <c r="A62" s="54">
        <v>2350</v>
      </c>
      <c r="B62" t="s">
        <v>45</v>
      </c>
      <c r="C62">
        <v>19</v>
      </c>
      <c r="D62">
        <v>36</v>
      </c>
      <c r="E62">
        <v>55</v>
      </c>
      <c r="F62">
        <v>0</v>
      </c>
      <c r="G62" s="5">
        <v>0</v>
      </c>
      <c r="H62">
        <v>12</v>
      </c>
      <c r="I62">
        <v>42</v>
      </c>
      <c r="J62">
        <v>54</v>
      </c>
      <c r="K62">
        <v>1</v>
      </c>
      <c r="L62" s="5">
        <f t="shared" si="3"/>
        <v>1.8518518518518517E-2</v>
      </c>
      <c r="M62" s="115">
        <v>15</v>
      </c>
      <c r="N62" s="115">
        <v>39</v>
      </c>
      <c r="O62" s="115">
        <v>54</v>
      </c>
      <c r="P62">
        <v>6</v>
      </c>
      <c r="Q62" s="5">
        <f t="shared" si="8"/>
        <v>0.1111111111111111</v>
      </c>
      <c r="R62" s="54">
        <v>14</v>
      </c>
      <c r="S62" s="54">
        <v>40</v>
      </c>
      <c r="T62" s="38">
        <v>54</v>
      </c>
      <c r="U62" s="54">
        <v>3</v>
      </c>
      <c r="V62" s="90">
        <v>5.5555555555555552E-2</v>
      </c>
      <c r="W62" s="54">
        <v>15</v>
      </c>
      <c r="X62" s="54">
        <v>32</v>
      </c>
      <c r="Y62" s="54">
        <v>47</v>
      </c>
      <c r="Z62" s="54"/>
      <c r="AA62" s="90">
        <v>0</v>
      </c>
      <c r="AB62">
        <v>18</v>
      </c>
      <c r="AC62">
        <v>34</v>
      </c>
      <c r="AD62">
        <v>52</v>
      </c>
      <c r="AE62">
        <v>1</v>
      </c>
      <c r="AF62" s="76">
        <v>1.9230769230769232E-2</v>
      </c>
      <c r="AG62">
        <v>9</v>
      </c>
      <c r="AH62">
        <v>24</v>
      </c>
      <c r="AI62">
        <v>33</v>
      </c>
      <c r="AJ62">
        <v>0</v>
      </c>
      <c r="AK62" s="5">
        <v>0</v>
      </c>
      <c r="AL62" s="67">
        <v>11</v>
      </c>
      <c r="AM62" s="29">
        <v>21</v>
      </c>
      <c r="AN62" s="29">
        <v>32</v>
      </c>
      <c r="AO62" s="29">
        <v>1</v>
      </c>
      <c r="AP62" s="42">
        <v>3.125E-2</v>
      </c>
      <c r="AQ62" s="67">
        <v>11</v>
      </c>
      <c r="AR62" s="29">
        <v>21</v>
      </c>
      <c r="AS62" s="29">
        <v>32</v>
      </c>
      <c r="AT62" s="29">
        <v>0</v>
      </c>
      <c r="AU62" s="42">
        <v>0</v>
      </c>
      <c r="AV62">
        <v>8</v>
      </c>
      <c r="AW62">
        <v>31</v>
      </c>
      <c r="AX62">
        <v>39</v>
      </c>
      <c r="AY62">
        <v>1</v>
      </c>
      <c r="AZ62" s="42">
        <v>2.564102564102564E-2</v>
      </c>
      <c r="BA62">
        <v>8</v>
      </c>
      <c r="BB62">
        <v>22</v>
      </c>
      <c r="BC62">
        <v>30</v>
      </c>
      <c r="BD62">
        <v>1</v>
      </c>
      <c r="BE62" s="42">
        <v>3.3333333333333333E-2</v>
      </c>
      <c r="BF62">
        <v>14</v>
      </c>
      <c r="BG62">
        <v>36</v>
      </c>
      <c r="BH62">
        <v>50</v>
      </c>
      <c r="BI62">
        <v>9</v>
      </c>
      <c r="BJ62" s="42">
        <v>0.18</v>
      </c>
      <c r="BK62">
        <v>13</v>
      </c>
      <c r="BL62">
        <v>40</v>
      </c>
      <c r="BM62">
        <v>53</v>
      </c>
      <c r="BN62" s="61">
        <v>11</v>
      </c>
      <c r="BO62" s="42">
        <v>0.20754716981132076</v>
      </c>
      <c r="BP62">
        <v>13</v>
      </c>
      <c r="BQ62">
        <v>32</v>
      </c>
      <c r="BR62">
        <v>45</v>
      </c>
      <c r="BS62">
        <v>4</v>
      </c>
      <c r="BT62" s="42">
        <v>8.8888888888888892E-2</v>
      </c>
      <c r="BU62">
        <v>14</v>
      </c>
      <c r="BV62">
        <v>34</v>
      </c>
      <c r="BW62">
        <v>48</v>
      </c>
      <c r="BX62">
        <v>2</v>
      </c>
      <c r="BY62" s="42">
        <v>4.1666666666666664E-2</v>
      </c>
      <c r="BZ62">
        <v>11</v>
      </c>
      <c r="CA62">
        <v>20</v>
      </c>
      <c r="CB62">
        <v>31</v>
      </c>
      <c r="CC62">
        <v>3</v>
      </c>
      <c r="CD62" s="42">
        <v>9.6774193548387094E-2</v>
      </c>
      <c r="CE62">
        <v>15</v>
      </c>
      <c r="CF62">
        <v>37</v>
      </c>
      <c r="CG62">
        <v>52</v>
      </c>
      <c r="CH62">
        <v>0</v>
      </c>
      <c r="CI62" s="42">
        <v>0</v>
      </c>
      <c r="CJ62">
        <v>20</v>
      </c>
      <c r="CK62">
        <v>29</v>
      </c>
      <c r="CL62">
        <v>49</v>
      </c>
      <c r="CM62">
        <v>2</v>
      </c>
      <c r="CN62" s="42">
        <v>4.0816326530612242E-2</v>
      </c>
      <c r="CO62" s="24">
        <v>9</v>
      </c>
      <c r="CP62" s="24">
        <v>28</v>
      </c>
      <c r="CQ62" s="24">
        <v>37</v>
      </c>
      <c r="CR62" s="24">
        <v>6</v>
      </c>
      <c r="CS62" s="48">
        <v>0.16216216216216217</v>
      </c>
      <c r="CT62" s="24">
        <v>16</v>
      </c>
      <c r="CU62" s="24">
        <v>22</v>
      </c>
      <c r="CV62" s="24">
        <v>38</v>
      </c>
      <c r="CW62" s="24">
        <v>2</v>
      </c>
      <c r="CX62" s="48">
        <v>5.2631578947368418E-2</v>
      </c>
      <c r="CY62" s="24">
        <v>17</v>
      </c>
      <c r="CZ62" s="24">
        <v>25</v>
      </c>
      <c r="DA62" s="24">
        <v>42</v>
      </c>
      <c r="DB62" s="24">
        <v>1</v>
      </c>
      <c r="DC62" s="48">
        <v>2.3809523809523808E-2</v>
      </c>
    </row>
    <row r="63" spans="1:107" x14ac:dyDescent="0.25">
      <c r="A63" s="54">
        <v>2400</v>
      </c>
      <c r="B63" t="s">
        <v>32</v>
      </c>
      <c r="C63">
        <v>14</v>
      </c>
      <c r="D63">
        <v>23</v>
      </c>
      <c r="E63">
        <v>37</v>
      </c>
      <c r="F63">
        <v>0</v>
      </c>
      <c r="G63" s="5">
        <v>0</v>
      </c>
      <c r="H63">
        <v>8</v>
      </c>
      <c r="I63">
        <v>22</v>
      </c>
      <c r="J63">
        <v>30</v>
      </c>
      <c r="L63" s="5">
        <f t="shared" si="3"/>
        <v>0</v>
      </c>
      <c r="M63" s="115">
        <v>8</v>
      </c>
      <c r="N63" s="115">
        <v>13</v>
      </c>
      <c r="O63" s="115">
        <v>21</v>
      </c>
      <c r="P63">
        <v>0</v>
      </c>
      <c r="Q63" s="5">
        <f t="shared" si="8"/>
        <v>0</v>
      </c>
      <c r="R63" s="54">
        <v>7</v>
      </c>
      <c r="S63" s="54">
        <v>16</v>
      </c>
      <c r="T63" s="38">
        <v>23</v>
      </c>
      <c r="U63" s="54">
        <v>2</v>
      </c>
      <c r="V63" s="90">
        <v>8.6956521739130432E-2</v>
      </c>
      <c r="W63" s="54">
        <v>13</v>
      </c>
      <c r="X63" s="54">
        <v>22</v>
      </c>
      <c r="Y63" s="54">
        <v>35</v>
      </c>
      <c r="Z63" s="54"/>
      <c r="AA63" s="90">
        <v>0</v>
      </c>
      <c r="AB63">
        <v>11</v>
      </c>
      <c r="AC63">
        <v>21</v>
      </c>
      <c r="AD63">
        <v>32</v>
      </c>
      <c r="AE63">
        <v>0</v>
      </c>
      <c r="AF63" s="76">
        <v>0</v>
      </c>
      <c r="AG63">
        <v>14</v>
      </c>
      <c r="AH63">
        <v>14</v>
      </c>
      <c r="AI63">
        <v>28</v>
      </c>
      <c r="AJ63">
        <v>0</v>
      </c>
      <c r="AK63" s="5">
        <v>0</v>
      </c>
      <c r="AL63" s="67">
        <v>5</v>
      </c>
      <c r="AM63" s="29">
        <v>17</v>
      </c>
      <c r="AN63" s="29">
        <v>22</v>
      </c>
      <c r="AO63" s="29">
        <v>2</v>
      </c>
      <c r="AP63" s="42">
        <v>9.0909090909090912E-2</v>
      </c>
      <c r="AQ63" s="67">
        <v>9</v>
      </c>
      <c r="AR63" s="29">
        <v>27</v>
      </c>
      <c r="AS63" s="29">
        <v>36</v>
      </c>
      <c r="AT63" s="29">
        <v>1</v>
      </c>
      <c r="AU63" s="42">
        <v>2.7777777777777776E-2</v>
      </c>
      <c r="AV63">
        <v>11</v>
      </c>
      <c r="AW63">
        <v>16</v>
      </c>
      <c r="AX63">
        <v>27</v>
      </c>
      <c r="AY63">
        <v>7</v>
      </c>
      <c r="AZ63" s="42">
        <v>0.25925925925925924</v>
      </c>
      <c r="BA63">
        <v>22</v>
      </c>
      <c r="BB63">
        <v>9</v>
      </c>
      <c r="BC63">
        <v>31</v>
      </c>
      <c r="BD63">
        <v>3</v>
      </c>
      <c r="BE63" s="42">
        <v>9.6774193548387094E-2</v>
      </c>
      <c r="BF63">
        <v>10</v>
      </c>
      <c r="BG63">
        <v>13</v>
      </c>
      <c r="BH63">
        <v>23</v>
      </c>
      <c r="BI63">
        <v>0</v>
      </c>
      <c r="BJ63" s="42">
        <v>0</v>
      </c>
      <c r="BK63">
        <v>14</v>
      </c>
      <c r="BL63">
        <v>19</v>
      </c>
      <c r="BM63">
        <v>33</v>
      </c>
      <c r="BN63" s="61">
        <v>4</v>
      </c>
      <c r="BO63" s="42">
        <v>0.12121212121212122</v>
      </c>
      <c r="BP63">
        <v>17</v>
      </c>
      <c r="BQ63">
        <v>11</v>
      </c>
      <c r="BR63">
        <v>28</v>
      </c>
      <c r="BS63">
        <v>6</v>
      </c>
      <c r="BT63" s="42">
        <v>0.21428571428571427</v>
      </c>
      <c r="BU63">
        <v>9</v>
      </c>
      <c r="BV63">
        <v>13</v>
      </c>
      <c r="BW63">
        <v>22</v>
      </c>
      <c r="BX63">
        <v>7</v>
      </c>
      <c r="BY63" s="42">
        <v>0.31818181818181818</v>
      </c>
      <c r="BZ63">
        <v>12</v>
      </c>
      <c r="CA63">
        <v>11</v>
      </c>
      <c r="CB63">
        <v>23</v>
      </c>
      <c r="CC63">
        <v>8</v>
      </c>
      <c r="CD63" s="42">
        <v>0.34782608695652173</v>
      </c>
      <c r="CE63">
        <v>7</v>
      </c>
      <c r="CF63">
        <v>20</v>
      </c>
      <c r="CG63">
        <v>27</v>
      </c>
      <c r="CH63">
        <v>5</v>
      </c>
      <c r="CI63" s="42">
        <v>0.18518518518518517</v>
      </c>
      <c r="CJ63">
        <v>9</v>
      </c>
      <c r="CK63">
        <v>12</v>
      </c>
      <c r="CL63">
        <v>21</v>
      </c>
      <c r="CM63">
        <v>10</v>
      </c>
      <c r="CN63" s="42">
        <v>0.47619047619047616</v>
      </c>
      <c r="CO63" s="24">
        <v>15</v>
      </c>
      <c r="CP63" s="24">
        <v>11</v>
      </c>
      <c r="CQ63" s="24">
        <v>26</v>
      </c>
      <c r="CR63" s="24">
        <v>14</v>
      </c>
      <c r="CS63" s="48">
        <v>0.53846153846153844</v>
      </c>
      <c r="CT63" s="24">
        <v>9</v>
      </c>
      <c r="CU63" s="24">
        <v>10</v>
      </c>
      <c r="CV63" s="24">
        <v>19</v>
      </c>
      <c r="CW63" s="24">
        <v>11</v>
      </c>
      <c r="CX63" s="48">
        <v>0.57894736842105265</v>
      </c>
      <c r="CY63" s="24">
        <v>12</v>
      </c>
      <c r="CZ63" s="24">
        <v>14</v>
      </c>
      <c r="DA63" s="24">
        <v>26</v>
      </c>
      <c r="DB63" s="24">
        <v>11</v>
      </c>
      <c r="DC63" s="48">
        <v>0.42307692307692307</v>
      </c>
    </row>
    <row r="64" spans="1:107" x14ac:dyDescent="0.25">
      <c r="A64" s="54">
        <v>2450</v>
      </c>
      <c r="B64" t="s">
        <v>35</v>
      </c>
      <c r="C64">
        <v>3</v>
      </c>
      <c r="D64">
        <v>12</v>
      </c>
      <c r="E64">
        <v>15</v>
      </c>
      <c r="F64">
        <v>8</v>
      </c>
      <c r="G64" s="5">
        <v>0.53333333333333333</v>
      </c>
      <c r="H64">
        <v>3</v>
      </c>
      <c r="I64">
        <v>9</v>
      </c>
      <c r="J64">
        <v>12</v>
      </c>
      <c r="K64">
        <v>5</v>
      </c>
      <c r="L64" s="5">
        <f t="shared" si="3"/>
        <v>0.41666666666666669</v>
      </c>
      <c r="M64" s="115">
        <v>4</v>
      </c>
      <c r="N64" s="115">
        <v>9</v>
      </c>
      <c r="O64" s="115">
        <v>13</v>
      </c>
      <c r="P64">
        <v>6</v>
      </c>
      <c r="Q64" s="5">
        <f t="shared" si="8"/>
        <v>0.46153846153846156</v>
      </c>
      <c r="R64" s="54">
        <v>3</v>
      </c>
      <c r="S64" s="54">
        <v>6</v>
      </c>
      <c r="T64" s="38">
        <v>9</v>
      </c>
      <c r="U64" s="54">
        <v>6</v>
      </c>
      <c r="V64" s="90">
        <v>0.66666666666666663</v>
      </c>
      <c r="W64" s="54">
        <v>3</v>
      </c>
      <c r="X64" s="54">
        <v>7</v>
      </c>
      <c r="Y64" s="54">
        <v>10</v>
      </c>
      <c r="Z64" s="54">
        <v>3</v>
      </c>
      <c r="AA64" s="90">
        <v>0.3</v>
      </c>
      <c r="AB64">
        <v>1</v>
      </c>
      <c r="AC64">
        <v>13</v>
      </c>
      <c r="AD64">
        <v>14</v>
      </c>
      <c r="AE64">
        <v>10</v>
      </c>
      <c r="AF64" s="76">
        <v>0.7142857142857143</v>
      </c>
      <c r="AG64">
        <v>2</v>
      </c>
      <c r="AH64">
        <v>10</v>
      </c>
      <c r="AI64">
        <v>12</v>
      </c>
      <c r="AJ64">
        <v>4</v>
      </c>
      <c r="AK64" s="5">
        <v>0.33333333333333331</v>
      </c>
      <c r="AL64" s="67">
        <v>1</v>
      </c>
      <c r="AM64" s="29">
        <v>12</v>
      </c>
      <c r="AN64" s="29">
        <v>13</v>
      </c>
      <c r="AO64" s="29">
        <v>4</v>
      </c>
      <c r="AP64" s="42">
        <v>0.30769230769230771</v>
      </c>
      <c r="AQ64" s="67">
        <v>1</v>
      </c>
      <c r="AR64" s="29">
        <v>7</v>
      </c>
      <c r="AS64" s="29">
        <v>8</v>
      </c>
      <c r="AT64" s="29">
        <v>3</v>
      </c>
      <c r="AU64" s="42">
        <v>0.375</v>
      </c>
      <c r="AV64">
        <v>2</v>
      </c>
      <c r="AW64">
        <v>9</v>
      </c>
      <c r="AX64">
        <v>11</v>
      </c>
      <c r="AY64">
        <v>6</v>
      </c>
      <c r="AZ64" s="42">
        <v>0.54545454545454541</v>
      </c>
      <c r="BA64">
        <v>2</v>
      </c>
      <c r="BB64">
        <v>5</v>
      </c>
      <c r="BC64">
        <v>7</v>
      </c>
      <c r="BD64">
        <v>2</v>
      </c>
      <c r="BE64" s="42">
        <v>0.2857142857142857</v>
      </c>
      <c r="BF64">
        <v>1</v>
      </c>
      <c r="BG64">
        <v>7</v>
      </c>
      <c r="BH64">
        <v>8</v>
      </c>
      <c r="BI64">
        <v>3</v>
      </c>
      <c r="BJ64" s="42">
        <v>0.375</v>
      </c>
      <c r="BK64">
        <v>2</v>
      </c>
      <c r="BL64">
        <v>13</v>
      </c>
      <c r="BM64">
        <v>15</v>
      </c>
      <c r="BN64" s="61">
        <v>5</v>
      </c>
      <c r="BO64" s="42">
        <v>0.33333333333333331</v>
      </c>
      <c r="BP64">
        <v>0</v>
      </c>
      <c r="BQ64">
        <v>7</v>
      </c>
      <c r="BR64">
        <v>7</v>
      </c>
      <c r="BS64">
        <v>2</v>
      </c>
      <c r="BT64" s="42">
        <v>0.2857142857142857</v>
      </c>
      <c r="BU64">
        <v>2</v>
      </c>
      <c r="BV64">
        <v>4</v>
      </c>
      <c r="BW64">
        <v>6</v>
      </c>
      <c r="BX64">
        <v>3</v>
      </c>
      <c r="BY64" s="42">
        <v>0.5</v>
      </c>
      <c r="BZ64">
        <v>2</v>
      </c>
      <c r="CA64">
        <v>4</v>
      </c>
      <c r="CB64">
        <v>6</v>
      </c>
      <c r="CC64">
        <v>2</v>
      </c>
      <c r="CD64" s="42">
        <v>0.33333333333333331</v>
      </c>
      <c r="CE64">
        <v>1</v>
      </c>
      <c r="CF64">
        <v>10</v>
      </c>
      <c r="CG64">
        <v>11</v>
      </c>
      <c r="CH64">
        <v>7</v>
      </c>
      <c r="CI64" s="42">
        <v>0.63636363636363635</v>
      </c>
      <c r="CJ64">
        <v>2</v>
      </c>
      <c r="CK64">
        <v>12</v>
      </c>
      <c r="CL64">
        <v>14</v>
      </c>
      <c r="CM64">
        <v>5</v>
      </c>
      <c r="CN64" s="42">
        <v>0.35714285714285715</v>
      </c>
      <c r="CO64" s="24">
        <v>1</v>
      </c>
      <c r="CP64" s="24">
        <v>8</v>
      </c>
      <c r="CQ64" s="24">
        <v>9</v>
      </c>
      <c r="CR64" s="24">
        <v>4</v>
      </c>
      <c r="CS64" s="48">
        <v>0.44444444444444442</v>
      </c>
      <c r="CT64" s="24">
        <v>1</v>
      </c>
      <c r="CU64" s="24">
        <v>8</v>
      </c>
      <c r="CV64" s="24">
        <v>9</v>
      </c>
      <c r="CW64" s="24">
        <v>2</v>
      </c>
      <c r="CX64" s="48">
        <v>0.22222222222222221</v>
      </c>
      <c r="CY64" s="24">
        <v>3</v>
      </c>
      <c r="CZ64" s="24">
        <v>6</v>
      </c>
      <c r="DA64" s="24">
        <v>9</v>
      </c>
      <c r="DB64" s="24">
        <v>3</v>
      </c>
      <c r="DC64" s="48">
        <v>0.33333333333333331</v>
      </c>
    </row>
    <row r="65" spans="1:107" x14ac:dyDescent="0.25">
      <c r="A65" s="54">
        <v>2750</v>
      </c>
      <c r="B65" t="s">
        <v>60</v>
      </c>
      <c r="F65">
        <v>0</v>
      </c>
      <c r="G65" s="5"/>
      <c r="L65" s="16" t="e">
        <f t="shared" si="3"/>
        <v>#DIV/0!</v>
      </c>
      <c r="M65" s="115"/>
      <c r="N65" s="115">
        <v>3</v>
      </c>
      <c r="O65" s="115">
        <v>3</v>
      </c>
      <c r="P65">
        <v>0</v>
      </c>
      <c r="Q65" s="5">
        <f t="shared" si="8"/>
        <v>0</v>
      </c>
      <c r="R65" s="54">
        <v>0</v>
      </c>
      <c r="S65" s="54">
        <v>0</v>
      </c>
      <c r="T65" s="38">
        <v>0</v>
      </c>
      <c r="U65" s="54">
        <v>0</v>
      </c>
      <c r="V65" s="90" t="s">
        <v>177</v>
      </c>
      <c r="W65" s="54"/>
      <c r="X65" s="54">
        <v>2</v>
      </c>
      <c r="Y65" s="54">
        <v>2</v>
      </c>
      <c r="Z65" s="54"/>
      <c r="AA65" s="90">
        <v>0</v>
      </c>
      <c r="AF65" s="76"/>
      <c r="AG65">
        <v>1</v>
      </c>
      <c r="AH65">
        <v>2</v>
      </c>
      <c r="AI65">
        <v>3</v>
      </c>
      <c r="AJ65">
        <v>0</v>
      </c>
      <c r="AK65" s="5">
        <v>0</v>
      </c>
      <c r="AL65" s="67"/>
      <c r="AM65" s="29"/>
      <c r="AN65" s="29"/>
      <c r="AO65" s="29"/>
      <c r="AP65" s="42"/>
      <c r="AQ65" s="67"/>
      <c r="AR65" s="29"/>
      <c r="AS65" s="29"/>
      <c r="AT65" s="29"/>
      <c r="AU65" s="68"/>
      <c r="AZ65" s="42"/>
      <c r="BE65" s="42"/>
      <c r="BF65">
        <v>0</v>
      </c>
      <c r="BG65">
        <v>1</v>
      </c>
      <c r="BH65">
        <v>1</v>
      </c>
      <c r="BI65">
        <v>0</v>
      </c>
      <c r="BJ65" s="42">
        <v>0</v>
      </c>
      <c r="BK65">
        <v>0</v>
      </c>
      <c r="BL65">
        <v>1</v>
      </c>
      <c r="BM65">
        <v>1</v>
      </c>
      <c r="BN65" s="61">
        <v>0</v>
      </c>
      <c r="BO65" s="42">
        <v>0</v>
      </c>
      <c r="BT65" s="42"/>
      <c r="BY65" s="42"/>
      <c r="BZ65">
        <v>0</v>
      </c>
      <c r="CA65">
        <v>1</v>
      </c>
      <c r="CB65">
        <v>1</v>
      </c>
      <c r="CC65">
        <v>0</v>
      </c>
      <c r="CD65" s="42">
        <v>0</v>
      </c>
      <c r="CI65" s="42"/>
      <c r="CJ65">
        <v>0</v>
      </c>
      <c r="CK65">
        <v>1</v>
      </c>
      <c r="CL65">
        <v>1</v>
      </c>
      <c r="CM65">
        <v>0</v>
      </c>
      <c r="CN65" s="42">
        <v>0</v>
      </c>
      <c r="CO65" s="24"/>
      <c r="CP65" s="24"/>
      <c r="CQ65" s="24">
        <v>0</v>
      </c>
      <c r="CR65" s="24">
        <v>1</v>
      </c>
      <c r="CS65" s="47" t="e">
        <v>#DIV/0!</v>
      </c>
      <c r="CT65" s="24"/>
      <c r="CU65" s="24"/>
      <c r="CV65" s="24"/>
      <c r="CW65" s="24"/>
      <c r="CX65" s="48"/>
      <c r="CY65" s="24"/>
      <c r="CZ65" s="24"/>
      <c r="DA65" s="24"/>
      <c r="DB65" s="24"/>
      <c r="DC65" s="48"/>
    </row>
    <row r="66" spans="1:107" x14ac:dyDescent="0.25">
      <c r="A66" s="54">
        <v>3000</v>
      </c>
      <c r="B66" t="s">
        <v>47</v>
      </c>
      <c r="C66">
        <v>59</v>
      </c>
      <c r="D66">
        <v>261</v>
      </c>
      <c r="E66">
        <v>320</v>
      </c>
      <c r="F66">
        <v>55</v>
      </c>
      <c r="G66" s="5">
        <v>0.171875</v>
      </c>
      <c r="H66">
        <v>910</v>
      </c>
      <c r="I66">
        <v>217</v>
      </c>
      <c r="J66">
        <v>1127</v>
      </c>
      <c r="K66">
        <v>58</v>
      </c>
      <c r="L66" s="5">
        <f t="shared" si="3"/>
        <v>5.1464063886424133E-2</v>
      </c>
      <c r="M66" s="115">
        <v>44</v>
      </c>
      <c r="N66" s="115">
        <v>219</v>
      </c>
      <c r="O66" s="115">
        <v>263</v>
      </c>
      <c r="P66">
        <v>65</v>
      </c>
      <c r="Q66" s="5">
        <f t="shared" si="8"/>
        <v>0.24714828897338403</v>
      </c>
      <c r="R66" s="54">
        <v>33</v>
      </c>
      <c r="S66" s="54">
        <v>209</v>
      </c>
      <c r="T66" s="38">
        <v>242</v>
      </c>
      <c r="U66" s="54">
        <v>81</v>
      </c>
      <c r="V66" s="90">
        <v>0.33471074380165289</v>
      </c>
      <c r="W66" s="54">
        <v>48</v>
      </c>
      <c r="X66" s="54">
        <v>253</v>
      </c>
      <c r="Y66" s="54">
        <v>301</v>
      </c>
      <c r="Z66" s="54">
        <v>54</v>
      </c>
      <c r="AA66" s="90">
        <v>0.17940199335548174</v>
      </c>
      <c r="AB66">
        <v>63</v>
      </c>
      <c r="AC66">
        <v>274</v>
      </c>
      <c r="AD66">
        <v>337</v>
      </c>
      <c r="AE66">
        <v>0</v>
      </c>
      <c r="AF66" s="76">
        <v>0</v>
      </c>
      <c r="AG66">
        <v>36</v>
      </c>
      <c r="AH66">
        <v>268</v>
      </c>
      <c r="AI66">
        <v>304</v>
      </c>
      <c r="AJ66">
        <v>0</v>
      </c>
      <c r="AK66" s="5">
        <v>0</v>
      </c>
      <c r="AL66" s="67">
        <v>46</v>
      </c>
      <c r="AM66" s="29">
        <v>242</v>
      </c>
      <c r="AN66" s="29">
        <v>288</v>
      </c>
      <c r="AO66" s="29">
        <v>0</v>
      </c>
      <c r="AP66" s="42">
        <v>0</v>
      </c>
      <c r="AQ66" s="67">
        <v>38</v>
      </c>
      <c r="AR66" s="29">
        <v>334</v>
      </c>
      <c r="AS66" s="29">
        <v>372</v>
      </c>
      <c r="AT66" s="29">
        <v>0</v>
      </c>
      <c r="AU66" s="42">
        <v>0</v>
      </c>
      <c r="AV66">
        <v>53</v>
      </c>
      <c r="AW66">
        <v>317</v>
      </c>
      <c r="AX66">
        <v>370</v>
      </c>
      <c r="AY66">
        <v>0</v>
      </c>
      <c r="AZ66" s="42">
        <v>0</v>
      </c>
      <c r="BA66">
        <v>46</v>
      </c>
      <c r="BB66">
        <v>258</v>
      </c>
      <c r="BC66">
        <v>304</v>
      </c>
      <c r="BD66">
        <v>1</v>
      </c>
      <c r="BE66" s="42">
        <v>3.2894736842105261E-3</v>
      </c>
      <c r="BF66">
        <v>31</v>
      </c>
      <c r="BG66">
        <v>244</v>
      </c>
      <c r="BH66">
        <v>275</v>
      </c>
      <c r="BI66">
        <v>1</v>
      </c>
      <c r="BJ66" s="42">
        <v>3.6363636363636364E-3</v>
      </c>
      <c r="BK66">
        <v>46</v>
      </c>
      <c r="BL66">
        <v>321</v>
      </c>
      <c r="BM66">
        <v>367</v>
      </c>
      <c r="BN66" s="61">
        <v>2</v>
      </c>
      <c r="BO66" s="42">
        <v>5.4495912806539508E-3</v>
      </c>
      <c r="BP66">
        <v>36</v>
      </c>
      <c r="BQ66">
        <v>276</v>
      </c>
      <c r="BR66">
        <v>312</v>
      </c>
      <c r="BS66">
        <v>0</v>
      </c>
      <c r="BT66" s="42">
        <v>0</v>
      </c>
      <c r="BU66">
        <v>34</v>
      </c>
      <c r="BV66">
        <v>241</v>
      </c>
      <c r="BW66">
        <v>275</v>
      </c>
      <c r="BX66">
        <v>2</v>
      </c>
      <c r="BY66" s="42">
        <v>7.2727272727272727E-3</v>
      </c>
      <c r="BZ66">
        <v>38</v>
      </c>
      <c r="CA66">
        <v>237</v>
      </c>
      <c r="CB66">
        <v>275</v>
      </c>
      <c r="CC66">
        <v>1</v>
      </c>
      <c r="CD66" s="42">
        <v>3.6363636363636364E-3</v>
      </c>
      <c r="CE66">
        <v>54</v>
      </c>
      <c r="CF66">
        <v>255</v>
      </c>
      <c r="CG66">
        <v>309</v>
      </c>
      <c r="CH66">
        <v>4</v>
      </c>
      <c r="CI66" s="42">
        <v>1.2944983818770227E-2</v>
      </c>
      <c r="CJ66">
        <v>40</v>
      </c>
      <c r="CK66">
        <v>257</v>
      </c>
      <c r="CL66">
        <v>297</v>
      </c>
      <c r="CM66">
        <v>1</v>
      </c>
      <c r="CN66" s="42">
        <v>3.3670033670033669E-3</v>
      </c>
      <c r="CO66" s="24">
        <v>38</v>
      </c>
      <c r="CP66" s="24">
        <v>190</v>
      </c>
      <c r="CQ66" s="24">
        <v>228</v>
      </c>
      <c r="CR66" s="24">
        <v>1</v>
      </c>
      <c r="CS66" s="48">
        <v>4.3859649122807015E-3</v>
      </c>
      <c r="CT66" s="24">
        <v>48</v>
      </c>
      <c r="CU66" s="24">
        <v>185</v>
      </c>
      <c r="CV66" s="24">
        <v>233</v>
      </c>
      <c r="CW66" s="24">
        <v>2</v>
      </c>
      <c r="CX66" s="48">
        <v>8.5836909871244635E-3</v>
      </c>
      <c r="CY66" s="24">
        <v>35</v>
      </c>
      <c r="CZ66" s="24">
        <v>253</v>
      </c>
      <c r="DA66" s="24">
        <v>288</v>
      </c>
      <c r="DB66" s="24">
        <v>1</v>
      </c>
      <c r="DC66" s="48">
        <v>3.472222222222222E-3</v>
      </c>
    </row>
    <row r="67" spans="1:107" x14ac:dyDescent="0.25">
      <c r="A67" s="54">
        <v>3030</v>
      </c>
      <c r="B67" t="s">
        <v>29</v>
      </c>
      <c r="C67">
        <v>15</v>
      </c>
      <c r="D67">
        <v>27</v>
      </c>
      <c r="E67">
        <v>42</v>
      </c>
      <c r="F67">
        <v>12</v>
      </c>
      <c r="G67" s="5">
        <v>0.2857142857142857</v>
      </c>
      <c r="H67">
        <v>16</v>
      </c>
      <c r="I67">
        <v>19</v>
      </c>
      <c r="J67">
        <v>35</v>
      </c>
      <c r="K67">
        <v>12</v>
      </c>
      <c r="L67" s="5">
        <f t="shared" si="3"/>
        <v>0.34285714285714286</v>
      </c>
      <c r="M67" s="115">
        <v>2</v>
      </c>
      <c r="N67" s="115">
        <v>17</v>
      </c>
      <c r="O67" s="115">
        <v>19</v>
      </c>
      <c r="P67">
        <v>1</v>
      </c>
      <c r="Q67" s="5">
        <f t="shared" si="8"/>
        <v>5.2631578947368418E-2</v>
      </c>
      <c r="R67" s="54">
        <v>12</v>
      </c>
      <c r="S67" s="54">
        <v>16</v>
      </c>
      <c r="T67" s="38">
        <v>28</v>
      </c>
      <c r="U67" s="54">
        <v>17</v>
      </c>
      <c r="V67" s="90">
        <v>0.6071428571428571</v>
      </c>
      <c r="W67" s="54">
        <v>12</v>
      </c>
      <c r="X67" s="54">
        <v>32</v>
      </c>
      <c r="Y67" s="54">
        <v>44</v>
      </c>
      <c r="Z67" s="54">
        <v>24</v>
      </c>
      <c r="AA67" s="90">
        <v>0.54545454545454541</v>
      </c>
      <c r="AB67">
        <v>16</v>
      </c>
      <c r="AC67">
        <v>26</v>
      </c>
      <c r="AD67">
        <v>42</v>
      </c>
      <c r="AE67">
        <v>23</v>
      </c>
      <c r="AF67" s="76">
        <v>0.54761904761904767</v>
      </c>
      <c r="AG67">
        <v>9</v>
      </c>
      <c r="AH67">
        <v>26</v>
      </c>
      <c r="AI67">
        <v>35</v>
      </c>
      <c r="AJ67">
        <v>14</v>
      </c>
      <c r="AK67" s="5">
        <v>0.4</v>
      </c>
      <c r="AL67" s="67">
        <v>9</v>
      </c>
      <c r="AM67" s="29">
        <v>22</v>
      </c>
      <c r="AN67" s="29">
        <v>31</v>
      </c>
      <c r="AO67" s="29">
        <v>15</v>
      </c>
      <c r="AP67" s="42">
        <v>0.4838709677419355</v>
      </c>
      <c r="AQ67" s="67">
        <v>6</v>
      </c>
      <c r="AR67" s="29">
        <v>33</v>
      </c>
      <c r="AS67" s="29">
        <v>39</v>
      </c>
      <c r="AT67" s="29">
        <v>16</v>
      </c>
      <c r="AU67" s="42">
        <v>0.41025641025641024</v>
      </c>
      <c r="AV67">
        <v>6</v>
      </c>
      <c r="AW67">
        <v>24</v>
      </c>
      <c r="AX67">
        <v>30</v>
      </c>
      <c r="AY67">
        <v>10</v>
      </c>
      <c r="AZ67" s="42">
        <v>0.33333333333333331</v>
      </c>
      <c r="BA67">
        <v>5</v>
      </c>
      <c r="BB67">
        <v>25</v>
      </c>
      <c r="BC67">
        <v>30</v>
      </c>
      <c r="BD67">
        <v>15</v>
      </c>
      <c r="BE67" s="42">
        <v>0.5</v>
      </c>
      <c r="BF67">
        <v>13</v>
      </c>
      <c r="BG67">
        <v>18</v>
      </c>
      <c r="BH67">
        <v>31</v>
      </c>
      <c r="BI67">
        <v>17</v>
      </c>
      <c r="BJ67" s="42">
        <v>0.54838709677419351</v>
      </c>
      <c r="BK67">
        <v>10</v>
      </c>
      <c r="BL67">
        <v>23</v>
      </c>
      <c r="BM67">
        <v>33</v>
      </c>
      <c r="BN67" s="61">
        <v>16</v>
      </c>
      <c r="BO67" s="42">
        <v>0.48484848484848486</v>
      </c>
      <c r="BP67">
        <v>10</v>
      </c>
      <c r="BQ67">
        <v>27</v>
      </c>
      <c r="BR67">
        <v>37</v>
      </c>
      <c r="BS67">
        <v>8</v>
      </c>
      <c r="BT67" s="42">
        <v>0.21621621621621623</v>
      </c>
      <c r="BU67">
        <v>9</v>
      </c>
      <c r="BV67">
        <v>24</v>
      </c>
      <c r="BW67">
        <v>33</v>
      </c>
      <c r="BX67">
        <v>14</v>
      </c>
      <c r="BY67" s="42">
        <v>0.42424242424242425</v>
      </c>
      <c r="BZ67">
        <v>10</v>
      </c>
      <c r="CA67">
        <v>14</v>
      </c>
      <c r="CB67">
        <v>24</v>
      </c>
      <c r="CC67">
        <v>7</v>
      </c>
      <c r="CD67" s="42">
        <v>0.29166666666666669</v>
      </c>
      <c r="CE67">
        <v>10</v>
      </c>
      <c r="CF67">
        <v>23</v>
      </c>
      <c r="CG67">
        <v>33</v>
      </c>
      <c r="CH67">
        <v>11</v>
      </c>
      <c r="CI67" s="42">
        <v>0.33333333333333331</v>
      </c>
      <c r="CJ67">
        <v>10</v>
      </c>
      <c r="CK67">
        <v>21</v>
      </c>
      <c r="CL67">
        <v>31</v>
      </c>
      <c r="CM67">
        <v>16</v>
      </c>
      <c r="CN67" s="42">
        <v>0.5161290322580645</v>
      </c>
      <c r="CO67" s="24">
        <v>5</v>
      </c>
      <c r="CP67" s="24">
        <v>12</v>
      </c>
      <c r="CQ67" s="24">
        <v>17</v>
      </c>
      <c r="CR67" s="24">
        <v>7</v>
      </c>
      <c r="CS67" s="48">
        <v>0.41176470588235292</v>
      </c>
      <c r="CT67" s="24">
        <v>7</v>
      </c>
      <c r="CU67" s="24">
        <v>18</v>
      </c>
      <c r="CV67" s="24">
        <v>25</v>
      </c>
      <c r="CW67" s="24">
        <v>12</v>
      </c>
      <c r="CX67" s="48">
        <v>0.48</v>
      </c>
      <c r="CY67" s="24">
        <v>11</v>
      </c>
      <c r="CZ67" s="24">
        <v>20</v>
      </c>
      <c r="DA67" s="24">
        <v>31</v>
      </c>
      <c r="DB67" s="24">
        <v>16</v>
      </c>
      <c r="DC67" s="48">
        <v>0.5161290322580645</v>
      </c>
    </row>
    <row r="68" spans="1:107" x14ac:dyDescent="0.25">
      <c r="A68">
        <v>3040</v>
      </c>
      <c r="B68" t="s">
        <v>81</v>
      </c>
      <c r="G68" s="5"/>
      <c r="L68" s="16" t="e">
        <f t="shared" si="3"/>
        <v>#DIV/0!</v>
      </c>
      <c r="Q68"/>
      <c r="R68" s="54">
        <v>0</v>
      </c>
      <c r="S68" s="54">
        <v>0</v>
      </c>
      <c r="T68" s="108">
        <v>0</v>
      </c>
      <c r="U68" s="54">
        <v>0</v>
      </c>
      <c r="V68" s="90" t="s">
        <v>177</v>
      </c>
      <c r="W68" s="54"/>
      <c r="X68" s="54"/>
      <c r="Y68" s="54"/>
      <c r="Z68" s="54"/>
      <c r="AA68" s="90" t="s">
        <v>177</v>
      </c>
      <c r="AF68" s="76"/>
      <c r="AK68" s="5"/>
      <c r="AL68" s="67"/>
      <c r="AM68" s="29"/>
      <c r="AN68" s="29"/>
      <c r="AO68" s="29"/>
      <c r="AP68" s="42"/>
      <c r="AQ68" s="67"/>
      <c r="AR68" s="29"/>
      <c r="AS68" s="29"/>
      <c r="AT68" s="29"/>
      <c r="AU68" s="68"/>
      <c r="AZ68" s="42"/>
      <c r="BE68" s="42"/>
      <c r="BJ68" s="42"/>
      <c r="BN68" s="61"/>
      <c r="BO68" s="42"/>
      <c r="BT68" s="42"/>
      <c r="BY68" s="42"/>
      <c r="CD68" s="42"/>
      <c r="CI68" s="42"/>
      <c r="CN68" s="42"/>
      <c r="CO68" s="24"/>
      <c r="CP68" s="24"/>
      <c r="CQ68" s="24"/>
      <c r="CR68" s="24"/>
      <c r="CS68" s="48"/>
      <c r="CT68" s="24"/>
      <c r="CU68" s="24"/>
      <c r="CV68" s="24"/>
      <c r="CW68" s="24"/>
      <c r="CX68" s="48"/>
      <c r="CY68" s="24"/>
      <c r="CZ68" s="24"/>
      <c r="DA68" s="24"/>
      <c r="DB68" s="24"/>
      <c r="DC68" s="48"/>
    </row>
    <row r="69" spans="1:107" x14ac:dyDescent="0.25">
      <c r="A69" s="54">
        <v>3050</v>
      </c>
      <c r="B69" t="s">
        <v>54</v>
      </c>
      <c r="C69">
        <v>4</v>
      </c>
      <c r="D69">
        <v>32</v>
      </c>
      <c r="E69">
        <v>36</v>
      </c>
      <c r="F69">
        <v>4</v>
      </c>
      <c r="G69" s="5">
        <v>0.1111111111111111</v>
      </c>
      <c r="H69">
        <v>4</v>
      </c>
      <c r="I69">
        <v>31</v>
      </c>
      <c r="J69">
        <v>35</v>
      </c>
      <c r="L69" s="5">
        <f t="shared" si="3"/>
        <v>0</v>
      </c>
      <c r="M69" s="115"/>
      <c r="N69" s="115">
        <v>28</v>
      </c>
      <c r="O69" s="115">
        <v>28</v>
      </c>
      <c r="P69">
        <v>4</v>
      </c>
      <c r="Q69" s="5">
        <f t="shared" ref="Q69:Q73" si="9">P69/O69</f>
        <v>0.14285714285714285</v>
      </c>
      <c r="R69" s="54">
        <v>2</v>
      </c>
      <c r="S69" s="54">
        <v>28</v>
      </c>
      <c r="T69" s="38">
        <v>30</v>
      </c>
      <c r="U69" s="54">
        <v>3</v>
      </c>
      <c r="V69" s="90">
        <v>0.1</v>
      </c>
      <c r="W69" s="54"/>
      <c r="X69" s="54">
        <v>33</v>
      </c>
      <c r="Y69" s="54">
        <v>33</v>
      </c>
      <c r="Z69" s="54">
        <v>1</v>
      </c>
      <c r="AA69" s="90">
        <v>3.0303030303030304E-2</v>
      </c>
      <c r="AB69">
        <v>3</v>
      </c>
      <c r="AC69">
        <v>38</v>
      </c>
      <c r="AD69">
        <v>41</v>
      </c>
      <c r="AE69">
        <v>1</v>
      </c>
      <c r="AF69" s="76">
        <v>2.4390243902439025E-2</v>
      </c>
      <c r="AG69">
        <v>2</v>
      </c>
      <c r="AH69">
        <v>27</v>
      </c>
      <c r="AI69">
        <v>29</v>
      </c>
      <c r="AJ69">
        <v>3</v>
      </c>
      <c r="AK69" s="5">
        <v>0.10344827586206896</v>
      </c>
      <c r="AL69" s="67">
        <v>1</v>
      </c>
      <c r="AM69" s="29">
        <v>26</v>
      </c>
      <c r="AN69" s="29">
        <v>27</v>
      </c>
      <c r="AO69" s="29">
        <v>2</v>
      </c>
      <c r="AP69" s="42">
        <v>7.407407407407407E-2</v>
      </c>
      <c r="AQ69" s="67">
        <v>5</v>
      </c>
      <c r="AR69" s="29">
        <v>31</v>
      </c>
      <c r="AS69" s="29">
        <v>36</v>
      </c>
      <c r="AT69" s="29">
        <v>0</v>
      </c>
      <c r="AU69" s="42">
        <v>0</v>
      </c>
      <c r="AV69">
        <v>5</v>
      </c>
      <c r="AW69">
        <v>30</v>
      </c>
      <c r="AX69">
        <v>35</v>
      </c>
      <c r="AY69">
        <v>0</v>
      </c>
      <c r="AZ69" s="42">
        <v>0</v>
      </c>
      <c r="BA69">
        <v>5</v>
      </c>
      <c r="BB69">
        <v>10</v>
      </c>
      <c r="BC69">
        <v>15</v>
      </c>
      <c r="BD69">
        <v>1</v>
      </c>
      <c r="BE69" s="42">
        <v>6.6666666666666666E-2</v>
      </c>
      <c r="BF69">
        <v>5</v>
      </c>
      <c r="BG69">
        <v>8</v>
      </c>
      <c r="BH69">
        <v>13</v>
      </c>
      <c r="BI69">
        <v>0</v>
      </c>
      <c r="BJ69" s="42">
        <v>0</v>
      </c>
      <c r="BK69">
        <v>1</v>
      </c>
      <c r="BL69">
        <v>17</v>
      </c>
      <c r="BM69">
        <v>18</v>
      </c>
      <c r="BN69" s="61">
        <v>6</v>
      </c>
      <c r="BO69" s="42">
        <v>0.33333333333333331</v>
      </c>
      <c r="BP69">
        <v>6</v>
      </c>
      <c r="BQ69">
        <v>17</v>
      </c>
      <c r="BR69">
        <v>23</v>
      </c>
      <c r="BS69">
        <v>7</v>
      </c>
      <c r="BT69" s="42">
        <v>0.30434782608695654</v>
      </c>
      <c r="BU69">
        <v>2</v>
      </c>
      <c r="BV69">
        <v>18</v>
      </c>
      <c r="BW69">
        <v>20</v>
      </c>
      <c r="BX69">
        <v>1</v>
      </c>
      <c r="BY69" s="42">
        <v>0.05</v>
      </c>
      <c r="BZ69">
        <v>4</v>
      </c>
      <c r="CA69">
        <v>10</v>
      </c>
      <c r="CB69">
        <v>14</v>
      </c>
      <c r="CC69">
        <v>4</v>
      </c>
      <c r="CD69" s="42">
        <v>0.2857142857142857</v>
      </c>
      <c r="CE69">
        <v>2</v>
      </c>
      <c r="CF69">
        <v>15</v>
      </c>
      <c r="CG69">
        <v>17</v>
      </c>
      <c r="CH69">
        <v>5</v>
      </c>
      <c r="CI69" s="42">
        <v>0.29411764705882354</v>
      </c>
      <c r="CJ69">
        <v>1</v>
      </c>
      <c r="CK69">
        <v>12</v>
      </c>
      <c r="CL69">
        <v>13</v>
      </c>
      <c r="CM69">
        <v>0</v>
      </c>
      <c r="CN69" s="42">
        <v>0</v>
      </c>
      <c r="CO69" s="24">
        <v>1</v>
      </c>
      <c r="CP69" s="24">
        <v>14</v>
      </c>
      <c r="CQ69" s="24">
        <v>15</v>
      </c>
      <c r="CR69" s="24">
        <v>4</v>
      </c>
      <c r="CS69" s="48">
        <v>0.26666666666666666</v>
      </c>
      <c r="CT69" s="24">
        <v>2</v>
      </c>
      <c r="CU69" s="24">
        <v>11</v>
      </c>
      <c r="CV69" s="24">
        <v>13</v>
      </c>
      <c r="CW69" s="24">
        <v>5</v>
      </c>
      <c r="CX69" s="48">
        <v>0.38461538461538464</v>
      </c>
      <c r="CY69" s="24">
        <v>4</v>
      </c>
      <c r="CZ69" s="24">
        <v>14</v>
      </c>
      <c r="DA69" s="24">
        <v>18</v>
      </c>
      <c r="DB69" s="24">
        <v>2</v>
      </c>
      <c r="DC69" s="48">
        <v>0.1111111111111111</v>
      </c>
    </row>
    <row r="70" spans="1:107" x14ac:dyDescent="0.25">
      <c r="A70" s="54">
        <v>3070</v>
      </c>
      <c r="B70" t="s">
        <v>178</v>
      </c>
      <c r="C70">
        <v>34</v>
      </c>
      <c r="D70">
        <v>87</v>
      </c>
      <c r="E70">
        <v>121</v>
      </c>
      <c r="F70">
        <v>21</v>
      </c>
      <c r="G70" s="5">
        <v>0.17355371900826447</v>
      </c>
      <c r="H70">
        <v>15</v>
      </c>
      <c r="I70">
        <v>72</v>
      </c>
      <c r="J70">
        <v>87</v>
      </c>
      <c r="K70">
        <v>22</v>
      </c>
      <c r="L70" s="5">
        <f t="shared" si="3"/>
        <v>0.25287356321839083</v>
      </c>
      <c r="M70" s="115">
        <v>16</v>
      </c>
      <c r="N70" s="115">
        <v>44</v>
      </c>
      <c r="O70" s="115">
        <v>60</v>
      </c>
      <c r="P70">
        <v>19</v>
      </c>
      <c r="Q70" s="5">
        <f t="shared" si="9"/>
        <v>0.31666666666666665</v>
      </c>
      <c r="R70" s="54">
        <v>35</v>
      </c>
      <c r="S70" s="54">
        <v>58</v>
      </c>
      <c r="T70" s="38">
        <v>93</v>
      </c>
      <c r="U70" s="54">
        <v>18</v>
      </c>
      <c r="V70" s="90">
        <v>0.19354838709677419</v>
      </c>
      <c r="W70" s="54">
        <v>35</v>
      </c>
      <c r="X70" s="54">
        <v>82</v>
      </c>
      <c r="Y70" s="54">
        <v>117</v>
      </c>
      <c r="Z70" s="38">
        <v>6</v>
      </c>
      <c r="AA70" s="90">
        <f>Z70/Y70</f>
        <v>5.128205128205128E-2</v>
      </c>
      <c r="AF70" s="42"/>
      <c r="AK70" s="5"/>
      <c r="AL70" s="67"/>
      <c r="AM70" s="29"/>
      <c r="AN70" s="29"/>
      <c r="AO70" s="29"/>
      <c r="AP70" s="42"/>
      <c r="AQ70" s="67"/>
      <c r="AR70" s="29"/>
      <c r="AS70" s="29"/>
      <c r="AT70" s="29"/>
      <c r="AU70" s="42"/>
      <c r="AZ70" s="42"/>
      <c r="BE70" s="42"/>
      <c r="BJ70" s="42"/>
      <c r="BN70" s="61"/>
      <c r="BO70" s="42"/>
      <c r="BT70" s="42"/>
      <c r="BY70" s="42"/>
      <c r="CD70" s="42"/>
      <c r="CI70" s="42"/>
      <c r="CN70" s="42"/>
      <c r="CO70" s="24"/>
      <c r="CP70" s="24"/>
      <c r="CQ70" s="24"/>
      <c r="CR70" s="24"/>
      <c r="CS70" s="48"/>
      <c r="CT70" s="24"/>
      <c r="CU70" s="24"/>
      <c r="CV70" s="24"/>
      <c r="CW70" s="24"/>
      <c r="CX70" s="48"/>
      <c r="CY70" s="24"/>
      <c r="CZ70" s="24"/>
      <c r="DA70" s="24"/>
      <c r="DB70" s="24"/>
      <c r="DC70" s="48"/>
    </row>
    <row r="71" spans="1:107" x14ac:dyDescent="0.25">
      <c r="A71" s="54">
        <v>3100</v>
      </c>
      <c r="B71" t="s">
        <v>40</v>
      </c>
      <c r="C71">
        <v>18</v>
      </c>
      <c r="D71">
        <v>111</v>
      </c>
      <c r="E71">
        <v>129</v>
      </c>
      <c r="F71">
        <v>0</v>
      </c>
      <c r="G71" s="5">
        <v>0</v>
      </c>
      <c r="H71">
        <v>24</v>
      </c>
      <c r="I71">
        <v>101</v>
      </c>
      <c r="J71">
        <v>125</v>
      </c>
      <c r="L71" s="5">
        <f t="shared" si="3"/>
        <v>0</v>
      </c>
      <c r="M71" s="115">
        <v>29</v>
      </c>
      <c r="N71" s="115">
        <v>99</v>
      </c>
      <c r="O71" s="115">
        <v>128</v>
      </c>
      <c r="P71">
        <v>0</v>
      </c>
      <c r="Q71" s="5">
        <f t="shared" si="9"/>
        <v>0</v>
      </c>
      <c r="R71" s="54">
        <v>15</v>
      </c>
      <c r="S71" s="54">
        <v>80</v>
      </c>
      <c r="T71" s="38">
        <v>95</v>
      </c>
      <c r="U71" s="54">
        <v>1</v>
      </c>
      <c r="V71" s="90">
        <v>1.0526315789473684E-2</v>
      </c>
      <c r="W71" s="54">
        <v>21</v>
      </c>
      <c r="X71" s="54">
        <v>122</v>
      </c>
      <c r="Y71" s="54">
        <v>143</v>
      </c>
      <c r="Z71" s="54">
        <v>1</v>
      </c>
      <c r="AA71" s="90">
        <v>6.993006993006993E-3</v>
      </c>
      <c r="AB71">
        <v>17</v>
      </c>
      <c r="AC71">
        <v>107</v>
      </c>
      <c r="AD71">
        <v>124</v>
      </c>
      <c r="AE71">
        <v>0</v>
      </c>
      <c r="AF71" s="76">
        <v>0</v>
      </c>
      <c r="AG71">
        <v>29</v>
      </c>
      <c r="AH71">
        <v>73</v>
      </c>
      <c r="AI71">
        <v>102</v>
      </c>
      <c r="AJ71">
        <v>0</v>
      </c>
      <c r="AK71" s="5">
        <v>0</v>
      </c>
      <c r="AL71" s="67">
        <v>18</v>
      </c>
      <c r="AM71" s="29">
        <v>84</v>
      </c>
      <c r="AN71" s="29">
        <v>102</v>
      </c>
      <c r="AO71" s="29">
        <v>1</v>
      </c>
      <c r="AP71" s="42">
        <v>9.8039215686274508E-3</v>
      </c>
      <c r="AQ71" s="67">
        <v>18</v>
      </c>
      <c r="AR71" s="29">
        <v>112</v>
      </c>
      <c r="AS71" s="29">
        <v>130</v>
      </c>
      <c r="AT71" s="29">
        <v>0</v>
      </c>
      <c r="AU71" s="42">
        <v>0</v>
      </c>
      <c r="AV71">
        <v>18</v>
      </c>
      <c r="AW71">
        <v>99</v>
      </c>
      <c r="AX71">
        <v>117</v>
      </c>
      <c r="AY71">
        <v>0</v>
      </c>
      <c r="AZ71" s="42">
        <v>0</v>
      </c>
      <c r="BA71">
        <v>20</v>
      </c>
      <c r="BB71">
        <v>75</v>
      </c>
      <c r="BC71">
        <v>95</v>
      </c>
      <c r="BD71">
        <v>0</v>
      </c>
      <c r="BE71" s="42">
        <v>0</v>
      </c>
      <c r="BF71">
        <v>23</v>
      </c>
      <c r="BG71">
        <v>57</v>
      </c>
      <c r="BH71">
        <v>80</v>
      </c>
      <c r="BI71">
        <v>0</v>
      </c>
      <c r="BJ71" s="42">
        <v>0</v>
      </c>
      <c r="BK71">
        <v>23</v>
      </c>
      <c r="BL71">
        <v>108</v>
      </c>
      <c r="BM71">
        <v>131</v>
      </c>
      <c r="BN71" s="61">
        <v>0</v>
      </c>
      <c r="BO71" s="42">
        <v>0</v>
      </c>
      <c r="BP71">
        <v>18</v>
      </c>
      <c r="BQ71">
        <v>91</v>
      </c>
      <c r="BR71">
        <v>109</v>
      </c>
      <c r="BS71">
        <v>1</v>
      </c>
      <c r="BT71" s="42">
        <v>9.1743119266055051E-3</v>
      </c>
      <c r="BU71">
        <v>27</v>
      </c>
      <c r="BV71">
        <v>94</v>
      </c>
      <c r="BW71">
        <v>121</v>
      </c>
      <c r="BX71">
        <v>9</v>
      </c>
      <c r="BY71" s="42">
        <v>7.43801652892562E-2</v>
      </c>
      <c r="BZ71">
        <v>26</v>
      </c>
      <c r="CA71">
        <v>85</v>
      </c>
      <c r="CB71">
        <v>111</v>
      </c>
      <c r="CC71">
        <v>9</v>
      </c>
      <c r="CD71" s="42">
        <v>8.1081081081081086E-2</v>
      </c>
      <c r="CE71">
        <v>20</v>
      </c>
      <c r="CF71">
        <v>100</v>
      </c>
      <c r="CG71">
        <v>120</v>
      </c>
      <c r="CH71">
        <v>30</v>
      </c>
      <c r="CI71" s="42">
        <v>0.25</v>
      </c>
      <c r="CJ71">
        <v>19</v>
      </c>
      <c r="CK71">
        <v>92</v>
      </c>
      <c r="CL71">
        <v>111</v>
      </c>
      <c r="CM71">
        <v>17</v>
      </c>
      <c r="CN71" s="42">
        <v>0.15315315315315314</v>
      </c>
      <c r="CO71" s="24">
        <v>22</v>
      </c>
      <c r="CP71" s="24">
        <v>113</v>
      </c>
      <c r="CQ71" s="24">
        <v>135</v>
      </c>
      <c r="CR71" s="24">
        <v>21</v>
      </c>
      <c r="CS71" s="48">
        <v>0.15555555555555556</v>
      </c>
      <c r="CT71" s="24">
        <v>21</v>
      </c>
      <c r="CU71" s="24">
        <v>76</v>
      </c>
      <c r="CV71" s="24">
        <v>97</v>
      </c>
      <c r="CW71" s="24">
        <v>19</v>
      </c>
      <c r="CX71" s="48">
        <v>0.19587628865979381</v>
      </c>
      <c r="CY71" s="24">
        <v>15</v>
      </c>
      <c r="CZ71" s="24">
        <v>98</v>
      </c>
      <c r="DA71" s="24">
        <v>113</v>
      </c>
      <c r="DB71" s="24">
        <v>22</v>
      </c>
      <c r="DC71" s="48">
        <v>0.19469026548672566</v>
      </c>
    </row>
    <row r="72" spans="1:107" x14ac:dyDescent="0.25">
      <c r="A72" s="54">
        <v>3150</v>
      </c>
      <c r="B72" t="s">
        <v>23</v>
      </c>
      <c r="D72">
        <v>2</v>
      </c>
      <c r="E72">
        <v>2</v>
      </c>
      <c r="F72">
        <v>4</v>
      </c>
      <c r="G72" s="5">
        <v>2</v>
      </c>
      <c r="I72">
        <v>2</v>
      </c>
      <c r="J72">
        <v>2</v>
      </c>
      <c r="L72" s="5">
        <f t="shared" si="3"/>
        <v>0</v>
      </c>
      <c r="N72">
        <v>1</v>
      </c>
      <c r="O72">
        <v>1</v>
      </c>
      <c r="P72">
        <v>0</v>
      </c>
      <c r="Q72" s="5">
        <f t="shared" si="9"/>
        <v>0</v>
      </c>
      <c r="R72" s="54">
        <v>1</v>
      </c>
      <c r="S72" s="54">
        <v>0</v>
      </c>
      <c r="T72" s="38">
        <v>1</v>
      </c>
      <c r="U72" s="54">
        <v>0</v>
      </c>
      <c r="V72" s="90">
        <v>0</v>
      </c>
      <c r="W72" s="54"/>
      <c r="X72" s="54"/>
      <c r="Y72" s="54"/>
      <c r="Z72" s="54"/>
      <c r="AA72" s="90" t="s">
        <v>177</v>
      </c>
      <c r="AB72">
        <v>0</v>
      </c>
      <c r="AC72">
        <v>1</v>
      </c>
      <c r="AD72">
        <v>1</v>
      </c>
      <c r="AE72">
        <v>1</v>
      </c>
      <c r="AF72" s="76">
        <v>1</v>
      </c>
      <c r="AG72">
        <v>0</v>
      </c>
      <c r="AH72">
        <v>1</v>
      </c>
      <c r="AI72">
        <v>1</v>
      </c>
      <c r="AJ72">
        <v>0</v>
      </c>
      <c r="AK72" s="5">
        <v>0</v>
      </c>
      <c r="AL72" s="67">
        <v>0</v>
      </c>
      <c r="AM72" s="29">
        <v>1</v>
      </c>
      <c r="AN72" s="29">
        <v>1</v>
      </c>
      <c r="AO72" s="29">
        <v>1</v>
      </c>
      <c r="AP72" s="42">
        <v>1</v>
      </c>
      <c r="AQ72" s="67">
        <v>0</v>
      </c>
      <c r="AR72" s="29">
        <v>1</v>
      </c>
      <c r="AS72" s="29">
        <v>1</v>
      </c>
      <c r="AT72" s="29">
        <v>1</v>
      </c>
      <c r="AU72" s="42">
        <v>1</v>
      </c>
      <c r="AV72">
        <v>0</v>
      </c>
      <c r="AW72">
        <v>2</v>
      </c>
      <c r="AX72">
        <v>2</v>
      </c>
      <c r="AY72">
        <v>1</v>
      </c>
      <c r="AZ72" s="42">
        <v>0.5</v>
      </c>
      <c r="BA72">
        <v>0</v>
      </c>
      <c r="BB72">
        <v>0</v>
      </c>
      <c r="BC72">
        <v>0</v>
      </c>
      <c r="BD72">
        <v>1</v>
      </c>
      <c r="BE72" s="43" t="e">
        <v>#DIV/0!</v>
      </c>
      <c r="BJ72" s="42"/>
      <c r="BN72" s="61"/>
      <c r="BO72" s="42"/>
      <c r="BT72" s="42"/>
      <c r="BU72">
        <v>0</v>
      </c>
      <c r="BV72">
        <v>1</v>
      </c>
      <c r="BW72">
        <v>1</v>
      </c>
      <c r="BX72">
        <v>0</v>
      </c>
      <c r="BY72" s="42">
        <v>0</v>
      </c>
      <c r="CD72" s="42"/>
      <c r="CE72">
        <v>0</v>
      </c>
      <c r="CF72">
        <v>1</v>
      </c>
      <c r="CG72">
        <v>1</v>
      </c>
      <c r="CH72">
        <v>0</v>
      </c>
      <c r="CI72" s="42">
        <v>0</v>
      </c>
      <c r="CJ72">
        <v>0</v>
      </c>
      <c r="CK72">
        <v>1</v>
      </c>
      <c r="CL72">
        <v>1</v>
      </c>
      <c r="CM72">
        <v>1</v>
      </c>
      <c r="CN72" s="42">
        <v>1</v>
      </c>
      <c r="CO72" s="24"/>
      <c r="CP72" s="24"/>
      <c r="CQ72" s="24"/>
      <c r="CR72" s="24"/>
      <c r="CS72" s="48"/>
      <c r="CT72" s="24"/>
      <c r="CU72" s="24"/>
      <c r="CV72" s="24"/>
      <c r="CW72" s="24"/>
      <c r="CX72" s="48"/>
      <c r="CY72" s="24"/>
      <c r="CZ72" s="24"/>
      <c r="DA72" s="24"/>
      <c r="DB72" s="24"/>
      <c r="DC72" s="48"/>
    </row>
    <row r="73" spans="1:107" x14ac:dyDescent="0.25">
      <c r="A73" s="54">
        <v>3400</v>
      </c>
      <c r="B73" t="s">
        <v>62</v>
      </c>
      <c r="D73">
        <v>1</v>
      </c>
      <c r="E73">
        <v>1</v>
      </c>
      <c r="F73">
        <v>0</v>
      </c>
      <c r="G73" s="5">
        <v>0</v>
      </c>
      <c r="H73">
        <v>1</v>
      </c>
      <c r="I73">
        <v>1</v>
      </c>
      <c r="J73">
        <v>2</v>
      </c>
      <c r="L73" s="5">
        <f t="shared" si="3"/>
        <v>0</v>
      </c>
      <c r="N73">
        <v>1</v>
      </c>
      <c r="O73">
        <v>1</v>
      </c>
      <c r="P73">
        <v>0</v>
      </c>
      <c r="Q73" s="5">
        <f t="shared" si="9"/>
        <v>0</v>
      </c>
      <c r="R73" s="54">
        <v>0</v>
      </c>
      <c r="S73" s="54">
        <v>1</v>
      </c>
      <c r="T73" s="38">
        <v>1</v>
      </c>
      <c r="U73" s="54">
        <v>0</v>
      </c>
      <c r="V73" s="90">
        <v>0</v>
      </c>
      <c r="W73" s="54"/>
      <c r="X73" s="54"/>
      <c r="Y73" s="54"/>
      <c r="Z73" s="54"/>
      <c r="AA73" s="90" t="s">
        <v>177</v>
      </c>
      <c r="AB73">
        <v>1</v>
      </c>
      <c r="AC73">
        <v>5</v>
      </c>
      <c r="AD73">
        <v>6</v>
      </c>
      <c r="AE73">
        <v>0</v>
      </c>
      <c r="AF73" s="76">
        <v>0</v>
      </c>
      <c r="AG73">
        <v>5</v>
      </c>
      <c r="AH73">
        <v>2</v>
      </c>
      <c r="AI73">
        <v>7</v>
      </c>
      <c r="AJ73">
        <v>0</v>
      </c>
      <c r="AK73" s="5">
        <v>0</v>
      </c>
      <c r="AL73" s="67">
        <v>1</v>
      </c>
      <c r="AM73" s="29">
        <v>1</v>
      </c>
      <c r="AN73" s="29">
        <v>2</v>
      </c>
      <c r="AO73" s="29">
        <v>0</v>
      </c>
      <c r="AP73" s="42">
        <v>0</v>
      </c>
      <c r="AQ73" s="67">
        <v>1</v>
      </c>
      <c r="AR73" s="29">
        <v>0</v>
      </c>
      <c r="AS73" s="29">
        <v>1</v>
      </c>
      <c r="AT73" s="29">
        <v>0</v>
      </c>
      <c r="AU73" s="42">
        <v>0</v>
      </c>
      <c r="AV73">
        <v>0</v>
      </c>
      <c r="AW73">
        <v>1</v>
      </c>
      <c r="AX73">
        <v>1</v>
      </c>
      <c r="AY73">
        <v>0</v>
      </c>
      <c r="AZ73" s="42">
        <v>0</v>
      </c>
      <c r="BA73">
        <v>0</v>
      </c>
      <c r="BB73">
        <v>2</v>
      </c>
      <c r="BC73">
        <v>2</v>
      </c>
      <c r="BD73">
        <v>0</v>
      </c>
      <c r="BE73" s="42">
        <v>0</v>
      </c>
      <c r="BF73">
        <v>1</v>
      </c>
      <c r="BG73">
        <v>1</v>
      </c>
      <c r="BH73">
        <v>2</v>
      </c>
      <c r="BI73">
        <v>0</v>
      </c>
      <c r="BJ73" s="42">
        <v>0</v>
      </c>
      <c r="BK73">
        <v>0</v>
      </c>
      <c r="BL73">
        <v>1</v>
      </c>
      <c r="BM73">
        <v>1</v>
      </c>
      <c r="BN73" s="61">
        <v>0</v>
      </c>
      <c r="BO73" s="42">
        <v>0</v>
      </c>
      <c r="BP73">
        <v>0</v>
      </c>
      <c r="BQ73">
        <v>4</v>
      </c>
      <c r="BR73">
        <v>4</v>
      </c>
      <c r="BS73">
        <v>0</v>
      </c>
      <c r="BT73" s="42">
        <v>0</v>
      </c>
      <c r="BU73">
        <v>0</v>
      </c>
      <c r="BV73">
        <v>2</v>
      </c>
      <c r="BW73">
        <v>2</v>
      </c>
      <c r="BX73">
        <v>0</v>
      </c>
      <c r="BY73" s="42">
        <v>0</v>
      </c>
      <c r="BZ73" s="54">
        <v>2</v>
      </c>
      <c r="CA73" s="54">
        <v>2</v>
      </c>
      <c r="CB73">
        <v>4</v>
      </c>
      <c r="CC73" s="54">
        <v>0</v>
      </c>
      <c r="CD73" s="42">
        <v>0</v>
      </c>
      <c r="CE73">
        <v>0</v>
      </c>
      <c r="CF73">
        <v>2</v>
      </c>
      <c r="CG73">
        <v>2</v>
      </c>
      <c r="CH73">
        <v>1</v>
      </c>
      <c r="CI73" s="42">
        <v>0.5</v>
      </c>
      <c r="CJ73">
        <v>0</v>
      </c>
      <c r="CK73">
        <v>1</v>
      </c>
      <c r="CL73">
        <v>1</v>
      </c>
      <c r="CM73">
        <v>0</v>
      </c>
      <c r="CN73" s="42">
        <v>0</v>
      </c>
      <c r="CO73" s="24"/>
      <c r="CP73" s="24"/>
      <c r="CQ73" s="24"/>
      <c r="CR73" s="24"/>
      <c r="CS73" s="48"/>
      <c r="CT73" s="24"/>
      <c r="CU73" s="24"/>
      <c r="CV73" s="24"/>
      <c r="CW73" s="24"/>
      <c r="CX73" s="48"/>
      <c r="CY73" s="24"/>
      <c r="CZ73" s="24"/>
      <c r="DA73" s="24"/>
      <c r="DB73" s="24"/>
      <c r="DC73" s="48"/>
    </row>
    <row r="74" spans="1:107" x14ac:dyDescent="0.25">
      <c r="A74">
        <v>3410</v>
      </c>
      <c r="B74" t="s">
        <v>78</v>
      </c>
      <c r="G74" s="5"/>
      <c r="I74">
        <v>1</v>
      </c>
      <c r="J74">
        <v>1</v>
      </c>
      <c r="L74" s="5">
        <f t="shared" si="3"/>
        <v>0</v>
      </c>
      <c r="Q74"/>
      <c r="R74" s="54">
        <v>0</v>
      </c>
      <c r="S74" s="54">
        <v>0</v>
      </c>
      <c r="T74" s="107">
        <v>0</v>
      </c>
      <c r="U74" s="54">
        <v>0</v>
      </c>
      <c r="V74" s="90" t="s">
        <v>177</v>
      </c>
      <c r="W74" s="54"/>
      <c r="X74" s="54"/>
      <c r="Y74" s="54"/>
      <c r="Z74" s="54"/>
      <c r="AA74" s="90" t="s">
        <v>177</v>
      </c>
      <c r="AF74" s="76"/>
      <c r="AG74">
        <v>1</v>
      </c>
      <c r="AH74">
        <v>0</v>
      </c>
      <c r="AI74">
        <v>1</v>
      </c>
      <c r="AJ74">
        <v>0</v>
      </c>
      <c r="AK74" s="5">
        <v>0</v>
      </c>
      <c r="AL74" s="67"/>
      <c r="AM74" s="29"/>
      <c r="AN74" s="29"/>
      <c r="AO74" s="29"/>
      <c r="AP74" s="42"/>
      <c r="AQ74" s="67"/>
      <c r="AR74" s="29"/>
      <c r="AS74" s="29"/>
      <c r="AT74" s="29"/>
      <c r="AU74" s="68"/>
      <c r="AZ74" s="42"/>
      <c r="BE74" s="42"/>
      <c r="BJ74" s="42"/>
      <c r="BN74" s="61"/>
      <c r="BO74" s="42"/>
      <c r="BT74" s="42"/>
      <c r="BY74" s="42"/>
      <c r="CD74" s="42"/>
      <c r="CI74" s="42"/>
      <c r="CN74" s="42"/>
      <c r="CO74" s="24"/>
      <c r="CP74" s="24"/>
      <c r="CQ74" s="24"/>
      <c r="CR74" s="24"/>
      <c r="CS74" s="48"/>
      <c r="CT74" s="24"/>
      <c r="CU74" s="24"/>
      <c r="CV74" s="24"/>
      <c r="CW74" s="24"/>
      <c r="CX74" s="48"/>
      <c r="CY74" s="24"/>
      <c r="CZ74" s="24"/>
      <c r="DA74" s="24"/>
      <c r="DB74" s="24"/>
      <c r="DC74" s="48"/>
    </row>
    <row r="75" spans="1:107" x14ac:dyDescent="0.25">
      <c r="A75">
        <v>3460</v>
      </c>
      <c r="B75" t="s">
        <v>96</v>
      </c>
      <c r="G75" s="5"/>
      <c r="L75" s="16" t="e">
        <f t="shared" si="3"/>
        <v>#DIV/0!</v>
      </c>
      <c r="Q75"/>
      <c r="R75" s="54">
        <v>0</v>
      </c>
      <c r="S75" s="54">
        <v>0</v>
      </c>
      <c r="T75" s="106">
        <v>0</v>
      </c>
      <c r="U75" s="54">
        <v>0</v>
      </c>
      <c r="V75" s="90" t="s">
        <v>177</v>
      </c>
      <c r="W75" s="54"/>
      <c r="X75" s="54"/>
      <c r="Y75" s="54"/>
      <c r="Z75" s="54"/>
      <c r="AA75" s="90" t="s">
        <v>177</v>
      </c>
      <c r="AF75" s="76"/>
      <c r="AK75" s="5"/>
      <c r="AL75" s="67"/>
      <c r="AM75" s="29"/>
      <c r="AN75" s="29"/>
      <c r="AO75" s="29"/>
      <c r="AP75" s="42"/>
      <c r="AQ75" s="67"/>
      <c r="AR75" s="29"/>
      <c r="AS75" s="29"/>
      <c r="AT75" s="29"/>
      <c r="AU75" s="68"/>
      <c r="AZ75" s="42"/>
      <c r="BE75" s="42"/>
      <c r="BJ75" s="42"/>
      <c r="BN75" s="61"/>
      <c r="BO75" s="42"/>
      <c r="BT75" s="42"/>
      <c r="BY75" s="42"/>
      <c r="CD75" s="42"/>
      <c r="CI75" s="42"/>
      <c r="CN75" s="42"/>
      <c r="CO75" s="24"/>
      <c r="CP75" s="24"/>
      <c r="CQ75" s="24"/>
      <c r="CR75" s="24"/>
      <c r="CS75" s="48"/>
      <c r="CT75" s="24"/>
      <c r="CU75" s="24"/>
      <c r="CV75" s="24"/>
      <c r="CW75" s="24"/>
      <c r="CX75" s="48"/>
      <c r="CY75" s="24"/>
      <c r="CZ75" s="24"/>
      <c r="DA75" s="24"/>
      <c r="DB75" s="24"/>
      <c r="DC75" s="48"/>
    </row>
    <row r="76" spans="1:107" x14ac:dyDescent="0.25">
      <c r="A76" s="54">
        <v>3500</v>
      </c>
      <c r="B76" t="s">
        <v>37</v>
      </c>
      <c r="C76">
        <v>7</v>
      </c>
      <c r="D76">
        <v>11</v>
      </c>
      <c r="E76">
        <v>18</v>
      </c>
      <c r="F76">
        <v>4</v>
      </c>
      <c r="G76" s="5">
        <v>0.22222222222222221</v>
      </c>
      <c r="H76">
        <v>2</v>
      </c>
      <c r="I76">
        <v>7</v>
      </c>
      <c r="J76">
        <v>9</v>
      </c>
      <c r="L76" s="5">
        <f t="shared" si="3"/>
        <v>0</v>
      </c>
      <c r="M76">
        <v>2</v>
      </c>
      <c r="N76">
        <v>4</v>
      </c>
      <c r="O76">
        <v>6</v>
      </c>
      <c r="P76">
        <v>1</v>
      </c>
      <c r="Q76" s="5">
        <f t="shared" ref="Q76:Q77" si="10">P76/O76</f>
        <v>0.16666666666666666</v>
      </c>
      <c r="R76" s="54">
        <v>3</v>
      </c>
      <c r="S76" s="54">
        <v>10</v>
      </c>
      <c r="T76" s="38">
        <v>13</v>
      </c>
      <c r="U76" s="54">
        <v>1</v>
      </c>
      <c r="V76" s="98">
        <v>7.6923076923076927E-2</v>
      </c>
      <c r="W76" s="54">
        <v>2</v>
      </c>
      <c r="X76" s="54">
        <v>12</v>
      </c>
      <c r="Y76" s="54">
        <v>14</v>
      </c>
      <c r="Z76" s="54">
        <v>3</v>
      </c>
      <c r="AA76" s="90">
        <v>0.21428571428571427</v>
      </c>
      <c r="AB76">
        <v>6</v>
      </c>
      <c r="AC76">
        <v>10</v>
      </c>
      <c r="AD76">
        <v>16</v>
      </c>
      <c r="AE76">
        <v>0</v>
      </c>
      <c r="AF76" s="76">
        <v>0</v>
      </c>
      <c r="AG76">
        <v>4</v>
      </c>
      <c r="AH76">
        <v>8</v>
      </c>
      <c r="AI76">
        <v>12</v>
      </c>
      <c r="AJ76">
        <v>3</v>
      </c>
      <c r="AK76" s="5">
        <v>0.25</v>
      </c>
      <c r="AL76" s="67">
        <v>3</v>
      </c>
      <c r="AM76" s="29">
        <v>10</v>
      </c>
      <c r="AN76" s="29">
        <v>13</v>
      </c>
      <c r="AO76" s="29">
        <v>1</v>
      </c>
      <c r="AP76" s="42">
        <v>7.6923076923076927E-2</v>
      </c>
      <c r="AQ76" s="67">
        <v>4</v>
      </c>
      <c r="AR76" s="29">
        <v>15</v>
      </c>
      <c r="AS76" s="29">
        <v>19</v>
      </c>
      <c r="AT76" s="29">
        <v>4</v>
      </c>
      <c r="AU76" s="42">
        <v>0.21052631578947367</v>
      </c>
      <c r="AV76">
        <v>4</v>
      </c>
      <c r="AW76">
        <v>10</v>
      </c>
      <c r="AX76">
        <v>14</v>
      </c>
      <c r="AY76">
        <v>5</v>
      </c>
      <c r="AZ76" s="42">
        <v>0.35714285714285715</v>
      </c>
      <c r="BA76">
        <v>4</v>
      </c>
      <c r="BB76">
        <v>8</v>
      </c>
      <c r="BC76">
        <v>12</v>
      </c>
      <c r="BD76">
        <v>4</v>
      </c>
      <c r="BE76" s="42">
        <v>0.33333333333333331</v>
      </c>
      <c r="BF76">
        <v>4</v>
      </c>
      <c r="BG76">
        <v>9</v>
      </c>
      <c r="BH76">
        <v>13</v>
      </c>
      <c r="BI76">
        <v>3</v>
      </c>
      <c r="BJ76" s="42">
        <v>0.23076923076923078</v>
      </c>
      <c r="BK76">
        <v>2</v>
      </c>
      <c r="BL76">
        <v>14</v>
      </c>
      <c r="BM76">
        <v>16</v>
      </c>
      <c r="BN76" s="61">
        <v>3</v>
      </c>
      <c r="BO76" s="42">
        <v>0.1875</v>
      </c>
      <c r="BP76">
        <v>3</v>
      </c>
      <c r="BQ76">
        <v>7</v>
      </c>
      <c r="BR76">
        <v>10</v>
      </c>
      <c r="BS76">
        <v>1</v>
      </c>
      <c r="BT76" s="42">
        <v>0.1</v>
      </c>
      <c r="BU76">
        <v>2</v>
      </c>
      <c r="BV76">
        <v>4</v>
      </c>
      <c r="BW76">
        <v>6</v>
      </c>
      <c r="BX76">
        <v>3</v>
      </c>
      <c r="BY76" s="42">
        <v>0.5</v>
      </c>
      <c r="BZ76">
        <v>1</v>
      </c>
      <c r="CA76">
        <v>4</v>
      </c>
      <c r="CB76">
        <v>5</v>
      </c>
      <c r="CC76">
        <v>0</v>
      </c>
      <c r="CD76" s="42">
        <v>0</v>
      </c>
      <c r="CE76">
        <v>3</v>
      </c>
      <c r="CF76">
        <v>16</v>
      </c>
      <c r="CG76">
        <v>19</v>
      </c>
      <c r="CH76">
        <v>4</v>
      </c>
      <c r="CI76" s="42">
        <v>0.21052631578947367</v>
      </c>
      <c r="CJ76">
        <v>3</v>
      </c>
      <c r="CK76">
        <v>7</v>
      </c>
      <c r="CL76">
        <v>10</v>
      </c>
      <c r="CM76">
        <v>3</v>
      </c>
      <c r="CN76" s="42">
        <v>0.3</v>
      </c>
      <c r="CO76" s="24">
        <v>2</v>
      </c>
      <c r="CP76" s="24">
        <v>7</v>
      </c>
      <c r="CQ76" s="24">
        <v>9</v>
      </c>
      <c r="CR76" s="24">
        <v>1</v>
      </c>
      <c r="CS76" s="48">
        <v>0.1111111111111111</v>
      </c>
      <c r="CT76" s="24"/>
      <c r="CU76" s="24"/>
      <c r="CV76" s="24"/>
      <c r="CW76" s="24"/>
      <c r="CX76" s="48"/>
      <c r="CY76" s="24"/>
      <c r="CZ76" s="24"/>
      <c r="DA76" s="24"/>
      <c r="DB76" s="24"/>
      <c r="DC76" s="48"/>
    </row>
    <row r="77" spans="1:107" x14ac:dyDescent="0.25">
      <c r="A77" s="54">
        <v>3510</v>
      </c>
      <c r="B77" t="s">
        <v>31</v>
      </c>
      <c r="C77">
        <v>1</v>
      </c>
      <c r="E77">
        <v>1</v>
      </c>
      <c r="F77">
        <v>0</v>
      </c>
      <c r="G77" s="5">
        <v>0</v>
      </c>
      <c r="I77">
        <v>1</v>
      </c>
      <c r="J77">
        <v>1</v>
      </c>
      <c r="L77" s="5">
        <f t="shared" si="3"/>
        <v>0</v>
      </c>
      <c r="P77">
        <v>0</v>
      </c>
      <c r="Q77" s="16" t="e">
        <f t="shared" si="10"/>
        <v>#DIV/0!</v>
      </c>
      <c r="R77" s="54">
        <v>0</v>
      </c>
      <c r="S77" s="54">
        <v>1</v>
      </c>
      <c r="T77" s="38">
        <v>1</v>
      </c>
      <c r="U77" s="54">
        <v>0</v>
      </c>
      <c r="V77" s="99">
        <v>0</v>
      </c>
      <c r="W77" s="54"/>
      <c r="X77" s="54">
        <v>2</v>
      </c>
      <c r="Y77" s="54">
        <v>2</v>
      </c>
      <c r="Z77" s="54"/>
      <c r="AA77" s="90">
        <v>0</v>
      </c>
      <c r="AB77">
        <v>0</v>
      </c>
      <c r="AC77">
        <v>0</v>
      </c>
      <c r="AD77">
        <v>0</v>
      </c>
      <c r="AE77">
        <v>2</v>
      </c>
      <c r="AF77" s="43" t="e">
        <v>#DIV/0!</v>
      </c>
      <c r="AK77" s="5"/>
      <c r="AL77" s="67">
        <v>0</v>
      </c>
      <c r="AM77" s="29">
        <v>2</v>
      </c>
      <c r="AN77" s="29">
        <v>2</v>
      </c>
      <c r="AO77" s="29">
        <v>2</v>
      </c>
      <c r="AP77" s="42">
        <v>1</v>
      </c>
      <c r="AQ77" s="67">
        <v>0</v>
      </c>
      <c r="AR77" s="29">
        <v>1</v>
      </c>
      <c r="AS77" s="29">
        <v>1</v>
      </c>
      <c r="AT77" s="29">
        <v>0</v>
      </c>
      <c r="AU77" s="42">
        <v>0</v>
      </c>
      <c r="AY77">
        <v>1</v>
      </c>
      <c r="AZ77" s="43" t="e">
        <v>#DIV/0!</v>
      </c>
      <c r="BA77">
        <v>0</v>
      </c>
      <c r="BB77">
        <v>0</v>
      </c>
      <c r="BC77">
        <v>0</v>
      </c>
      <c r="BD77">
        <v>2</v>
      </c>
      <c r="BE77" s="43" t="e">
        <v>#DIV/0!</v>
      </c>
      <c r="BJ77" s="42"/>
      <c r="BK77">
        <v>0</v>
      </c>
      <c r="BL77">
        <v>3</v>
      </c>
      <c r="BM77">
        <v>3</v>
      </c>
      <c r="BN77" s="61">
        <v>4</v>
      </c>
      <c r="BO77" s="46">
        <v>1.3333333333333333</v>
      </c>
      <c r="BP77">
        <v>0</v>
      </c>
      <c r="BQ77">
        <v>0</v>
      </c>
      <c r="BR77">
        <v>0</v>
      </c>
      <c r="BS77">
        <v>2</v>
      </c>
      <c r="BT77" s="43" t="e">
        <v>#DIV/0!</v>
      </c>
      <c r="BU77">
        <v>0</v>
      </c>
      <c r="BV77">
        <v>0</v>
      </c>
      <c r="BW77">
        <v>0</v>
      </c>
      <c r="BX77">
        <v>1</v>
      </c>
      <c r="BY77" s="43" t="e">
        <v>#DIV/0!</v>
      </c>
      <c r="CD77" s="42"/>
      <c r="CE77">
        <v>0</v>
      </c>
      <c r="CF77">
        <v>2</v>
      </c>
      <c r="CG77">
        <v>2</v>
      </c>
      <c r="CH77">
        <v>0</v>
      </c>
      <c r="CI77" s="42">
        <v>0</v>
      </c>
      <c r="CJ77">
        <v>0</v>
      </c>
      <c r="CK77">
        <v>2</v>
      </c>
      <c r="CL77">
        <v>2</v>
      </c>
      <c r="CM77">
        <v>1</v>
      </c>
      <c r="CN77" s="42">
        <v>0.5</v>
      </c>
      <c r="CO77" s="24"/>
      <c r="CP77" s="24"/>
      <c r="CQ77" s="24"/>
      <c r="CR77" s="24"/>
      <c r="CS77" s="48"/>
      <c r="CT77" s="24"/>
      <c r="CU77" s="24"/>
      <c r="CV77" s="24"/>
      <c r="CW77" s="24"/>
      <c r="CX77" s="48"/>
      <c r="CY77" s="24"/>
      <c r="CZ77" s="24"/>
      <c r="DA77" s="24"/>
      <c r="DB77" s="24"/>
      <c r="DC77" s="48"/>
    </row>
    <row r="78" spans="1:107" x14ac:dyDescent="0.25">
      <c r="A78">
        <v>3520</v>
      </c>
      <c r="B78" t="s">
        <v>92</v>
      </c>
      <c r="G78" s="5"/>
      <c r="L78" s="16" t="e">
        <f t="shared" si="3"/>
        <v>#DIV/0!</v>
      </c>
      <c r="Q78"/>
      <c r="R78" s="54">
        <v>0</v>
      </c>
      <c r="S78" s="54">
        <v>0</v>
      </c>
      <c r="T78" s="107">
        <v>0</v>
      </c>
      <c r="U78" s="54">
        <v>5</v>
      </c>
      <c r="V78" s="100" t="e">
        <v>#DIV/0!</v>
      </c>
      <c r="W78" s="54"/>
      <c r="X78" s="54"/>
      <c r="Y78" s="54"/>
      <c r="Z78" s="54">
        <v>1</v>
      </c>
      <c r="AA78" s="92" t="e">
        <v>#DIV/0!</v>
      </c>
      <c r="AB78">
        <v>0</v>
      </c>
      <c r="AC78">
        <v>0</v>
      </c>
      <c r="AD78">
        <v>0</v>
      </c>
      <c r="AE78">
        <v>4</v>
      </c>
      <c r="AF78" s="43" t="e">
        <v>#DIV/0!</v>
      </c>
      <c r="AG78">
        <v>0</v>
      </c>
      <c r="AH78">
        <v>0</v>
      </c>
      <c r="AI78">
        <v>0</v>
      </c>
      <c r="AJ78">
        <v>1</v>
      </c>
      <c r="AK78" s="16" t="e">
        <v>#DIV/0!</v>
      </c>
      <c r="AL78" s="67">
        <v>0</v>
      </c>
      <c r="AM78" s="29">
        <v>0</v>
      </c>
      <c r="AN78" s="29">
        <v>0</v>
      </c>
      <c r="AO78" s="29">
        <v>1</v>
      </c>
      <c r="AP78" s="43" t="e">
        <v>#DIV/0!</v>
      </c>
      <c r="AQ78" s="67">
        <v>0</v>
      </c>
      <c r="AR78" s="29">
        <v>0</v>
      </c>
      <c r="AS78" s="29">
        <v>0</v>
      </c>
      <c r="AT78" s="29">
        <v>1</v>
      </c>
      <c r="AU78" s="43" t="e">
        <v>#DIV/0!</v>
      </c>
      <c r="AY78">
        <v>2</v>
      </c>
      <c r="AZ78" s="43" t="e">
        <v>#DIV/0!</v>
      </c>
      <c r="BE78" s="42"/>
      <c r="BJ78" s="42"/>
      <c r="BN78" s="61"/>
      <c r="BO78" s="42"/>
      <c r="BP78">
        <v>0</v>
      </c>
      <c r="BQ78">
        <v>0</v>
      </c>
      <c r="BR78">
        <v>0</v>
      </c>
      <c r="BS78">
        <v>3</v>
      </c>
      <c r="BT78" s="43" t="e">
        <v>#DIV/0!</v>
      </c>
      <c r="BU78">
        <v>0</v>
      </c>
      <c r="BV78">
        <v>0</v>
      </c>
      <c r="BW78">
        <v>0</v>
      </c>
      <c r="BX78">
        <v>4</v>
      </c>
      <c r="BY78" s="43" t="e">
        <v>#DIV/0!</v>
      </c>
      <c r="BZ78">
        <v>0</v>
      </c>
      <c r="CA78">
        <v>0</v>
      </c>
      <c r="CB78">
        <v>0</v>
      </c>
      <c r="CC78">
        <v>4</v>
      </c>
      <c r="CD78" s="43" t="e">
        <v>#DIV/0!</v>
      </c>
      <c r="CE78">
        <v>0</v>
      </c>
      <c r="CF78">
        <v>0</v>
      </c>
      <c r="CG78">
        <v>0</v>
      </c>
      <c r="CH78">
        <v>1</v>
      </c>
      <c r="CI78" s="42"/>
      <c r="CN78" s="42"/>
      <c r="CO78" s="24"/>
      <c r="CP78" s="24"/>
      <c r="CQ78" s="24"/>
      <c r="CR78" s="24">
        <v>3</v>
      </c>
      <c r="CS78" s="48"/>
      <c r="CT78" s="24"/>
      <c r="CU78" s="24"/>
      <c r="CV78" s="24"/>
      <c r="CW78" s="24"/>
      <c r="CX78" s="48"/>
      <c r="CY78" s="24"/>
      <c r="CZ78" s="24"/>
      <c r="DA78" s="24"/>
      <c r="DB78" s="24"/>
      <c r="DC78" s="48"/>
    </row>
    <row r="79" spans="1:107" x14ac:dyDescent="0.25">
      <c r="A79">
        <v>3530</v>
      </c>
      <c r="B79" t="s">
        <v>69</v>
      </c>
      <c r="C79">
        <v>1</v>
      </c>
      <c r="D79">
        <v>5</v>
      </c>
      <c r="E79">
        <v>6</v>
      </c>
      <c r="G79" s="5"/>
      <c r="L79" s="16" t="e">
        <f t="shared" si="3"/>
        <v>#DIV/0!</v>
      </c>
      <c r="Q79"/>
      <c r="R79" s="54">
        <v>0</v>
      </c>
      <c r="S79" s="54">
        <v>1</v>
      </c>
      <c r="T79" s="106">
        <v>1</v>
      </c>
      <c r="U79" s="54">
        <v>0</v>
      </c>
      <c r="V79" s="90">
        <v>0</v>
      </c>
      <c r="W79" s="54"/>
      <c r="X79" s="54">
        <v>2</v>
      </c>
      <c r="Y79" s="54">
        <v>2</v>
      </c>
      <c r="Z79" s="54"/>
      <c r="AA79" s="90">
        <v>0</v>
      </c>
      <c r="AF79" s="76"/>
      <c r="AG79">
        <v>0</v>
      </c>
      <c r="AH79">
        <v>2</v>
      </c>
      <c r="AI79">
        <v>2</v>
      </c>
      <c r="AJ79">
        <v>0</v>
      </c>
      <c r="AK79" s="5">
        <v>0</v>
      </c>
      <c r="AL79" s="67">
        <v>0</v>
      </c>
      <c r="AM79" s="29">
        <v>1</v>
      </c>
      <c r="AN79" s="29">
        <v>1</v>
      </c>
      <c r="AO79" s="29">
        <v>0</v>
      </c>
      <c r="AP79" s="42">
        <v>0</v>
      </c>
      <c r="AQ79" s="67">
        <v>0</v>
      </c>
      <c r="AR79" s="29">
        <v>3</v>
      </c>
      <c r="AS79" s="29">
        <v>3</v>
      </c>
      <c r="AT79" s="29">
        <v>0</v>
      </c>
      <c r="AU79" s="42">
        <v>0</v>
      </c>
      <c r="AV79">
        <v>0</v>
      </c>
      <c r="AW79">
        <v>2</v>
      </c>
      <c r="AX79">
        <v>2</v>
      </c>
      <c r="AY79">
        <v>0</v>
      </c>
      <c r="AZ79" s="42">
        <v>0</v>
      </c>
      <c r="BA79">
        <v>0</v>
      </c>
      <c r="BB79">
        <v>2</v>
      </c>
      <c r="BC79">
        <v>2</v>
      </c>
      <c r="BD79">
        <v>0</v>
      </c>
      <c r="BE79" s="42">
        <v>0</v>
      </c>
      <c r="BJ79" s="42"/>
      <c r="BK79">
        <v>0</v>
      </c>
      <c r="BL79">
        <v>8</v>
      </c>
      <c r="BM79">
        <v>8</v>
      </c>
      <c r="BN79" s="61">
        <v>0</v>
      </c>
      <c r="BO79" s="42">
        <v>0</v>
      </c>
      <c r="BP79">
        <v>0</v>
      </c>
      <c r="BQ79">
        <v>2</v>
      </c>
      <c r="BR79">
        <v>2</v>
      </c>
      <c r="BS79">
        <v>0</v>
      </c>
      <c r="BT79" s="42">
        <v>0</v>
      </c>
      <c r="BY79" s="42"/>
      <c r="BZ79">
        <v>0</v>
      </c>
      <c r="CA79">
        <v>1</v>
      </c>
      <c r="CB79">
        <v>1</v>
      </c>
      <c r="CC79">
        <v>0</v>
      </c>
      <c r="CD79" s="42">
        <v>0</v>
      </c>
      <c r="CE79">
        <v>0</v>
      </c>
      <c r="CF79">
        <v>1</v>
      </c>
      <c r="CG79">
        <v>1</v>
      </c>
      <c r="CH79">
        <v>0</v>
      </c>
      <c r="CI79" s="42">
        <v>0</v>
      </c>
      <c r="CJ79">
        <v>0</v>
      </c>
      <c r="CK79">
        <v>1</v>
      </c>
      <c r="CL79">
        <v>1</v>
      </c>
      <c r="CM79">
        <v>0</v>
      </c>
      <c r="CN79" s="42">
        <v>0</v>
      </c>
      <c r="CO79" s="24"/>
      <c r="CP79" s="24"/>
      <c r="CQ79" s="24"/>
      <c r="CR79" s="24"/>
      <c r="CS79" s="48"/>
      <c r="CT79" s="24"/>
      <c r="CU79" s="24"/>
      <c r="CV79" s="24"/>
      <c r="CW79" s="24"/>
      <c r="CX79" s="48"/>
      <c r="CY79" s="24"/>
      <c r="CZ79" s="24"/>
      <c r="DA79" s="24"/>
      <c r="DB79" s="24"/>
      <c r="DC79" s="48"/>
    </row>
    <row r="80" spans="1:107" x14ac:dyDescent="0.25">
      <c r="A80" s="54">
        <v>3540</v>
      </c>
      <c r="B80" t="s">
        <v>64</v>
      </c>
      <c r="F80">
        <v>0</v>
      </c>
      <c r="G80" s="5"/>
      <c r="H80">
        <v>1</v>
      </c>
      <c r="J80">
        <v>1</v>
      </c>
      <c r="L80" s="5">
        <f t="shared" si="3"/>
        <v>0</v>
      </c>
      <c r="P80">
        <v>0</v>
      </c>
      <c r="Q80" s="16" t="e">
        <f t="shared" ref="Q80:Q81" si="11">P80/O80</f>
        <v>#DIV/0!</v>
      </c>
      <c r="R80" s="38">
        <v>0</v>
      </c>
      <c r="S80" s="38">
        <v>0</v>
      </c>
      <c r="T80" s="38">
        <v>0</v>
      </c>
      <c r="U80" s="38">
        <v>6</v>
      </c>
      <c r="V80" s="92" t="e">
        <v>#DIV/0!</v>
      </c>
      <c r="W80" s="54">
        <v>1</v>
      </c>
      <c r="X80" s="54"/>
      <c r="Y80" s="54">
        <v>1</v>
      </c>
      <c r="Z80" s="54">
        <v>3</v>
      </c>
      <c r="AA80" s="91">
        <v>3</v>
      </c>
      <c r="AB80">
        <v>0</v>
      </c>
      <c r="AC80">
        <v>1</v>
      </c>
      <c r="AD80">
        <v>1</v>
      </c>
      <c r="AE80">
        <v>5</v>
      </c>
      <c r="AF80" s="46">
        <v>5</v>
      </c>
      <c r="AG80">
        <v>0</v>
      </c>
      <c r="AH80">
        <v>0</v>
      </c>
      <c r="AI80">
        <v>0</v>
      </c>
      <c r="AJ80">
        <v>3</v>
      </c>
      <c r="AK80" s="16" t="e">
        <v>#DIV/0!</v>
      </c>
      <c r="AL80" s="67">
        <v>0</v>
      </c>
      <c r="AM80" s="29">
        <v>0</v>
      </c>
      <c r="AN80" s="29">
        <v>0</v>
      </c>
      <c r="AO80" s="29">
        <v>1</v>
      </c>
      <c r="AP80" s="43" t="e">
        <v>#DIV/0!</v>
      </c>
      <c r="AQ80" s="67"/>
      <c r="AR80" s="29"/>
      <c r="AS80" s="29"/>
      <c r="AT80" s="29"/>
      <c r="AU80" s="68"/>
      <c r="AV80">
        <v>1</v>
      </c>
      <c r="AW80">
        <v>0</v>
      </c>
      <c r="AX80">
        <v>1</v>
      </c>
      <c r="AY80">
        <v>1</v>
      </c>
      <c r="AZ80" s="42">
        <v>1</v>
      </c>
      <c r="BA80">
        <v>1</v>
      </c>
      <c r="BB80">
        <v>0</v>
      </c>
      <c r="BC80">
        <v>1</v>
      </c>
      <c r="BD80">
        <v>2</v>
      </c>
      <c r="BE80" s="46">
        <v>2</v>
      </c>
      <c r="BJ80" s="42"/>
      <c r="BN80" s="61"/>
      <c r="BO80" s="42"/>
      <c r="BP80">
        <v>0</v>
      </c>
      <c r="BQ80">
        <v>0</v>
      </c>
      <c r="BR80">
        <v>0</v>
      </c>
      <c r="BS80">
        <v>2</v>
      </c>
      <c r="BT80" s="43" t="e">
        <v>#DIV/0!</v>
      </c>
      <c r="BY80" s="42"/>
      <c r="CD80" s="42"/>
      <c r="CE80">
        <v>0</v>
      </c>
      <c r="CF80">
        <v>0</v>
      </c>
      <c r="CG80">
        <v>0</v>
      </c>
      <c r="CH80">
        <v>1</v>
      </c>
      <c r="CI80" s="43" t="e">
        <v>#DIV/0!</v>
      </c>
      <c r="CJ80">
        <v>0</v>
      </c>
      <c r="CK80">
        <v>1</v>
      </c>
      <c r="CL80">
        <v>1</v>
      </c>
      <c r="CM80">
        <v>0</v>
      </c>
      <c r="CN80" s="42">
        <v>0</v>
      </c>
      <c r="CO80" s="24"/>
      <c r="CP80" s="24"/>
      <c r="CQ80" s="24"/>
      <c r="CR80" s="24"/>
      <c r="CS80" s="48"/>
      <c r="CT80" s="24"/>
      <c r="CU80" s="24"/>
      <c r="CV80" s="24"/>
      <c r="CW80" s="24"/>
      <c r="CX80" s="48"/>
      <c r="CY80" s="24"/>
      <c r="CZ80" s="24"/>
      <c r="DA80" s="24"/>
      <c r="DB80" s="24"/>
      <c r="DC80" s="48"/>
    </row>
    <row r="81" spans="1:107" x14ac:dyDescent="0.25">
      <c r="A81" s="54">
        <v>3550</v>
      </c>
      <c r="B81" t="s">
        <v>90</v>
      </c>
      <c r="D81">
        <v>1</v>
      </c>
      <c r="E81">
        <v>1</v>
      </c>
      <c r="F81">
        <v>0</v>
      </c>
      <c r="G81" s="5">
        <v>0</v>
      </c>
      <c r="L81" s="16" t="e">
        <f t="shared" si="3"/>
        <v>#DIV/0!</v>
      </c>
      <c r="P81">
        <v>0</v>
      </c>
      <c r="Q81" s="5" t="e">
        <f t="shared" si="11"/>
        <v>#DIV/0!</v>
      </c>
      <c r="R81" s="54">
        <v>0</v>
      </c>
      <c r="S81" s="54">
        <v>0</v>
      </c>
      <c r="T81" s="38">
        <v>0</v>
      </c>
      <c r="U81" s="54">
        <v>0</v>
      </c>
      <c r="V81" s="90" t="s">
        <v>177</v>
      </c>
      <c r="W81" s="54"/>
      <c r="X81" s="54">
        <v>1</v>
      </c>
      <c r="Y81" s="54">
        <v>1</v>
      </c>
      <c r="Z81" s="54">
        <v>2</v>
      </c>
      <c r="AA81" s="93">
        <v>2</v>
      </c>
      <c r="AB81" s="67">
        <v>0</v>
      </c>
      <c r="AC81">
        <v>1</v>
      </c>
      <c r="AD81">
        <v>1</v>
      </c>
      <c r="AE81">
        <v>1</v>
      </c>
      <c r="AF81" s="42">
        <v>1</v>
      </c>
      <c r="AG81">
        <v>0</v>
      </c>
      <c r="AH81">
        <v>0</v>
      </c>
      <c r="AI81">
        <v>0</v>
      </c>
      <c r="AJ81">
        <v>1</v>
      </c>
      <c r="AK81" s="16" t="e">
        <v>#DIV/0!</v>
      </c>
      <c r="AL81" s="67"/>
      <c r="AM81" s="29"/>
      <c r="AN81" s="29"/>
      <c r="AO81" s="29"/>
      <c r="AP81" s="42"/>
      <c r="AQ81" s="67"/>
      <c r="AR81" s="29"/>
      <c r="AS81" s="29"/>
      <c r="AT81" s="29"/>
      <c r="AU81" s="68"/>
      <c r="AZ81" s="42"/>
      <c r="BE81" s="42"/>
      <c r="BF81">
        <v>1</v>
      </c>
      <c r="BG81">
        <v>0</v>
      </c>
      <c r="BH81">
        <v>1</v>
      </c>
      <c r="BI81">
        <v>0</v>
      </c>
      <c r="BJ81" s="42">
        <v>0</v>
      </c>
      <c r="BN81" s="61"/>
      <c r="BO81" s="42"/>
      <c r="BT81" s="42"/>
      <c r="BY81" s="42"/>
      <c r="BZ81">
        <v>0</v>
      </c>
      <c r="CA81">
        <v>1</v>
      </c>
      <c r="CB81">
        <v>1</v>
      </c>
      <c r="CC81">
        <v>1</v>
      </c>
      <c r="CD81" s="42">
        <v>1</v>
      </c>
      <c r="CE81">
        <v>0</v>
      </c>
      <c r="CF81">
        <v>1</v>
      </c>
      <c r="CG81">
        <v>1</v>
      </c>
      <c r="CH81">
        <v>0</v>
      </c>
      <c r="CI81" s="42">
        <v>0</v>
      </c>
      <c r="CN81" s="42"/>
      <c r="CO81" s="24"/>
      <c r="CP81" s="24"/>
      <c r="CQ81" s="24"/>
      <c r="CR81" s="24"/>
      <c r="CS81" s="48"/>
      <c r="CT81" s="24"/>
      <c r="CU81" s="24"/>
      <c r="CV81" s="24"/>
      <c r="CW81" s="24"/>
      <c r="CX81" s="48"/>
      <c r="CY81" s="24"/>
      <c r="CZ81" s="24"/>
      <c r="DA81" s="24"/>
      <c r="DB81" s="24"/>
      <c r="DC81" s="48"/>
    </row>
    <row r="82" spans="1:107" x14ac:dyDescent="0.25">
      <c r="A82">
        <v>3560</v>
      </c>
      <c r="B82" t="s">
        <v>79</v>
      </c>
      <c r="G82" s="5"/>
      <c r="L82" s="16" t="e">
        <f t="shared" si="3"/>
        <v>#DIV/0!</v>
      </c>
      <c r="Q82"/>
      <c r="R82" s="54">
        <v>0</v>
      </c>
      <c r="S82" s="54">
        <v>0</v>
      </c>
      <c r="T82" s="108">
        <v>0</v>
      </c>
      <c r="U82" s="54">
        <v>0</v>
      </c>
      <c r="V82" s="90" t="s">
        <v>177</v>
      </c>
      <c r="W82" s="54"/>
      <c r="X82" s="54"/>
      <c r="Y82" s="54"/>
      <c r="Z82" s="54"/>
      <c r="AA82" s="94" t="s">
        <v>177</v>
      </c>
      <c r="AF82" s="42"/>
      <c r="AK82" s="5"/>
      <c r="AL82" s="67"/>
      <c r="AM82" s="29"/>
      <c r="AN82" s="29"/>
      <c r="AO82" s="29"/>
      <c r="AP82" s="42"/>
      <c r="AQ82" s="67"/>
      <c r="AR82" s="29"/>
      <c r="AS82" s="29"/>
      <c r="AT82" s="29"/>
      <c r="AU82" s="68"/>
      <c r="AZ82" s="42"/>
      <c r="BE82" s="42"/>
      <c r="BJ82" s="42"/>
      <c r="BN82" s="61"/>
      <c r="BO82" s="42"/>
      <c r="BT82" s="42"/>
      <c r="BY82" s="42"/>
      <c r="CD82" s="42"/>
      <c r="CI82" s="42"/>
      <c r="CN82" s="42"/>
      <c r="CO82" s="24"/>
      <c r="CP82" s="24"/>
      <c r="CQ82" s="24"/>
      <c r="CR82" s="24"/>
      <c r="CS82" s="48"/>
      <c r="CT82" s="24"/>
      <c r="CU82" s="24"/>
      <c r="CV82" s="24"/>
      <c r="CW82" s="24"/>
      <c r="CX82" s="48"/>
      <c r="CY82" s="24"/>
      <c r="CZ82" s="24"/>
      <c r="DA82" s="24"/>
      <c r="DB82" s="24"/>
      <c r="DC82" s="48"/>
    </row>
    <row r="83" spans="1:107" x14ac:dyDescent="0.25">
      <c r="A83" s="54">
        <v>3570</v>
      </c>
      <c r="B83" t="s">
        <v>51</v>
      </c>
      <c r="D83">
        <v>1</v>
      </c>
      <c r="E83">
        <v>1</v>
      </c>
      <c r="F83">
        <v>0</v>
      </c>
      <c r="G83" s="5">
        <v>0</v>
      </c>
      <c r="L83" s="16" t="e">
        <f t="shared" si="3"/>
        <v>#DIV/0!</v>
      </c>
      <c r="P83">
        <v>0</v>
      </c>
      <c r="Q83" s="16" t="e">
        <f>P83/O83</f>
        <v>#DIV/0!</v>
      </c>
      <c r="R83" s="54">
        <v>0</v>
      </c>
      <c r="S83" s="54">
        <v>0</v>
      </c>
      <c r="T83" s="38">
        <v>0</v>
      </c>
      <c r="U83" s="54">
        <v>0</v>
      </c>
      <c r="V83" s="90" t="s">
        <v>177</v>
      </c>
      <c r="W83" s="54"/>
      <c r="X83" s="54"/>
      <c r="Y83" s="54"/>
      <c r="Z83" s="54">
        <v>1</v>
      </c>
      <c r="AA83" s="92" t="e">
        <v>#DIV/0!</v>
      </c>
      <c r="AB83">
        <v>4</v>
      </c>
      <c r="AC83">
        <v>4</v>
      </c>
      <c r="AD83">
        <v>8</v>
      </c>
      <c r="AE83">
        <v>1</v>
      </c>
      <c r="AF83" s="42">
        <v>0.125</v>
      </c>
      <c r="AG83">
        <v>2</v>
      </c>
      <c r="AH83">
        <v>5</v>
      </c>
      <c r="AI83">
        <v>7</v>
      </c>
      <c r="AJ83">
        <v>0</v>
      </c>
      <c r="AK83" s="5">
        <v>0</v>
      </c>
      <c r="AL83" s="67">
        <v>4</v>
      </c>
      <c r="AM83" s="29">
        <v>5</v>
      </c>
      <c r="AN83" s="29">
        <v>9</v>
      </c>
      <c r="AO83" s="29">
        <v>0</v>
      </c>
      <c r="AP83" s="42">
        <v>0</v>
      </c>
      <c r="AQ83" s="67">
        <v>5</v>
      </c>
      <c r="AR83" s="29">
        <v>4</v>
      </c>
      <c r="AS83" s="29">
        <v>9</v>
      </c>
      <c r="AT83" s="29">
        <v>0</v>
      </c>
      <c r="AU83" s="42">
        <v>0</v>
      </c>
      <c r="AV83">
        <v>4</v>
      </c>
      <c r="AW83">
        <v>4</v>
      </c>
      <c r="AX83">
        <v>8</v>
      </c>
      <c r="AY83">
        <v>0</v>
      </c>
      <c r="AZ83" s="42">
        <v>0</v>
      </c>
      <c r="BA83">
        <v>4</v>
      </c>
      <c r="BB83">
        <v>5</v>
      </c>
      <c r="BC83">
        <v>9</v>
      </c>
      <c r="BD83">
        <v>0</v>
      </c>
      <c r="BE83" s="42">
        <v>0</v>
      </c>
      <c r="BF83">
        <v>4</v>
      </c>
      <c r="BG83">
        <v>6</v>
      </c>
      <c r="BH83">
        <v>10</v>
      </c>
      <c r="BI83">
        <v>0</v>
      </c>
      <c r="BJ83" s="42">
        <v>0</v>
      </c>
      <c r="BK83">
        <v>0</v>
      </c>
      <c r="BL83">
        <v>4</v>
      </c>
      <c r="BM83">
        <v>4</v>
      </c>
      <c r="BN83" s="61">
        <v>0</v>
      </c>
      <c r="BO83" s="42">
        <v>0</v>
      </c>
      <c r="BP83">
        <v>2</v>
      </c>
      <c r="BQ83">
        <v>3</v>
      </c>
      <c r="BR83">
        <v>5</v>
      </c>
      <c r="BS83">
        <v>1</v>
      </c>
      <c r="BT83" s="42">
        <v>0.2</v>
      </c>
      <c r="BU83">
        <v>3</v>
      </c>
      <c r="BV83">
        <v>0</v>
      </c>
      <c r="BW83">
        <v>3</v>
      </c>
      <c r="BX83">
        <v>0</v>
      </c>
      <c r="BY83" s="42">
        <v>0</v>
      </c>
      <c r="BZ83">
        <v>1</v>
      </c>
      <c r="CA83">
        <v>3</v>
      </c>
      <c r="CB83">
        <v>4</v>
      </c>
      <c r="CC83">
        <v>2</v>
      </c>
      <c r="CD83" s="42">
        <v>0.5</v>
      </c>
      <c r="CE83">
        <v>4</v>
      </c>
      <c r="CF83">
        <v>7</v>
      </c>
      <c r="CG83">
        <v>11</v>
      </c>
      <c r="CH83">
        <v>3</v>
      </c>
      <c r="CI83" s="42">
        <v>0.27272727272727271</v>
      </c>
      <c r="CJ83">
        <v>2</v>
      </c>
      <c r="CK83">
        <v>6</v>
      </c>
      <c r="CL83">
        <v>8</v>
      </c>
      <c r="CM83">
        <v>0</v>
      </c>
      <c r="CN83" s="42">
        <v>0</v>
      </c>
      <c r="CO83" s="24"/>
      <c r="CP83" s="24"/>
      <c r="CQ83" s="24"/>
      <c r="CR83" s="24"/>
      <c r="CS83" s="48"/>
      <c r="CT83" s="24"/>
      <c r="CU83" s="24"/>
      <c r="CV83" s="24"/>
      <c r="CW83" s="24"/>
      <c r="CX83" s="48"/>
      <c r="CY83" s="24"/>
      <c r="CZ83" s="24"/>
      <c r="DA83" s="24"/>
      <c r="DB83" s="24"/>
      <c r="DC83" s="48"/>
    </row>
    <row r="84" spans="1:107" x14ac:dyDescent="0.25">
      <c r="A84" s="29">
        <v>3590</v>
      </c>
      <c r="B84" s="29" t="s">
        <v>87</v>
      </c>
      <c r="C84" s="29"/>
      <c r="D84" s="29">
        <v>1</v>
      </c>
      <c r="E84" s="29">
        <v>1</v>
      </c>
      <c r="F84" s="29"/>
      <c r="G84" s="63"/>
      <c r="K84" s="29"/>
      <c r="L84" s="16" t="e">
        <f t="shared" ref="L84:L105" si="12">K84/J84</f>
        <v>#DIV/0!</v>
      </c>
      <c r="M84" s="29"/>
      <c r="N84" s="29"/>
      <c r="O84" s="29"/>
      <c r="P84" s="29"/>
      <c r="Q84" s="29"/>
      <c r="R84" s="54">
        <v>0</v>
      </c>
      <c r="S84" s="54">
        <v>0</v>
      </c>
      <c r="T84" s="108">
        <v>0</v>
      </c>
      <c r="U84" s="54">
        <v>0</v>
      </c>
      <c r="V84" s="90" t="s">
        <v>177</v>
      </c>
      <c r="W84" s="38"/>
      <c r="X84" s="38"/>
      <c r="Y84" s="38"/>
      <c r="Z84" s="38"/>
      <c r="AA84" s="90" t="s">
        <v>177</v>
      </c>
      <c r="AB84" s="29"/>
      <c r="AC84" s="29"/>
      <c r="AD84" s="29"/>
      <c r="AE84" s="29"/>
      <c r="AF84" s="42"/>
      <c r="AK84" s="5"/>
      <c r="AL84" s="67"/>
      <c r="AM84" s="29"/>
      <c r="AN84" s="29"/>
      <c r="AO84" s="29"/>
      <c r="AP84" s="42"/>
      <c r="AQ84" s="67"/>
      <c r="AR84" s="29"/>
      <c r="AS84" s="29"/>
      <c r="AT84" s="29"/>
      <c r="AU84" s="68"/>
      <c r="AV84">
        <v>5</v>
      </c>
      <c r="AW84">
        <v>0</v>
      </c>
      <c r="AX84">
        <v>5</v>
      </c>
      <c r="AY84">
        <v>0</v>
      </c>
      <c r="AZ84" s="42">
        <v>0</v>
      </c>
      <c r="BA84">
        <v>0</v>
      </c>
      <c r="BB84">
        <v>1</v>
      </c>
      <c r="BC84">
        <v>1</v>
      </c>
      <c r="BD84">
        <v>0</v>
      </c>
      <c r="BE84" s="42">
        <v>0</v>
      </c>
      <c r="BJ84" s="42"/>
      <c r="BN84" s="61"/>
      <c r="BO84" s="42"/>
      <c r="BT84" s="42"/>
      <c r="BY84" s="42"/>
      <c r="BZ84">
        <v>1</v>
      </c>
      <c r="CA84">
        <v>0</v>
      </c>
      <c r="CB84">
        <v>1</v>
      </c>
      <c r="CC84">
        <v>0</v>
      </c>
      <c r="CD84" s="42">
        <v>0</v>
      </c>
      <c r="CI84" s="42"/>
      <c r="CN84" s="42"/>
      <c r="CO84" s="24"/>
      <c r="CP84" s="24"/>
      <c r="CQ84" s="24"/>
      <c r="CR84" s="24"/>
      <c r="CS84" s="48"/>
      <c r="CT84" s="24"/>
      <c r="CU84" s="24"/>
      <c r="CV84" s="24"/>
      <c r="CW84" s="24"/>
      <c r="CX84" s="48"/>
      <c r="CY84" s="24"/>
      <c r="CZ84" s="24"/>
      <c r="DA84" s="24"/>
      <c r="DB84" s="24"/>
      <c r="DC84" s="48"/>
    </row>
    <row r="85" spans="1:107" x14ac:dyDescent="0.25">
      <c r="A85" s="54">
        <v>3870</v>
      </c>
      <c r="B85" t="s">
        <v>72</v>
      </c>
      <c r="F85">
        <v>1</v>
      </c>
      <c r="G85" s="5"/>
      <c r="L85" s="16" t="e">
        <f t="shared" si="12"/>
        <v>#DIV/0!</v>
      </c>
      <c r="P85">
        <v>0</v>
      </c>
      <c r="Q85" s="16" t="e">
        <f t="shared" ref="Q85:Q89" si="13">P85/O85</f>
        <v>#DIV/0!</v>
      </c>
      <c r="R85" s="54">
        <v>0</v>
      </c>
      <c r="S85" s="54">
        <v>0</v>
      </c>
      <c r="T85" s="38">
        <v>0</v>
      </c>
      <c r="U85" s="54">
        <v>0</v>
      </c>
      <c r="V85" s="90" t="s">
        <v>177</v>
      </c>
      <c r="W85" s="54"/>
      <c r="X85" s="54"/>
      <c r="Y85" s="54"/>
      <c r="Z85" s="54"/>
      <c r="AA85" s="90" t="s">
        <v>177</v>
      </c>
      <c r="AF85" s="42"/>
      <c r="AK85" s="5"/>
      <c r="AL85" s="67">
        <v>0</v>
      </c>
      <c r="AM85" s="29">
        <v>1</v>
      </c>
      <c r="AN85" s="29">
        <v>1</v>
      </c>
      <c r="AO85" s="29">
        <v>0</v>
      </c>
      <c r="AP85" s="42">
        <v>0</v>
      </c>
      <c r="AQ85" s="67">
        <v>1</v>
      </c>
      <c r="AR85" s="29">
        <v>0</v>
      </c>
      <c r="AS85" s="29">
        <v>1</v>
      </c>
      <c r="AT85" s="29">
        <v>2</v>
      </c>
      <c r="AU85" s="46">
        <v>2</v>
      </c>
      <c r="AV85">
        <v>0</v>
      </c>
      <c r="AW85">
        <v>1</v>
      </c>
      <c r="AX85">
        <v>1</v>
      </c>
      <c r="AY85">
        <v>0</v>
      </c>
      <c r="AZ85" s="42">
        <v>0</v>
      </c>
      <c r="BA85">
        <v>0</v>
      </c>
      <c r="BB85">
        <v>0</v>
      </c>
      <c r="BC85">
        <v>0</v>
      </c>
      <c r="BD85">
        <v>1</v>
      </c>
      <c r="BE85" s="43" t="e">
        <v>#DIV/0!</v>
      </c>
      <c r="BJ85" s="42"/>
      <c r="BN85" s="61"/>
      <c r="BO85" s="42"/>
      <c r="BP85">
        <v>0</v>
      </c>
      <c r="BQ85">
        <v>1</v>
      </c>
      <c r="BR85">
        <v>1</v>
      </c>
      <c r="BS85">
        <v>1</v>
      </c>
      <c r="BT85" s="42">
        <v>1</v>
      </c>
      <c r="BY85" s="42"/>
      <c r="BZ85">
        <v>1</v>
      </c>
      <c r="CA85">
        <v>0</v>
      </c>
      <c r="CB85">
        <v>1</v>
      </c>
      <c r="CC85">
        <v>0</v>
      </c>
      <c r="CD85" s="42">
        <v>0</v>
      </c>
      <c r="CE85">
        <v>0</v>
      </c>
      <c r="CF85">
        <v>0</v>
      </c>
      <c r="CG85">
        <v>0</v>
      </c>
      <c r="CH85">
        <v>1</v>
      </c>
      <c r="CI85" s="43" t="e">
        <v>#DIV/0!</v>
      </c>
      <c r="CJ85">
        <v>0</v>
      </c>
      <c r="CK85">
        <v>0</v>
      </c>
      <c r="CL85">
        <v>0</v>
      </c>
      <c r="CM85">
        <v>1</v>
      </c>
      <c r="CN85" s="42">
        <v>0</v>
      </c>
      <c r="CO85" s="24">
        <v>0</v>
      </c>
      <c r="CP85" s="24">
        <v>1</v>
      </c>
      <c r="CQ85" s="24">
        <v>1</v>
      </c>
      <c r="CR85" s="24">
        <v>1</v>
      </c>
      <c r="CS85" s="48">
        <v>1</v>
      </c>
      <c r="CT85" s="24"/>
      <c r="CU85" s="24"/>
      <c r="CV85" s="24"/>
      <c r="CW85" s="24"/>
      <c r="CX85" s="48"/>
      <c r="CY85" s="24"/>
      <c r="CZ85" s="24"/>
      <c r="DA85" s="24"/>
      <c r="DB85" s="24"/>
      <c r="DC85" s="48"/>
    </row>
    <row r="86" spans="1:107" x14ac:dyDescent="0.25">
      <c r="A86" s="54">
        <v>3900</v>
      </c>
      <c r="B86" t="s">
        <v>63</v>
      </c>
      <c r="F86">
        <v>0</v>
      </c>
      <c r="G86" s="5"/>
      <c r="I86">
        <v>1</v>
      </c>
      <c r="J86">
        <v>1</v>
      </c>
      <c r="K86">
        <v>1</v>
      </c>
      <c r="L86" s="5">
        <f t="shared" si="12"/>
        <v>1</v>
      </c>
      <c r="P86">
        <v>0</v>
      </c>
      <c r="Q86" s="16" t="e">
        <f t="shared" si="13"/>
        <v>#DIV/0!</v>
      </c>
      <c r="R86" s="54">
        <v>0</v>
      </c>
      <c r="S86" s="54">
        <v>0</v>
      </c>
      <c r="T86" s="38">
        <v>0</v>
      </c>
      <c r="U86" s="54">
        <v>0</v>
      </c>
      <c r="V86" s="90" t="s">
        <v>177</v>
      </c>
      <c r="W86" s="54"/>
      <c r="X86" s="54"/>
      <c r="Y86" s="54"/>
      <c r="Z86" s="54"/>
      <c r="AA86" s="90" t="s">
        <v>177</v>
      </c>
      <c r="AB86">
        <v>1</v>
      </c>
      <c r="AC86">
        <v>0</v>
      </c>
      <c r="AD86">
        <v>1</v>
      </c>
      <c r="AE86">
        <v>0</v>
      </c>
      <c r="AF86" s="42">
        <v>0</v>
      </c>
      <c r="AG86">
        <v>0</v>
      </c>
      <c r="AH86">
        <v>1</v>
      </c>
      <c r="AI86">
        <v>1</v>
      </c>
      <c r="AJ86">
        <v>0</v>
      </c>
      <c r="AK86" s="5">
        <v>0</v>
      </c>
      <c r="AL86" s="67">
        <v>1</v>
      </c>
      <c r="AM86" s="29">
        <v>0</v>
      </c>
      <c r="AN86" s="29">
        <v>1</v>
      </c>
      <c r="AO86" s="29">
        <v>0</v>
      </c>
      <c r="AP86" s="42">
        <v>0</v>
      </c>
      <c r="AQ86" s="67">
        <v>0</v>
      </c>
      <c r="AR86" s="29">
        <v>1</v>
      </c>
      <c r="AS86" s="29">
        <v>1</v>
      </c>
      <c r="AT86" s="29">
        <v>4</v>
      </c>
      <c r="AU86" s="46">
        <v>4</v>
      </c>
      <c r="AZ86" s="42"/>
      <c r="BA86">
        <v>1</v>
      </c>
      <c r="BB86">
        <v>2</v>
      </c>
      <c r="BC86">
        <v>3</v>
      </c>
      <c r="BD86">
        <v>0</v>
      </c>
      <c r="BE86" s="42">
        <v>0</v>
      </c>
      <c r="BJ86" s="42"/>
      <c r="BN86" s="61"/>
      <c r="BO86" s="42"/>
      <c r="BP86">
        <v>0</v>
      </c>
      <c r="BQ86">
        <v>1</v>
      </c>
      <c r="BR86">
        <v>1</v>
      </c>
      <c r="BS86">
        <v>1</v>
      </c>
      <c r="BT86" s="42">
        <v>1</v>
      </c>
      <c r="BY86" s="42"/>
      <c r="BZ86">
        <v>1</v>
      </c>
      <c r="CA86">
        <v>0</v>
      </c>
      <c r="CB86">
        <v>1</v>
      </c>
      <c r="CC86">
        <v>0</v>
      </c>
      <c r="CD86" s="42">
        <v>0</v>
      </c>
      <c r="CE86">
        <v>0</v>
      </c>
      <c r="CF86">
        <v>1</v>
      </c>
      <c r="CG86">
        <v>1</v>
      </c>
      <c r="CH86">
        <v>2</v>
      </c>
      <c r="CI86" s="42">
        <v>2</v>
      </c>
      <c r="CJ86">
        <v>0</v>
      </c>
      <c r="CK86">
        <v>1</v>
      </c>
      <c r="CL86">
        <v>1</v>
      </c>
      <c r="CM86">
        <v>0</v>
      </c>
      <c r="CN86" s="42">
        <v>0</v>
      </c>
      <c r="CO86" s="24">
        <v>0</v>
      </c>
      <c r="CP86" s="24">
        <v>1</v>
      </c>
      <c r="CQ86" s="24">
        <v>1</v>
      </c>
      <c r="CR86" s="24">
        <v>1</v>
      </c>
      <c r="CS86" s="48">
        <v>1</v>
      </c>
      <c r="CT86" s="24">
        <v>1</v>
      </c>
      <c r="CU86" s="24">
        <v>1</v>
      </c>
      <c r="CV86" s="24">
        <v>2</v>
      </c>
      <c r="CW86" s="24">
        <v>2</v>
      </c>
      <c r="CX86" s="48">
        <v>1</v>
      </c>
      <c r="CY86" s="24">
        <v>1</v>
      </c>
      <c r="CZ86" s="24">
        <v>0</v>
      </c>
      <c r="DA86" s="24">
        <v>1</v>
      </c>
      <c r="DB86" s="24">
        <v>0</v>
      </c>
      <c r="DC86" s="48">
        <v>0</v>
      </c>
    </row>
    <row r="87" spans="1:107" x14ac:dyDescent="0.25">
      <c r="A87" s="54">
        <v>3950</v>
      </c>
      <c r="B87" t="s">
        <v>97</v>
      </c>
      <c r="F87">
        <v>0</v>
      </c>
      <c r="G87" s="5"/>
      <c r="I87">
        <v>2</v>
      </c>
      <c r="J87">
        <v>2</v>
      </c>
      <c r="L87" s="5">
        <f t="shared" si="12"/>
        <v>0</v>
      </c>
      <c r="N87">
        <v>1</v>
      </c>
      <c r="O87">
        <v>1</v>
      </c>
      <c r="P87">
        <v>0</v>
      </c>
      <c r="Q87" s="5">
        <f t="shared" si="13"/>
        <v>0</v>
      </c>
      <c r="R87" s="54">
        <v>0</v>
      </c>
      <c r="S87" s="54">
        <v>1</v>
      </c>
      <c r="T87" s="38">
        <v>1</v>
      </c>
      <c r="U87" s="54">
        <v>0</v>
      </c>
      <c r="V87" s="90">
        <v>0</v>
      </c>
      <c r="W87" s="54"/>
      <c r="X87" s="54">
        <v>3</v>
      </c>
      <c r="Y87" s="54">
        <v>3</v>
      </c>
      <c r="Z87" s="54"/>
      <c r="AA87" s="90">
        <v>0</v>
      </c>
      <c r="AB87">
        <v>0</v>
      </c>
      <c r="AC87">
        <v>3</v>
      </c>
      <c r="AD87">
        <v>3</v>
      </c>
      <c r="AE87">
        <v>0</v>
      </c>
      <c r="AF87" s="42">
        <v>0</v>
      </c>
      <c r="AG87">
        <v>0</v>
      </c>
      <c r="AH87">
        <v>3</v>
      </c>
      <c r="AI87">
        <v>3</v>
      </c>
      <c r="AJ87">
        <v>0</v>
      </c>
      <c r="AK87" s="5">
        <v>0</v>
      </c>
      <c r="AL87" s="67"/>
      <c r="AM87" s="29"/>
      <c r="AN87" s="29"/>
      <c r="AO87" s="29"/>
      <c r="AP87" s="42"/>
      <c r="AQ87" s="67">
        <v>0</v>
      </c>
      <c r="AR87" s="29">
        <v>2</v>
      </c>
      <c r="AS87" s="29">
        <v>2</v>
      </c>
      <c r="AT87" s="29">
        <v>0</v>
      </c>
      <c r="AU87" s="42">
        <v>0</v>
      </c>
      <c r="AV87">
        <v>0</v>
      </c>
      <c r="AW87">
        <v>3</v>
      </c>
      <c r="AX87">
        <v>3</v>
      </c>
      <c r="AY87">
        <v>0</v>
      </c>
      <c r="AZ87" s="42">
        <v>0</v>
      </c>
      <c r="BA87">
        <v>0</v>
      </c>
      <c r="BB87">
        <v>0</v>
      </c>
      <c r="BC87">
        <v>0</v>
      </c>
      <c r="BD87">
        <v>1</v>
      </c>
      <c r="BE87" s="43" t="e">
        <v>#DIV/0!</v>
      </c>
      <c r="BJ87" s="42"/>
      <c r="BK87">
        <v>0</v>
      </c>
      <c r="BL87">
        <v>2</v>
      </c>
      <c r="BM87">
        <v>2</v>
      </c>
      <c r="BN87" s="61">
        <v>0</v>
      </c>
      <c r="BO87" s="42">
        <v>0</v>
      </c>
      <c r="BP87">
        <v>0</v>
      </c>
      <c r="BQ87">
        <v>1</v>
      </c>
      <c r="BR87">
        <v>1</v>
      </c>
      <c r="BS87">
        <v>0</v>
      </c>
      <c r="BT87" s="42">
        <v>0</v>
      </c>
      <c r="BY87" s="42"/>
      <c r="CD87" s="42"/>
      <c r="CE87">
        <v>1</v>
      </c>
      <c r="CF87">
        <v>1</v>
      </c>
      <c r="CG87">
        <v>2</v>
      </c>
      <c r="CH87">
        <v>1</v>
      </c>
      <c r="CI87" s="42">
        <v>0.5</v>
      </c>
      <c r="CN87" s="42"/>
      <c r="CO87" s="24"/>
      <c r="CP87" s="24"/>
      <c r="CQ87" s="24"/>
      <c r="CR87" s="24"/>
      <c r="CS87" s="48"/>
      <c r="CT87" s="24"/>
      <c r="CU87" s="24"/>
      <c r="CV87" s="24"/>
      <c r="CW87" s="24"/>
      <c r="CX87" s="48"/>
      <c r="CY87" s="24"/>
      <c r="CZ87" s="24"/>
      <c r="DA87" s="24"/>
      <c r="DB87" s="24"/>
      <c r="DC87" s="48"/>
    </row>
    <row r="88" spans="1:107" x14ac:dyDescent="0.25">
      <c r="A88" s="54">
        <v>4050</v>
      </c>
      <c r="B88" t="s">
        <v>38</v>
      </c>
      <c r="C88">
        <v>9</v>
      </c>
      <c r="D88">
        <v>59</v>
      </c>
      <c r="E88">
        <v>68</v>
      </c>
      <c r="F88">
        <v>7</v>
      </c>
      <c r="G88" s="5">
        <v>0.10294117647058823</v>
      </c>
      <c r="H88">
        <v>10</v>
      </c>
      <c r="I88">
        <v>78</v>
      </c>
      <c r="J88">
        <v>88</v>
      </c>
      <c r="K88">
        <v>2</v>
      </c>
      <c r="L88" s="5">
        <f t="shared" si="12"/>
        <v>2.2727272727272728E-2</v>
      </c>
      <c r="M88">
        <v>10</v>
      </c>
      <c r="N88">
        <v>51</v>
      </c>
      <c r="O88">
        <v>61</v>
      </c>
      <c r="P88">
        <v>6</v>
      </c>
      <c r="Q88" s="5">
        <f t="shared" si="13"/>
        <v>9.8360655737704916E-2</v>
      </c>
      <c r="R88" s="54">
        <v>13</v>
      </c>
      <c r="S88" s="54">
        <v>52</v>
      </c>
      <c r="T88" s="38">
        <v>65</v>
      </c>
      <c r="U88" s="54">
        <v>2</v>
      </c>
      <c r="V88" s="90">
        <v>3.0769230769230771E-2</v>
      </c>
      <c r="W88" s="54">
        <v>5</v>
      </c>
      <c r="X88" s="54">
        <v>72</v>
      </c>
      <c r="Y88" s="54">
        <v>77</v>
      </c>
      <c r="Z88" s="54">
        <v>14</v>
      </c>
      <c r="AA88" s="90">
        <v>0.18181818181818182</v>
      </c>
      <c r="AB88">
        <v>9</v>
      </c>
      <c r="AC88">
        <v>87</v>
      </c>
      <c r="AD88">
        <v>96</v>
      </c>
      <c r="AE88">
        <v>18</v>
      </c>
      <c r="AF88" s="42">
        <v>0.1875</v>
      </c>
      <c r="AG88">
        <v>7</v>
      </c>
      <c r="AH88">
        <v>59</v>
      </c>
      <c r="AI88">
        <v>66</v>
      </c>
      <c r="AJ88">
        <v>16</v>
      </c>
      <c r="AK88" s="5">
        <v>0.24242424242424243</v>
      </c>
      <c r="AL88" s="67">
        <v>5</v>
      </c>
      <c r="AM88" s="29">
        <v>50</v>
      </c>
      <c r="AN88" s="29">
        <v>55</v>
      </c>
      <c r="AO88" s="29">
        <v>16</v>
      </c>
      <c r="AP88" s="42">
        <v>0.29090909090909089</v>
      </c>
      <c r="AQ88" s="67">
        <v>2</v>
      </c>
      <c r="AR88" s="29">
        <v>67</v>
      </c>
      <c r="AS88" s="29">
        <v>69</v>
      </c>
      <c r="AT88" s="29">
        <v>19</v>
      </c>
      <c r="AU88" s="42">
        <v>0.27536231884057971</v>
      </c>
      <c r="AV88">
        <v>7</v>
      </c>
      <c r="AW88">
        <v>74</v>
      </c>
      <c r="AX88">
        <v>81</v>
      </c>
      <c r="AY88">
        <v>26</v>
      </c>
      <c r="AZ88" s="42">
        <v>0.32098765432098764</v>
      </c>
      <c r="BA88">
        <v>2</v>
      </c>
      <c r="BB88">
        <v>45</v>
      </c>
      <c r="BC88">
        <v>47</v>
      </c>
      <c r="BD88">
        <v>14</v>
      </c>
      <c r="BE88" s="42">
        <v>0.2978723404255319</v>
      </c>
      <c r="BF88">
        <v>5</v>
      </c>
      <c r="BG88">
        <v>51</v>
      </c>
      <c r="BH88">
        <v>56</v>
      </c>
      <c r="BI88">
        <v>15</v>
      </c>
      <c r="BJ88" s="42">
        <v>0.26785714285714285</v>
      </c>
      <c r="BK88">
        <v>10</v>
      </c>
      <c r="BL88">
        <v>80</v>
      </c>
      <c r="BM88">
        <v>90</v>
      </c>
      <c r="BN88" s="61">
        <v>23</v>
      </c>
      <c r="BO88" s="42">
        <v>0.25555555555555554</v>
      </c>
      <c r="BP88">
        <v>8</v>
      </c>
      <c r="BQ88">
        <v>81</v>
      </c>
      <c r="BR88">
        <v>89</v>
      </c>
      <c r="BS88">
        <v>18</v>
      </c>
      <c r="BT88" s="42">
        <v>0.20224719101123595</v>
      </c>
      <c r="BU88">
        <v>12</v>
      </c>
      <c r="BV88">
        <v>49</v>
      </c>
      <c r="BW88">
        <v>61</v>
      </c>
      <c r="BX88">
        <v>30</v>
      </c>
      <c r="BY88" s="42">
        <v>0.49180327868852458</v>
      </c>
      <c r="BZ88">
        <v>11</v>
      </c>
      <c r="CA88">
        <v>48</v>
      </c>
      <c r="CB88">
        <v>59</v>
      </c>
      <c r="CC88">
        <v>40</v>
      </c>
      <c r="CD88" s="42">
        <v>0.67796610169491522</v>
      </c>
      <c r="CE88">
        <v>8</v>
      </c>
      <c r="CF88">
        <v>63</v>
      </c>
      <c r="CG88">
        <v>71</v>
      </c>
      <c r="CH88">
        <v>38</v>
      </c>
      <c r="CI88" s="42">
        <v>0.53521126760563376</v>
      </c>
      <c r="CJ88">
        <v>13</v>
      </c>
      <c r="CK88">
        <v>68</v>
      </c>
      <c r="CL88">
        <v>81</v>
      </c>
      <c r="CM88">
        <v>24</v>
      </c>
      <c r="CN88" s="42">
        <v>0.29629629629629628</v>
      </c>
      <c r="CO88" s="24">
        <v>6</v>
      </c>
      <c r="CP88" s="24">
        <v>52</v>
      </c>
      <c r="CQ88" s="24">
        <v>58</v>
      </c>
      <c r="CR88" s="24">
        <v>9</v>
      </c>
      <c r="CS88" s="48">
        <v>0.15517241379310345</v>
      </c>
      <c r="CT88" s="24">
        <v>7</v>
      </c>
      <c r="CU88" s="24">
        <v>58</v>
      </c>
      <c r="CV88" s="24">
        <v>65</v>
      </c>
      <c r="CW88" s="24">
        <v>17</v>
      </c>
      <c r="CX88" s="48">
        <v>0.26153846153846155</v>
      </c>
      <c r="CY88" s="24">
        <v>6</v>
      </c>
      <c r="CZ88" s="24">
        <v>70</v>
      </c>
      <c r="DA88" s="24">
        <v>76</v>
      </c>
      <c r="DB88" s="24">
        <v>16</v>
      </c>
      <c r="DC88" s="48">
        <v>0.21052631578947367</v>
      </c>
    </row>
    <row r="89" spans="1:107" x14ac:dyDescent="0.25">
      <c r="A89" s="54">
        <v>4060</v>
      </c>
      <c r="B89" t="s">
        <v>83</v>
      </c>
      <c r="G89" s="5"/>
      <c r="L89" s="16" t="e">
        <f t="shared" si="12"/>
        <v>#DIV/0!</v>
      </c>
      <c r="P89">
        <v>0</v>
      </c>
      <c r="Q89" s="16" t="e">
        <f t="shared" si="13"/>
        <v>#DIV/0!</v>
      </c>
      <c r="R89" s="54">
        <v>0</v>
      </c>
      <c r="S89" s="54">
        <v>0</v>
      </c>
      <c r="T89" s="38">
        <v>0</v>
      </c>
      <c r="U89" s="54">
        <v>0</v>
      </c>
      <c r="V89" s="90" t="s">
        <v>177</v>
      </c>
      <c r="W89" s="54"/>
      <c r="X89" s="54"/>
      <c r="Y89" s="54"/>
      <c r="Z89" s="54"/>
      <c r="AA89" s="90" t="s">
        <v>177</v>
      </c>
      <c r="AF89" s="42"/>
      <c r="AK89" s="5"/>
      <c r="AL89" s="67"/>
      <c r="AM89" s="29"/>
      <c r="AN89" s="29"/>
      <c r="AO89" s="29"/>
      <c r="AP89" s="42"/>
      <c r="AQ89" s="67"/>
      <c r="AR89" s="29"/>
      <c r="AS89" s="29"/>
      <c r="AT89" s="29"/>
      <c r="AU89" s="68"/>
      <c r="AZ89" s="42"/>
      <c r="BE89" s="42"/>
      <c r="BJ89" s="42"/>
      <c r="BN89" s="61"/>
      <c r="BO89" s="42"/>
      <c r="BT89" s="42"/>
      <c r="BY89" s="42"/>
      <c r="CD89" s="42"/>
      <c r="CI89" s="42"/>
      <c r="CN89" s="42"/>
      <c r="CO89" s="24"/>
      <c r="CP89" s="24"/>
      <c r="CQ89" s="24"/>
      <c r="CR89" s="24"/>
      <c r="CS89" s="48"/>
      <c r="CT89" s="24"/>
      <c r="CU89" s="24"/>
      <c r="CV89" s="24"/>
      <c r="CW89" s="24"/>
      <c r="CX89" s="48"/>
      <c r="CY89" s="24"/>
      <c r="CZ89" s="24"/>
      <c r="DA89" s="24"/>
      <c r="DB89" s="24"/>
      <c r="DC89" s="48"/>
    </row>
    <row r="90" spans="1:107" x14ac:dyDescent="0.25">
      <c r="A90">
        <v>4070</v>
      </c>
      <c r="B90" t="s">
        <v>84</v>
      </c>
      <c r="G90" s="5"/>
      <c r="L90" s="16" t="e">
        <f t="shared" si="12"/>
        <v>#DIV/0!</v>
      </c>
      <c r="Q90"/>
      <c r="R90" s="54">
        <v>1</v>
      </c>
      <c r="S90" s="54">
        <v>0</v>
      </c>
      <c r="T90" s="107">
        <v>1</v>
      </c>
      <c r="U90" s="54">
        <v>0</v>
      </c>
      <c r="V90" s="90">
        <v>0</v>
      </c>
      <c r="W90" s="54"/>
      <c r="X90" s="54"/>
      <c r="Y90" s="54"/>
      <c r="Z90" s="54"/>
      <c r="AA90" s="90" t="s">
        <v>177</v>
      </c>
      <c r="AF90" s="42"/>
      <c r="AK90" s="5"/>
      <c r="AL90" s="67"/>
      <c r="AM90" s="29"/>
      <c r="AN90" s="29"/>
      <c r="AO90" s="29"/>
      <c r="AP90" s="42"/>
      <c r="AQ90" s="67"/>
      <c r="AR90" s="29"/>
      <c r="AS90" s="29"/>
      <c r="AT90" s="29"/>
      <c r="AU90" s="68"/>
      <c r="AV90">
        <v>0</v>
      </c>
      <c r="AW90">
        <v>1</v>
      </c>
      <c r="AX90">
        <v>1</v>
      </c>
      <c r="AY90">
        <v>0</v>
      </c>
      <c r="AZ90" s="42">
        <v>0</v>
      </c>
      <c r="BE90" s="42"/>
      <c r="BJ90" s="42"/>
      <c r="BN90" s="61"/>
      <c r="BO90" s="42"/>
      <c r="BT90" s="42"/>
      <c r="BY90" s="42"/>
      <c r="CD90" s="42"/>
      <c r="CI90" s="42"/>
      <c r="CN90" s="42"/>
      <c r="CO90" s="24"/>
      <c r="CP90" s="24"/>
      <c r="CQ90" s="24"/>
      <c r="CR90" s="24"/>
      <c r="CS90" s="48"/>
      <c r="CT90" s="24"/>
      <c r="CU90" s="24"/>
      <c r="CV90" s="24"/>
      <c r="CW90" s="24"/>
      <c r="CX90" s="48"/>
      <c r="CY90" s="24"/>
      <c r="CZ90" s="24"/>
      <c r="DA90" s="24"/>
      <c r="DB90" s="24"/>
      <c r="DC90" s="48"/>
    </row>
    <row r="91" spans="1:107" x14ac:dyDescent="0.25">
      <c r="A91">
        <v>4100</v>
      </c>
      <c r="B91" t="s">
        <v>85</v>
      </c>
      <c r="G91" s="5"/>
      <c r="L91" s="16" t="e">
        <f t="shared" si="12"/>
        <v>#DIV/0!</v>
      </c>
      <c r="M91">
        <v>1</v>
      </c>
      <c r="O91">
        <v>1</v>
      </c>
      <c r="Q91"/>
      <c r="R91" s="54">
        <v>0</v>
      </c>
      <c r="S91" s="54">
        <v>0</v>
      </c>
      <c r="T91" s="105">
        <v>0</v>
      </c>
      <c r="U91" s="54">
        <v>0</v>
      </c>
      <c r="V91" s="90" t="s">
        <v>177</v>
      </c>
      <c r="W91" s="54"/>
      <c r="X91" s="54"/>
      <c r="Y91" s="54"/>
      <c r="Z91" s="54"/>
      <c r="AA91" s="90" t="s">
        <v>177</v>
      </c>
      <c r="AF91" s="42"/>
      <c r="AK91" s="5"/>
      <c r="AL91" s="67"/>
      <c r="AM91" s="29"/>
      <c r="AN91" s="29"/>
      <c r="AO91" s="29"/>
      <c r="AP91" s="42"/>
      <c r="AQ91" s="67"/>
      <c r="AR91" s="29"/>
      <c r="AS91" s="29"/>
      <c r="AT91" s="29"/>
      <c r="AU91" s="68"/>
      <c r="AZ91" s="42"/>
      <c r="BE91" s="42"/>
      <c r="BJ91" s="42"/>
      <c r="BN91" s="61"/>
      <c r="BO91" s="42"/>
      <c r="BT91" s="42"/>
      <c r="BY91" s="42"/>
      <c r="CD91" s="42"/>
      <c r="CE91">
        <v>0</v>
      </c>
      <c r="CF91">
        <v>1</v>
      </c>
      <c r="CG91">
        <v>1</v>
      </c>
      <c r="CH91">
        <v>0</v>
      </c>
      <c r="CI91" s="42">
        <v>0</v>
      </c>
      <c r="CN91" s="42"/>
      <c r="CO91" s="24"/>
      <c r="CP91" s="24"/>
      <c r="CQ91" s="24"/>
      <c r="CR91" s="24"/>
      <c r="CS91" s="48"/>
      <c r="CT91" s="24"/>
      <c r="CU91" s="24"/>
      <c r="CV91" s="24"/>
      <c r="CW91" s="24"/>
      <c r="CX91" s="48"/>
      <c r="CY91" s="24"/>
      <c r="CZ91" s="24"/>
      <c r="DA91" s="24"/>
      <c r="DB91" s="24"/>
      <c r="DC91" s="48"/>
    </row>
    <row r="92" spans="1:107" x14ac:dyDescent="0.25">
      <c r="A92">
        <v>4110</v>
      </c>
      <c r="B92" t="s">
        <v>86</v>
      </c>
      <c r="G92" s="5"/>
      <c r="L92" s="16" t="e">
        <f t="shared" si="12"/>
        <v>#DIV/0!</v>
      </c>
      <c r="Q92"/>
      <c r="R92" s="54">
        <v>0</v>
      </c>
      <c r="S92" s="54">
        <v>0</v>
      </c>
      <c r="T92" s="105">
        <v>0</v>
      </c>
      <c r="U92" s="54">
        <v>0</v>
      </c>
      <c r="V92" s="90" t="s">
        <v>177</v>
      </c>
      <c r="W92" s="54"/>
      <c r="X92" s="54"/>
      <c r="Y92" s="54"/>
      <c r="Z92" s="54"/>
      <c r="AA92" s="90" t="s">
        <v>177</v>
      </c>
      <c r="AF92" s="42"/>
      <c r="AK92" s="5"/>
      <c r="AL92" s="67"/>
      <c r="AM92" s="29"/>
      <c r="AN92" s="29"/>
      <c r="AO92" s="29"/>
      <c r="AP92" s="42"/>
      <c r="AQ92" s="67"/>
      <c r="AR92" s="29"/>
      <c r="AS92" s="29"/>
      <c r="AT92" s="29"/>
      <c r="AU92" s="68"/>
      <c r="AZ92" s="42"/>
      <c r="BA92">
        <v>1</v>
      </c>
      <c r="BB92">
        <v>0</v>
      </c>
      <c r="BC92">
        <v>1</v>
      </c>
      <c r="BD92">
        <v>0</v>
      </c>
      <c r="BE92" s="42">
        <v>0</v>
      </c>
      <c r="BJ92" s="42"/>
      <c r="BN92" s="61"/>
      <c r="BO92" s="42"/>
      <c r="BT92" s="42"/>
      <c r="BY92" s="42"/>
      <c r="CD92" s="42"/>
      <c r="CI92" s="42"/>
      <c r="CN92" s="42"/>
      <c r="CO92" s="24"/>
      <c r="CP92" s="24"/>
      <c r="CQ92" s="24"/>
      <c r="CR92" s="24"/>
      <c r="CS92" s="48"/>
      <c r="CT92" s="24"/>
      <c r="CU92" s="24"/>
      <c r="CV92" s="24"/>
      <c r="CW92" s="24"/>
      <c r="CX92" s="48"/>
      <c r="CY92" s="24"/>
      <c r="CZ92" s="24"/>
      <c r="DA92" s="24"/>
      <c r="DB92" s="24"/>
      <c r="DC92" s="48"/>
    </row>
    <row r="93" spans="1:107" x14ac:dyDescent="0.25">
      <c r="A93">
        <v>4120</v>
      </c>
      <c r="B93" t="s">
        <v>103</v>
      </c>
      <c r="G93" s="5"/>
      <c r="L93" s="16" t="e">
        <f t="shared" si="12"/>
        <v>#DIV/0!</v>
      </c>
      <c r="Q93"/>
      <c r="R93" s="54">
        <v>0</v>
      </c>
      <c r="S93" s="54">
        <v>0</v>
      </c>
      <c r="T93" s="105">
        <v>0</v>
      </c>
      <c r="U93" s="54">
        <v>0</v>
      </c>
      <c r="V93" s="90" t="s">
        <v>177</v>
      </c>
      <c r="W93" s="54"/>
      <c r="X93" s="54"/>
      <c r="Y93" s="54"/>
      <c r="Z93" s="54"/>
      <c r="AA93" s="90" t="s">
        <v>177</v>
      </c>
      <c r="AF93" s="42"/>
      <c r="AK93" s="5"/>
      <c r="AL93" s="67"/>
      <c r="AM93" s="29"/>
      <c r="AN93" s="29"/>
      <c r="AO93" s="29"/>
      <c r="AP93" s="42"/>
      <c r="AQ93" s="67"/>
      <c r="AR93" s="29"/>
      <c r="AS93" s="29"/>
      <c r="AT93" s="29"/>
      <c r="AU93" s="68"/>
      <c r="AZ93" s="42"/>
      <c r="BE93" s="42"/>
      <c r="BJ93" s="42"/>
      <c r="BN93" s="61"/>
      <c r="BO93" s="42"/>
      <c r="BT93" s="42"/>
      <c r="BY93" s="42"/>
      <c r="CD93" s="42"/>
      <c r="CI93" s="42"/>
      <c r="CN93" s="42"/>
      <c r="CO93" s="24"/>
      <c r="CP93" s="24"/>
      <c r="CQ93" s="24"/>
      <c r="CR93" s="24"/>
      <c r="CS93" s="48"/>
      <c r="CT93" s="24"/>
      <c r="CU93" s="24"/>
      <c r="CV93" s="24"/>
      <c r="CW93" s="24"/>
      <c r="CX93" s="48"/>
      <c r="CY93" s="24"/>
      <c r="CZ93" s="24"/>
      <c r="DA93" s="24"/>
      <c r="DB93" s="24"/>
      <c r="DC93" s="48"/>
    </row>
    <row r="94" spans="1:107" x14ac:dyDescent="0.25">
      <c r="A94">
        <v>4600</v>
      </c>
      <c r="B94" t="s">
        <v>70</v>
      </c>
      <c r="G94" s="5"/>
      <c r="L94" s="16" t="e">
        <f t="shared" si="12"/>
        <v>#DIV/0!</v>
      </c>
      <c r="Q94"/>
      <c r="R94" s="54">
        <v>0</v>
      </c>
      <c r="S94" s="54">
        <v>0</v>
      </c>
      <c r="T94" s="106">
        <v>0</v>
      </c>
      <c r="U94" s="54">
        <v>0</v>
      </c>
      <c r="V94" s="90" t="s">
        <v>177</v>
      </c>
      <c r="W94" s="54"/>
      <c r="X94" s="54"/>
      <c r="Y94" s="54"/>
      <c r="Z94" s="54"/>
      <c r="AA94" s="90" t="s">
        <v>177</v>
      </c>
      <c r="AF94" s="42"/>
      <c r="AG94">
        <v>1</v>
      </c>
      <c r="AH94">
        <v>0</v>
      </c>
      <c r="AI94">
        <v>1</v>
      </c>
      <c r="AJ94">
        <v>0</v>
      </c>
      <c r="AK94" s="5">
        <v>0</v>
      </c>
      <c r="AL94" s="67"/>
      <c r="AM94" s="29"/>
      <c r="AN94" s="29"/>
      <c r="AO94" s="29"/>
      <c r="AP94" s="42"/>
      <c r="AQ94" s="67"/>
      <c r="AR94" s="29"/>
      <c r="AS94" s="29"/>
      <c r="AT94" s="29"/>
      <c r="AU94" s="68"/>
      <c r="AZ94" s="42"/>
      <c r="BE94" s="42"/>
      <c r="BJ94" s="42"/>
      <c r="BK94">
        <v>0</v>
      </c>
      <c r="BL94">
        <v>1</v>
      </c>
      <c r="BM94">
        <v>1</v>
      </c>
      <c r="BN94" s="61">
        <v>0</v>
      </c>
      <c r="BO94" s="42">
        <v>0</v>
      </c>
      <c r="BT94" s="42"/>
      <c r="BU94">
        <v>0</v>
      </c>
      <c r="BV94">
        <v>1</v>
      </c>
      <c r="BW94">
        <v>1</v>
      </c>
      <c r="BX94">
        <v>0</v>
      </c>
      <c r="BY94" s="42">
        <v>0</v>
      </c>
      <c r="BZ94">
        <v>0</v>
      </c>
      <c r="CA94">
        <v>1</v>
      </c>
      <c r="CB94">
        <v>1</v>
      </c>
      <c r="CC94">
        <v>0</v>
      </c>
      <c r="CD94" s="42">
        <v>0</v>
      </c>
      <c r="CI94" s="42"/>
      <c r="CJ94">
        <v>0</v>
      </c>
      <c r="CK94">
        <v>1</v>
      </c>
      <c r="CL94">
        <v>1</v>
      </c>
      <c r="CM94">
        <v>0</v>
      </c>
      <c r="CN94" s="42">
        <v>0</v>
      </c>
      <c r="CO94" s="24"/>
      <c r="CP94" s="24"/>
      <c r="CQ94" s="24"/>
      <c r="CR94" s="24"/>
      <c r="CS94" s="48"/>
      <c r="CT94" s="24"/>
      <c r="CU94" s="24"/>
      <c r="CV94" s="24"/>
      <c r="CW94" s="24"/>
      <c r="CX94" s="48"/>
      <c r="CY94" s="24"/>
      <c r="CZ94" s="24"/>
      <c r="DA94" s="24"/>
      <c r="DB94" s="24"/>
      <c r="DC94" s="48"/>
    </row>
    <row r="95" spans="1:107" x14ac:dyDescent="0.25">
      <c r="A95" s="54">
        <v>4610</v>
      </c>
      <c r="B95" t="s">
        <v>25</v>
      </c>
      <c r="C95">
        <v>9</v>
      </c>
      <c r="D95">
        <v>23</v>
      </c>
      <c r="E95">
        <v>32</v>
      </c>
      <c r="F95">
        <v>7</v>
      </c>
      <c r="G95" s="5">
        <v>0.21875</v>
      </c>
      <c r="H95">
        <v>9</v>
      </c>
      <c r="I95">
        <v>15</v>
      </c>
      <c r="J95">
        <v>24</v>
      </c>
      <c r="K95">
        <v>14</v>
      </c>
      <c r="L95" s="5">
        <f t="shared" si="12"/>
        <v>0.58333333333333337</v>
      </c>
      <c r="M95">
        <v>5</v>
      </c>
      <c r="N95">
        <v>15</v>
      </c>
      <c r="O95">
        <v>20</v>
      </c>
      <c r="P95">
        <v>10</v>
      </c>
      <c r="Q95" s="5">
        <f t="shared" ref="Q95:Q98" si="14">P95/O95</f>
        <v>0.5</v>
      </c>
      <c r="R95" s="54">
        <v>5</v>
      </c>
      <c r="S95" s="54">
        <v>18</v>
      </c>
      <c r="T95" s="38">
        <v>23</v>
      </c>
      <c r="U95" s="54">
        <v>21</v>
      </c>
      <c r="V95" s="90">
        <v>0.91304347826086951</v>
      </c>
      <c r="W95" s="54">
        <v>3</v>
      </c>
      <c r="X95" s="54">
        <v>19</v>
      </c>
      <c r="Y95" s="54">
        <v>22</v>
      </c>
      <c r="Z95" s="54">
        <v>13</v>
      </c>
      <c r="AA95" s="90">
        <v>0.59090909090909094</v>
      </c>
      <c r="AB95">
        <v>12</v>
      </c>
      <c r="AC95">
        <v>23</v>
      </c>
      <c r="AD95">
        <v>35</v>
      </c>
      <c r="AE95">
        <v>29</v>
      </c>
      <c r="AF95" s="42">
        <v>0.82857142857142863</v>
      </c>
      <c r="AG95">
        <v>7</v>
      </c>
      <c r="AH95">
        <v>11</v>
      </c>
      <c r="AI95">
        <v>18</v>
      </c>
      <c r="AJ95">
        <v>11</v>
      </c>
      <c r="AK95" s="5">
        <v>0.61111111111111116</v>
      </c>
      <c r="AL95" s="67">
        <v>7</v>
      </c>
      <c r="AM95" s="29">
        <v>10</v>
      </c>
      <c r="AN95" s="29">
        <v>17</v>
      </c>
      <c r="AO95" s="29">
        <v>12</v>
      </c>
      <c r="AP95" s="42">
        <v>0.70588235294117652</v>
      </c>
      <c r="AQ95" s="67">
        <v>7</v>
      </c>
      <c r="AR95" s="29">
        <v>22</v>
      </c>
      <c r="AS95" s="29">
        <v>29</v>
      </c>
      <c r="AT95" s="29">
        <v>15</v>
      </c>
      <c r="AU95" s="42">
        <v>0.51724137931034486</v>
      </c>
      <c r="AV95">
        <v>6</v>
      </c>
      <c r="AW95">
        <v>15</v>
      </c>
      <c r="AX95">
        <v>21</v>
      </c>
      <c r="AY95">
        <v>7</v>
      </c>
      <c r="AZ95" s="42">
        <v>0.33333333333333331</v>
      </c>
      <c r="BA95">
        <v>4</v>
      </c>
      <c r="BB95">
        <v>20</v>
      </c>
      <c r="BC95">
        <v>24</v>
      </c>
      <c r="BD95">
        <v>12</v>
      </c>
      <c r="BE95" s="42">
        <v>0.5</v>
      </c>
      <c r="BF95">
        <v>2</v>
      </c>
      <c r="BG95">
        <v>23</v>
      </c>
      <c r="BH95">
        <v>25</v>
      </c>
      <c r="BI95">
        <v>9</v>
      </c>
      <c r="BJ95" s="42">
        <v>0.36</v>
      </c>
      <c r="BK95">
        <v>6</v>
      </c>
      <c r="BL95">
        <v>22</v>
      </c>
      <c r="BM95">
        <v>28</v>
      </c>
      <c r="BN95" s="61">
        <v>9</v>
      </c>
      <c r="BO95" s="42">
        <v>0.32142857142857145</v>
      </c>
      <c r="BP95">
        <v>6</v>
      </c>
      <c r="BQ95">
        <v>26</v>
      </c>
      <c r="BR95">
        <v>32</v>
      </c>
      <c r="BS95">
        <v>11</v>
      </c>
      <c r="BT95" s="42">
        <v>0.34375</v>
      </c>
      <c r="BU95">
        <v>7</v>
      </c>
      <c r="BV95">
        <v>18</v>
      </c>
      <c r="BW95">
        <v>25</v>
      </c>
      <c r="BX95">
        <v>12</v>
      </c>
      <c r="BY95" s="42">
        <v>0.48</v>
      </c>
      <c r="BZ95">
        <v>11</v>
      </c>
      <c r="CA95">
        <v>14</v>
      </c>
      <c r="CB95">
        <v>25</v>
      </c>
      <c r="CC95">
        <v>7</v>
      </c>
      <c r="CD95" s="42">
        <v>0.28000000000000003</v>
      </c>
      <c r="CE95">
        <v>9</v>
      </c>
      <c r="CF95">
        <v>31</v>
      </c>
      <c r="CG95">
        <v>40</v>
      </c>
      <c r="CH95">
        <v>14</v>
      </c>
      <c r="CI95" s="42">
        <v>0.35</v>
      </c>
      <c r="CJ95">
        <v>7</v>
      </c>
      <c r="CK95">
        <v>26</v>
      </c>
      <c r="CL95">
        <v>33</v>
      </c>
      <c r="CM95">
        <v>28</v>
      </c>
      <c r="CN95" s="42">
        <v>0.84848484848484851</v>
      </c>
      <c r="CO95" s="24">
        <v>4</v>
      </c>
      <c r="CP95" s="24">
        <v>15</v>
      </c>
      <c r="CQ95" s="24">
        <v>19</v>
      </c>
      <c r="CR95" s="24">
        <v>14</v>
      </c>
      <c r="CS95" s="48">
        <v>0.73684210526315785</v>
      </c>
      <c r="CT95" s="24">
        <v>7</v>
      </c>
      <c r="CU95" s="24">
        <v>12</v>
      </c>
      <c r="CV95" s="24">
        <v>19</v>
      </c>
      <c r="CW95" s="24">
        <v>9</v>
      </c>
      <c r="CX95" s="48">
        <v>0.47368421052631576</v>
      </c>
      <c r="CY95" s="24">
        <v>4</v>
      </c>
      <c r="CZ95" s="24">
        <v>17</v>
      </c>
      <c r="DA95" s="24">
        <v>21</v>
      </c>
      <c r="DB95" s="24">
        <v>7</v>
      </c>
      <c r="DC95" s="48">
        <v>0.33333333333333331</v>
      </c>
    </row>
    <row r="96" spans="1:107" x14ac:dyDescent="0.25">
      <c r="A96" s="54">
        <v>4620</v>
      </c>
      <c r="B96" t="s">
        <v>105</v>
      </c>
      <c r="C96">
        <v>1</v>
      </c>
      <c r="E96">
        <v>1</v>
      </c>
      <c r="F96">
        <v>0</v>
      </c>
      <c r="G96" s="5">
        <v>0</v>
      </c>
      <c r="I96">
        <v>2</v>
      </c>
      <c r="J96">
        <v>2</v>
      </c>
      <c r="L96" s="5">
        <f t="shared" si="12"/>
        <v>0</v>
      </c>
      <c r="M96">
        <v>1</v>
      </c>
      <c r="O96">
        <v>1</v>
      </c>
      <c r="P96">
        <v>0</v>
      </c>
      <c r="Q96" s="16">
        <f t="shared" si="14"/>
        <v>0</v>
      </c>
      <c r="R96" s="54">
        <v>0</v>
      </c>
      <c r="S96" s="54">
        <v>0</v>
      </c>
      <c r="T96" s="38">
        <v>0</v>
      </c>
      <c r="U96" s="54">
        <v>0</v>
      </c>
      <c r="V96" s="90" t="s">
        <v>177</v>
      </c>
      <c r="W96" s="54"/>
      <c r="X96" s="54">
        <v>1</v>
      </c>
      <c r="Y96" s="54">
        <v>1</v>
      </c>
      <c r="Z96" s="54"/>
      <c r="AA96" s="90">
        <v>0</v>
      </c>
      <c r="AF96" s="42"/>
      <c r="AG96">
        <v>0</v>
      </c>
      <c r="AH96">
        <v>1</v>
      </c>
      <c r="AI96">
        <v>1</v>
      </c>
      <c r="AJ96">
        <v>0</v>
      </c>
      <c r="AK96" s="5">
        <v>0</v>
      </c>
      <c r="AL96" s="67"/>
      <c r="AM96" s="29"/>
      <c r="AN96" s="29"/>
      <c r="AO96" s="29"/>
      <c r="AP96" s="42"/>
      <c r="AQ96" s="67"/>
      <c r="AR96" s="29"/>
      <c r="AS96" s="29"/>
      <c r="AT96" s="29"/>
      <c r="AU96" s="68"/>
      <c r="AZ96" s="42"/>
      <c r="BE96" s="42"/>
      <c r="BJ96" s="42"/>
      <c r="BN96" s="61"/>
      <c r="BO96" s="42"/>
      <c r="BT96" s="42"/>
      <c r="BY96" s="42"/>
      <c r="CD96" s="42"/>
      <c r="CI96" s="42"/>
      <c r="CN96" s="42"/>
      <c r="CO96" s="24"/>
      <c r="CP96" s="24"/>
      <c r="CQ96" s="24"/>
      <c r="CR96" s="24"/>
      <c r="CS96" s="48"/>
      <c r="CT96" s="24"/>
      <c r="CU96" s="24"/>
      <c r="CV96" s="24"/>
      <c r="CW96" s="24"/>
      <c r="CX96" s="48"/>
      <c r="CY96" s="24"/>
      <c r="CZ96" s="24"/>
      <c r="DA96" s="24"/>
      <c r="DB96" s="24"/>
      <c r="DC96" s="48"/>
    </row>
    <row r="97" spans="1:107" x14ac:dyDescent="0.25">
      <c r="A97" s="54">
        <v>4650</v>
      </c>
      <c r="B97" t="s">
        <v>61</v>
      </c>
      <c r="C97">
        <v>4</v>
      </c>
      <c r="D97">
        <v>10</v>
      </c>
      <c r="E97">
        <v>14</v>
      </c>
      <c r="F97">
        <v>1</v>
      </c>
      <c r="G97" s="5">
        <v>7.1428571428571425E-2</v>
      </c>
      <c r="I97">
        <v>8</v>
      </c>
      <c r="J97">
        <v>8</v>
      </c>
      <c r="K97">
        <v>1</v>
      </c>
      <c r="L97" s="5">
        <f t="shared" si="12"/>
        <v>0.125</v>
      </c>
      <c r="M97">
        <v>2</v>
      </c>
      <c r="N97">
        <v>5</v>
      </c>
      <c r="O97">
        <v>7</v>
      </c>
      <c r="P97">
        <v>2</v>
      </c>
      <c r="Q97" s="5">
        <f t="shared" si="14"/>
        <v>0.2857142857142857</v>
      </c>
      <c r="R97" s="54">
        <v>2</v>
      </c>
      <c r="S97" s="54">
        <v>10</v>
      </c>
      <c r="T97" s="38">
        <v>12</v>
      </c>
      <c r="U97" s="54">
        <v>1</v>
      </c>
      <c r="V97" s="90">
        <v>8.3333333333333329E-2</v>
      </c>
      <c r="W97" s="54">
        <v>2</v>
      </c>
      <c r="X97" s="54">
        <v>4</v>
      </c>
      <c r="Y97" s="54">
        <v>6</v>
      </c>
      <c r="Z97" s="54">
        <v>4</v>
      </c>
      <c r="AA97" s="90">
        <v>0.66666666666666663</v>
      </c>
      <c r="AB97">
        <v>4</v>
      </c>
      <c r="AC97">
        <v>9</v>
      </c>
      <c r="AD97">
        <v>13</v>
      </c>
      <c r="AE97">
        <v>2</v>
      </c>
      <c r="AF97" s="42">
        <v>0.15384615384615385</v>
      </c>
      <c r="AG97">
        <v>0</v>
      </c>
      <c r="AH97">
        <v>6</v>
      </c>
      <c r="AI97">
        <v>6</v>
      </c>
      <c r="AJ97">
        <v>0</v>
      </c>
      <c r="AK97" s="5">
        <v>0</v>
      </c>
      <c r="AL97" s="67">
        <v>3</v>
      </c>
      <c r="AM97" s="29">
        <v>6</v>
      </c>
      <c r="AN97" s="29">
        <v>9</v>
      </c>
      <c r="AO97" s="29">
        <v>4</v>
      </c>
      <c r="AP97" s="42">
        <v>0.44444444444444442</v>
      </c>
      <c r="AQ97" s="67">
        <v>3</v>
      </c>
      <c r="AR97" s="29">
        <v>9</v>
      </c>
      <c r="AS97" s="29">
        <v>12</v>
      </c>
      <c r="AT97" s="29">
        <v>1</v>
      </c>
      <c r="AU97" s="42">
        <v>8.3333333333333329E-2</v>
      </c>
      <c r="AV97">
        <v>3</v>
      </c>
      <c r="AW97">
        <v>8</v>
      </c>
      <c r="AX97">
        <v>11</v>
      </c>
      <c r="AY97">
        <v>2</v>
      </c>
      <c r="AZ97" s="42">
        <v>0.18181818181818182</v>
      </c>
      <c r="BA97">
        <v>3</v>
      </c>
      <c r="BB97">
        <v>14</v>
      </c>
      <c r="BC97">
        <v>17</v>
      </c>
      <c r="BD97">
        <v>4</v>
      </c>
      <c r="BE97" s="42">
        <v>0.23529411764705882</v>
      </c>
      <c r="BF97">
        <v>2</v>
      </c>
      <c r="BG97">
        <v>6</v>
      </c>
      <c r="BH97">
        <v>8</v>
      </c>
      <c r="BI97">
        <v>4</v>
      </c>
      <c r="BJ97" s="42">
        <v>0.5</v>
      </c>
      <c r="BK97">
        <v>1</v>
      </c>
      <c r="BL97">
        <v>9</v>
      </c>
      <c r="BM97">
        <v>10</v>
      </c>
      <c r="BN97" s="61">
        <v>6</v>
      </c>
      <c r="BO97" s="42">
        <v>0.6</v>
      </c>
      <c r="BP97">
        <v>1</v>
      </c>
      <c r="BQ97">
        <v>6</v>
      </c>
      <c r="BR97">
        <v>7</v>
      </c>
      <c r="BS97">
        <v>1</v>
      </c>
      <c r="BT97" s="42">
        <v>0.14285714285714285</v>
      </c>
      <c r="BU97">
        <v>0</v>
      </c>
      <c r="BV97">
        <v>8</v>
      </c>
      <c r="BW97">
        <v>8</v>
      </c>
      <c r="BX97">
        <v>1</v>
      </c>
      <c r="BY97" s="42">
        <v>0.125</v>
      </c>
      <c r="BZ97">
        <v>4</v>
      </c>
      <c r="CA97">
        <v>6</v>
      </c>
      <c r="CB97">
        <v>10</v>
      </c>
      <c r="CC97">
        <v>0</v>
      </c>
      <c r="CD97" s="42">
        <v>0</v>
      </c>
      <c r="CE97">
        <v>2</v>
      </c>
      <c r="CF97">
        <v>8</v>
      </c>
      <c r="CG97">
        <v>10</v>
      </c>
      <c r="CH97">
        <v>0</v>
      </c>
      <c r="CI97" s="42">
        <v>0</v>
      </c>
      <c r="CJ97">
        <v>2</v>
      </c>
      <c r="CK97">
        <v>5</v>
      </c>
      <c r="CL97">
        <v>7</v>
      </c>
      <c r="CM97">
        <v>0</v>
      </c>
      <c r="CN97" s="42">
        <v>0</v>
      </c>
      <c r="CO97" s="24"/>
      <c r="CP97" s="24"/>
      <c r="CQ97" s="24"/>
      <c r="CR97" s="24"/>
      <c r="CS97" s="48"/>
      <c r="CT97" s="24"/>
      <c r="CU97" s="24"/>
      <c r="CV97" s="24"/>
      <c r="CW97" s="24"/>
      <c r="CX97" s="48"/>
      <c r="CY97" s="24"/>
      <c r="CZ97" s="24"/>
      <c r="DA97" s="24"/>
      <c r="DB97" s="24"/>
      <c r="DC97" s="48"/>
    </row>
    <row r="98" spans="1:107" x14ac:dyDescent="0.25">
      <c r="A98" s="54">
        <v>4670</v>
      </c>
      <c r="B98" t="s">
        <v>82</v>
      </c>
      <c r="D98">
        <v>1</v>
      </c>
      <c r="E98">
        <v>1</v>
      </c>
      <c r="F98">
        <v>0</v>
      </c>
      <c r="G98" s="5">
        <v>0</v>
      </c>
      <c r="H98">
        <v>1</v>
      </c>
      <c r="I98">
        <v>1</v>
      </c>
      <c r="J98">
        <v>2</v>
      </c>
      <c r="K98">
        <v>2</v>
      </c>
      <c r="L98" s="5">
        <f t="shared" si="12"/>
        <v>1</v>
      </c>
      <c r="N98">
        <v>2</v>
      </c>
      <c r="O98">
        <v>2</v>
      </c>
      <c r="P98">
        <v>0</v>
      </c>
      <c r="Q98" s="5">
        <f t="shared" si="14"/>
        <v>0</v>
      </c>
      <c r="R98" s="54">
        <v>0</v>
      </c>
      <c r="S98" s="54">
        <v>0</v>
      </c>
      <c r="T98" s="38">
        <v>0</v>
      </c>
      <c r="U98" s="54">
        <v>0</v>
      </c>
      <c r="V98" s="90" t="s">
        <v>177</v>
      </c>
      <c r="W98" s="54"/>
      <c r="X98" s="54"/>
      <c r="Y98" s="54"/>
      <c r="Z98" s="54">
        <v>2</v>
      </c>
      <c r="AA98" s="92" t="e">
        <v>#DIV/0!</v>
      </c>
      <c r="AB98">
        <v>2</v>
      </c>
      <c r="AC98">
        <v>1</v>
      </c>
      <c r="AD98">
        <v>3</v>
      </c>
      <c r="AE98">
        <v>0</v>
      </c>
      <c r="AF98" s="42">
        <v>0</v>
      </c>
      <c r="AK98" s="5"/>
      <c r="AL98" s="67">
        <v>1</v>
      </c>
      <c r="AM98" s="29">
        <v>0</v>
      </c>
      <c r="AN98" s="29">
        <v>1</v>
      </c>
      <c r="AO98" s="29">
        <v>0</v>
      </c>
      <c r="AP98" s="42">
        <v>0</v>
      </c>
      <c r="AQ98" s="67">
        <v>0</v>
      </c>
      <c r="AR98" s="29">
        <v>1</v>
      </c>
      <c r="AS98" s="29">
        <v>1</v>
      </c>
      <c r="AT98" s="29">
        <v>0</v>
      </c>
      <c r="AU98" s="42">
        <v>0</v>
      </c>
      <c r="AV98">
        <v>0</v>
      </c>
      <c r="AW98">
        <v>1</v>
      </c>
      <c r="AX98">
        <v>1</v>
      </c>
      <c r="AY98">
        <v>0</v>
      </c>
      <c r="AZ98" s="42">
        <v>0</v>
      </c>
      <c r="BE98" s="42"/>
      <c r="BF98">
        <v>1</v>
      </c>
      <c r="BG98">
        <v>0</v>
      </c>
      <c r="BH98">
        <v>1</v>
      </c>
      <c r="BI98">
        <v>0</v>
      </c>
      <c r="BJ98" s="42">
        <v>0</v>
      </c>
      <c r="BK98">
        <v>0</v>
      </c>
      <c r="BL98">
        <v>2</v>
      </c>
      <c r="BM98">
        <v>2</v>
      </c>
      <c r="BN98" s="61">
        <v>0</v>
      </c>
      <c r="BO98" s="42">
        <v>0</v>
      </c>
      <c r="BP98">
        <v>0</v>
      </c>
      <c r="BQ98">
        <v>1</v>
      </c>
      <c r="BR98">
        <v>1</v>
      </c>
      <c r="BS98">
        <v>0</v>
      </c>
      <c r="BT98" s="42">
        <v>0</v>
      </c>
      <c r="BU98">
        <v>1</v>
      </c>
      <c r="BV98">
        <v>0</v>
      </c>
      <c r="BW98">
        <v>1</v>
      </c>
      <c r="BX98">
        <v>0</v>
      </c>
      <c r="BY98" s="42">
        <v>0</v>
      </c>
      <c r="BZ98">
        <v>2</v>
      </c>
      <c r="CA98">
        <v>0</v>
      </c>
      <c r="CB98">
        <v>2</v>
      </c>
      <c r="CC98">
        <v>1</v>
      </c>
      <c r="CD98" s="42">
        <v>0.5</v>
      </c>
      <c r="CE98">
        <v>1</v>
      </c>
      <c r="CF98">
        <v>2</v>
      </c>
      <c r="CG98">
        <v>3</v>
      </c>
      <c r="CH98">
        <v>2</v>
      </c>
      <c r="CI98" s="42">
        <v>0.66666666666666663</v>
      </c>
      <c r="CN98" s="42"/>
      <c r="CO98" s="24"/>
      <c r="CP98" s="24"/>
      <c r="CQ98" s="24"/>
      <c r="CR98" s="24"/>
      <c r="CS98" s="48"/>
      <c r="CT98" s="24"/>
      <c r="CU98" s="24"/>
      <c r="CV98" s="24"/>
      <c r="CW98" s="24"/>
      <c r="CX98" s="48"/>
      <c r="CY98" s="24"/>
      <c r="CZ98" s="24"/>
      <c r="DA98" s="24"/>
      <c r="DB98" s="24"/>
      <c r="DC98" s="48"/>
    </row>
    <row r="99" spans="1:107" x14ac:dyDescent="0.25">
      <c r="A99">
        <v>4680</v>
      </c>
      <c r="B99" t="s">
        <v>71</v>
      </c>
      <c r="D99">
        <v>1</v>
      </c>
      <c r="E99">
        <v>1</v>
      </c>
      <c r="F99">
        <v>0</v>
      </c>
      <c r="G99" s="5"/>
      <c r="L99" s="16" t="e">
        <f t="shared" si="12"/>
        <v>#DIV/0!</v>
      </c>
      <c r="Q99"/>
      <c r="R99" s="54">
        <v>0</v>
      </c>
      <c r="S99" s="54">
        <v>0</v>
      </c>
      <c r="T99" s="107">
        <v>0</v>
      </c>
      <c r="U99" s="54">
        <v>0</v>
      </c>
      <c r="V99" s="90" t="s">
        <v>177</v>
      </c>
      <c r="W99" s="54"/>
      <c r="X99" s="54"/>
      <c r="Y99" s="54"/>
      <c r="Z99" s="54"/>
      <c r="AA99" s="90" t="s">
        <v>177</v>
      </c>
      <c r="AB99">
        <v>0</v>
      </c>
      <c r="AC99">
        <v>1</v>
      </c>
      <c r="AD99">
        <v>1</v>
      </c>
      <c r="AE99">
        <v>0</v>
      </c>
      <c r="AF99" s="42">
        <v>0</v>
      </c>
      <c r="AK99" s="5"/>
      <c r="AL99" s="67">
        <v>0</v>
      </c>
      <c r="AM99" s="29">
        <v>2</v>
      </c>
      <c r="AN99" s="29">
        <v>2</v>
      </c>
      <c r="AO99" s="29">
        <v>0</v>
      </c>
      <c r="AP99" s="42">
        <v>0</v>
      </c>
      <c r="AQ99" s="67"/>
      <c r="AR99" s="29"/>
      <c r="AS99" s="29"/>
      <c r="AT99" s="29"/>
      <c r="AU99" s="68"/>
      <c r="AV99">
        <v>1</v>
      </c>
      <c r="AW99">
        <v>0</v>
      </c>
      <c r="AX99">
        <v>1</v>
      </c>
      <c r="AY99">
        <v>0</v>
      </c>
      <c r="AZ99" s="42">
        <v>0</v>
      </c>
      <c r="BE99" s="42"/>
      <c r="BJ99" s="42"/>
      <c r="BN99" s="61"/>
      <c r="BO99" s="42"/>
      <c r="BT99" s="42"/>
      <c r="BY99" s="42"/>
      <c r="CD99" s="42"/>
      <c r="CI99" s="42"/>
      <c r="CJ99">
        <v>0</v>
      </c>
      <c r="CK99">
        <v>1</v>
      </c>
      <c r="CL99">
        <v>1</v>
      </c>
      <c r="CM99">
        <v>0</v>
      </c>
      <c r="CN99" s="42">
        <v>0</v>
      </c>
      <c r="CO99" s="24"/>
      <c r="CP99" s="24"/>
      <c r="CQ99" s="24"/>
      <c r="CR99" s="24"/>
      <c r="CS99" s="48"/>
      <c r="CT99" s="24"/>
      <c r="CU99" s="24"/>
      <c r="CV99" s="24"/>
      <c r="CW99" s="24"/>
      <c r="CX99" s="48"/>
      <c r="CY99" s="24"/>
      <c r="CZ99" s="24"/>
      <c r="DA99" s="24"/>
      <c r="DB99" s="24"/>
      <c r="DC99" s="48"/>
    </row>
    <row r="100" spans="1:107" x14ac:dyDescent="0.25">
      <c r="A100">
        <v>4710</v>
      </c>
      <c r="B100" t="s">
        <v>93</v>
      </c>
      <c r="G100" s="5"/>
      <c r="H100">
        <v>1</v>
      </c>
      <c r="I100">
        <v>1</v>
      </c>
      <c r="J100">
        <v>2</v>
      </c>
      <c r="L100" s="5">
        <f t="shared" si="12"/>
        <v>0</v>
      </c>
      <c r="Q100"/>
      <c r="R100" s="54">
        <v>0</v>
      </c>
      <c r="S100" s="54">
        <v>0</v>
      </c>
      <c r="T100" s="106">
        <v>0</v>
      </c>
      <c r="U100" s="54">
        <v>0</v>
      </c>
      <c r="V100" s="90" t="s">
        <v>177</v>
      </c>
      <c r="W100" s="54"/>
      <c r="X100" s="54"/>
      <c r="Y100" s="54"/>
      <c r="Z100" s="54"/>
      <c r="AA100" s="90" t="s">
        <v>177</v>
      </c>
      <c r="AF100" s="42"/>
      <c r="AK100" s="5"/>
      <c r="AL100" s="67"/>
      <c r="AM100" s="29"/>
      <c r="AN100" s="29"/>
      <c r="AO100" s="29"/>
      <c r="AP100" s="42"/>
      <c r="AQ100" s="67"/>
      <c r="AR100" s="29"/>
      <c r="AS100" s="29"/>
      <c r="AT100" s="29"/>
      <c r="AU100" s="68"/>
      <c r="AZ100" s="42"/>
      <c r="BE100" s="42"/>
      <c r="BJ100" s="42"/>
      <c r="BN100" s="61"/>
      <c r="BO100" s="42"/>
      <c r="BT100" s="42"/>
      <c r="BY100" s="42"/>
      <c r="BZ100">
        <v>1</v>
      </c>
      <c r="CA100">
        <v>0</v>
      </c>
      <c r="CB100">
        <v>1</v>
      </c>
      <c r="CC100">
        <v>0</v>
      </c>
      <c r="CD100" s="42">
        <v>0</v>
      </c>
      <c r="CI100" s="42"/>
      <c r="CN100" s="42"/>
      <c r="CO100" s="24"/>
      <c r="CP100" s="24"/>
      <c r="CQ100" s="24"/>
      <c r="CR100" s="24"/>
      <c r="CS100" s="48"/>
      <c r="CT100" s="24"/>
      <c r="CU100" s="24"/>
      <c r="CV100" s="24"/>
      <c r="CW100" s="24"/>
      <c r="CX100" s="48"/>
      <c r="CY100" s="24"/>
      <c r="CZ100" s="24"/>
      <c r="DA100" s="24"/>
      <c r="DB100" s="24"/>
      <c r="DC100" s="48"/>
    </row>
    <row r="101" spans="1:107" x14ac:dyDescent="0.25">
      <c r="A101" s="54">
        <v>4770</v>
      </c>
      <c r="B101" t="s">
        <v>53</v>
      </c>
      <c r="C101">
        <v>4</v>
      </c>
      <c r="D101">
        <v>13</v>
      </c>
      <c r="E101">
        <v>17</v>
      </c>
      <c r="F101">
        <v>0</v>
      </c>
      <c r="G101" s="5">
        <v>0</v>
      </c>
      <c r="H101">
        <v>11</v>
      </c>
      <c r="I101">
        <v>10</v>
      </c>
      <c r="J101">
        <v>21</v>
      </c>
      <c r="L101" s="5">
        <f t="shared" si="12"/>
        <v>0</v>
      </c>
      <c r="M101">
        <v>9</v>
      </c>
      <c r="N101">
        <v>11</v>
      </c>
      <c r="O101">
        <v>20</v>
      </c>
      <c r="P101">
        <v>0</v>
      </c>
      <c r="Q101" s="5">
        <f t="shared" ref="Q101:Q105" si="15">P101/O101</f>
        <v>0</v>
      </c>
      <c r="R101" s="54">
        <v>6</v>
      </c>
      <c r="S101" s="54">
        <v>15</v>
      </c>
      <c r="T101" s="38">
        <v>21</v>
      </c>
      <c r="U101" s="54">
        <v>0</v>
      </c>
      <c r="V101" s="90">
        <v>0</v>
      </c>
      <c r="W101" s="54">
        <v>7</v>
      </c>
      <c r="X101" s="54">
        <v>12</v>
      </c>
      <c r="Y101" s="54">
        <v>19</v>
      </c>
      <c r="Z101" s="54"/>
      <c r="AA101" s="90">
        <v>0</v>
      </c>
      <c r="AB101">
        <v>9</v>
      </c>
      <c r="AC101">
        <v>32</v>
      </c>
      <c r="AD101">
        <v>41</v>
      </c>
      <c r="AE101">
        <v>0</v>
      </c>
      <c r="AF101" s="42">
        <v>0</v>
      </c>
      <c r="AG101">
        <v>5</v>
      </c>
      <c r="AH101">
        <v>17</v>
      </c>
      <c r="AI101">
        <v>22</v>
      </c>
      <c r="AJ101">
        <v>0</v>
      </c>
      <c r="AK101" s="5">
        <v>0</v>
      </c>
      <c r="AL101" s="67">
        <v>5</v>
      </c>
      <c r="AM101" s="29">
        <v>18</v>
      </c>
      <c r="AN101" s="29">
        <v>23</v>
      </c>
      <c r="AO101" s="29">
        <v>0</v>
      </c>
      <c r="AP101" s="42">
        <v>0</v>
      </c>
      <c r="AQ101" s="67">
        <v>5</v>
      </c>
      <c r="AR101" s="29">
        <v>14</v>
      </c>
      <c r="AS101" s="29">
        <v>19</v>
      </c>
      <c r="AT101" s="29">
        <v>0</v>
      </c>
      <c r="AU101" s="42">
        <v>0</v>
      </c>
      <c r="AV101">
        <v>3</v>
      </c>
      <c r="AW101">
        <v>16</v>
      </c>
      <c r="AX101">
        <v>19</v>
      </c>
      <c r="AY101">
        <v>0</v>
      </c>
      <c r="AZ101" s="42">
        <v>0</v>
      </c>
      <c r="BA101">
        <v>4</v>
      </c>
      <c r="BB101">
        <v>20</v>
      </c>
      <c r="BC101">
        <v>24</v>
      </c>
      <c r="BD101">
        <v>0</v>
      </c>
      <c r="BE101" s="42">
        <v>0</v>
      </c>
      <c r="BF101">
        <v>5</v>
      </c>
      <c r="BG101">
        <v>18</v>
      </c>
      <c r="BH101">
        <v>23</v>
      </c>
      <c r="BI101">
        <v>0</v>
      </c>
      <c r="BJ101" s="42">
        <v>0</v>
      </c>
      <c r="BK101">
        <v>4</v>
      </c>
      <c r="BL101">
        <v>25</v>
      </c>
      <c r="BM101">
        <v>29</v>
      </c>
      <c r="BN101" s="61">
        <v>0</v>
      </c>
      <c r="BO101" s="42">
        <v>0</v>
      </c>
      <c r="BP101">
        <v>5</v>
      </c>
      <c r="BQ101">
        <v>22</v>
      </c>
      <c r="BR101">
        <v>27</v>
      </c>
      <c r="BS101">
        <v>0</v>
      </c>
      <c r="BT101" s="42">
        <v>0</v>
      </c>
      <c r="BU101">
        <v>5</v>
      </c>
      <c r="BV101">
        <v>9</v>
      </c>
      <c r="BW101">
        <v>14</v>
      </c>
      <c r="BX101">
        <v>1</v>
      </c>
      <c r="BY101" s="42">
        <v>7.1428571428571425E-2</v>
      </c>
      <c r="BZ101">
        <v>6</v>
      </c>
      <c r="CA101">
        <v>11</v>
      </c>
      <c r="CB101">
        <v>17</v>
      </c>
      <c r="CC101">
        <v>0</v>
      </c>
      <c r="CD101" s="42">
        <v>0</v>
      </c>
      <c r="CE101">
        <v>5</v>
      </c>
      <c r="CF101">
        <v>5</v>
      </c>
      <c r="CG101">
        <v>10</v>
      </c>
      <c r="CH101">
        <v>0</v>
      </c>
      <c r="CI101" s="42">
        <v>0</v>
      </c>
      <c r="CJ101">
        <v>5</v>
      </c>
      <c r="CK101">
        <v>21</v>
      </c>
      <c r="CL101">
        <v>26</v>
      </c>
      <c r="CM101">
        <v>0</v>
      </c>
      <c r="CN101" s="42">
        <v>0</v>
      </c>
      <c r="CO101" s="24"/>
      <c r="CP101" s="24"/>
      <c r="CQ101" s="24"/>
      <c r="CR101" s="24"/>
      <c r="CS101" s="48"/>
      <c r="CT101" s="24"/>
      <c r="CU101" s="24"/>
      <c r="CV101" s="24"/>
      <c r="CW101" s="24"/>
      <c r="CX101" s="48"/>
      <c r="CY101" s="24"/>
      <c r="CZ101" s="24"/>
      <c r="DA101" s="24"/>
      <c r="DB101" s="24"/>
      <c r="DC101" s="48"/>
    </row>
    <row r="102" spans="1:107" x14ac:dyDescent="0.25">
      <c r="A102" s="54">
        <v>4780</v>
      </c>
      <c r="B102" t="s">
        <v>24</v>
      </c>
      <c r="C102">
        <v>1</v>
      </c>
      <c r="D102">
        <v>2</v>
      </c>
      <c r="E102">
        <v>3</v>
      </c>
      <c r="F102">
        <v>0</v>
      </c>
      <c r="G102" s="5">
        <v>0</v>
      </c>
      <c r="I102">
        <v>1</v>
      </c>
      <c r="J102">
        <v>1</v>
      </c>
      <c r="K102">
        <v>2</v>
      </c>
      <c r="L102" s="5">
        <f t="shared" si="12"/>
        <v>2</v>
      </c>
      <c r="M102">
        <v>1</v>
      </c>
      <c r="N102">
        <v>2</v>
      </c>
      <c r="O102">
        <v>3</v>
      </c>
      <c r="P102">
        <v>1</v>
      </c>
      <c r="Q102" s="5">
        <f t="shared" si="15"/>
        <v>0.33333333333333331</v>
      </c>
      <c r="R102" s="38">
        <v>0</v>
      </c>
      <c r="S102" s="38">
        <v>1</v>
      </c>
      <c r="T102" s="38">
        <v>1</v>
      </c>
      <c r="U102" s="38">
        <v>1</v>
      </c>
      <c r="V102" s="90">
        <v>1</v>
      </c>
      <c r="W102" s="54"/>
      <c r="X102" s="54">
        <v>1</v>
      </c>
      <c r="Y102" s="54">
        <v>1</v>
      </c>
      <c r="Z102" s="54">
        <v>1</v>
      </c>
      <c r="AA102" s="90">
        <v>1</v>
      </c>
      <c r="AB102">
        <v>1</v>
      </c>
      <c r="AC102">
        <v>0</v>
      </c>
      <c r="AD102">
        <v>1</v>
      </c>
      <c r="AE102">
        <v>1</v>
      </c>
      <c r="AF102" s="42">
        <v>1</v>
      </c>
      <c r="AK102" s="5"/>
      <c r="AL102" s="67">
        <v>1</v>
      </c>
      <c r="AM102" s="29">
        <v>0</v>
      </c>
      <c r="AN102" s="29">
        <v>1</v>
      </c>
      <c r="AO102" s="29">
        <v>1</v>
      </c>
      <c r="AP102" s="42">
        <v>1</v>
      </c>
      <c r="AQ102" s="67">
        <v>0</v>
      </c>
      <c r="AR102" s="29">
        <v>3</v>
      </c>
      <c r="AS102" s="29">
        <v>3</v>
      </c>
      <c r="AT102" s="29">
        <v>3</v>
      </c>
      <c r="AU102" s="42">
        <v>1</v>
      </c>
      <c r="AV102">
        <v>1</v>
      </c>
      <c r="AW102">
        <v>1</v>
      </c>
      <c r="AX102">
        <v>2</v>
      </c>
      <c r="AY102">
        <v>1</v>
      </c>
      <c r="AZ102" s="42">
        <v>0.5</v>
      </c>
      <c r="BA102">
        <v>0</v>
      </c>
      <c r="BB102">
        <v>2</v>
      </c>
      <c r="BC102">
        <v>2</v>
      </c>
      <c r="BD102">
        <v>2</v>
      </c>
      <c r="BE102" s="42">
        <v>1</v>
      </c>
      <c r="BF102">
        <v>1</v>
      </c>
      <c r="BG102">
        <v>1</v>
      </c>
      <c r="BH102">
        <v>2</v>
      </c>
      <c r="BI102">
        <v>1</v>
      </c>
      <c r="BJ102" s="42">
        <v>0.5</v>
      </c>
      <c r="BK102">
        <v>0</v>
      </c>
      <c r="BL102">
        <v>0</v>
      </c>
      <c r="BM102">
        <v>0</v>
      </c>
      <c r="BN102" s="61">
        <v>1</v>
      </c>
      <c r="BO102" s="43" t="e">
        <v>#DIV/0!</v>
      </c>
      <c r="BP102">
        <v>3</v>
      </c>
      <c r="BQ102">
        <v>0</v>
      </c>
      <c r="BR102">
        <v>3</v>
      </c>
      <c r="BS102">
        <v>0</v>
      </c>
      <c r="BT102" s="42">
        <v>0</v>
      </c>
      <c r="BU102">
        <v>0</v>
      </c>
      <c r="BV102">
        <v>2</v>
      </c>
      <c r="BW102">
        <v>2</v>
      </c>
      <c r="BX102">
        <v>2</v>
      </c>
      <c r="BY102" s="42">
        <v>1</v>
      </c>
      <c r="BZ102">
        <v>0</v>
      </c>
      <c r="CA102">
        <v>1</v>
      </c>
      <c r="CB102">
        <v>1</v>
      </c>
      <c r="CC102">
        <v>1</v>
      </c>
      <c r="CD102" s="42">
        <v>1</v>
      </c>
      <c r="CE102">
        <v>0</v>
      </c>
      <c r="CF102">
        <v>2</v>
      </c>
      <c r="CG102">
        <v>2</v>
      </c>
      <c r="CH102">
        <v>2</v>
      </c>
      <c r="CI102" s="42">
        <v>1</v>
      </c>
      <c r="CJ102">
        <v>2</v>
      </c>
      <c r="CK102">
        <v>1</v>
      </c>
      <c r="CL102">
        <v>3</v>
      </c>
      <c r="CM102">
        <v>3</v>
      </c>
      <c r="CN102" s="42">
        <v>1</v>
      </c>
      <c r="CO102" s="24">
        <v>1</v>
      </c>
      <c r="CP102" s="24">
        <v>2</v>
      </c>
      <c r="CQ102" s="24">
        <v>3</v>
      </c>
      <c r="CR102" s="24">
        <v>2</v>
      </c>
      <c r="CS102" s="48">
        <v>0.66666666666666663</v>
      </c>
      <c r="CT102" s="24"/>
      <c r="CU102" s="24"/>
      <c r="CV102" s="24"/>
      <c r="CW102" s="24"/>
      <c r="CX102" s="48"/>
      <c r="CY102" s="24"/>
      <c r="CZ102" s="24"/>
      <c r="DA102" s="24"/>
      <c r="DB102" s="24"/>
      <c r="DC102" s="48"/>
    </row>
    <row r="103" spans="1:107" x14ac:dyDescent="0.25">
      <c r="A103">
        <v>4900</v>
      </c>
      <c r="B103" t="s">
        <v>39</v>
      </c>
      <c r="C103">
        <v>5</v>
      </c>
      <c r="D103">
        <v>24</v>
      </c>
      <c r="E103">
        <v>29</v>
      </c>
      <c r="F103">
        <v>4</v>
      </c>
      <c r="G103" s="5">
        <v>0.13793103448275862</v>
      </c>
      <c r="H103">
        <v>6</v>
      </c>
      <c r="I103">
        <v>13</v>
      </c>
      <c r="J103">
        <v>19</v>
      </c>
      <c r="K103">
        <v>7</v>
      </c>
      <c r="L103" s="5">
        <f t="shared" si="12"/>
        <v>0.36842105263157893</v>
      </c>
      <c r="M103">
        <v>7</v>
      </c>
      <c r="N103">
        <v>15</v>
      </c>
      <c r="O103">
        <v>22</v>
      </c>
      <c r="P103">
        <v>4</v>
      </c>
      <c r="Q103" s="5">
        <f t="shared" si="15"/>
        <v>0.18181818181818182</v>
      </c>
      <c r="R103" s="29">
        <v>5</v>
      </c>
      <c r="S103" s="29">
        <v>10</v>
      </c>
      <c r="T103" s="38">
        <v>15</v>
      </c>
      <c r="U103" s="29">
        <v>7</v>
      </c>
      <c r="V103" s="90">
        <v>0.46666666666666667</v>
      </c>
      <c r="W103" s="54">
        <v>3</v>
      </c>
      <c r="X103" s="54">
        <v>12</v>
      </c>
      <c r="Y103" s="54">
        <v>15</v>
      </c>
      <c r="Z103" s="54">
        <v>5</v>
      </c>
      <c r="AA103" s="90">
        <v>0.33333333333333331</v>
      </c>
      <c r="AB103">
        <v>7</v>
      </c>
      <c r="AC103">
        <v>12</v>
      </c>
      <c r="AD103">
        <v>19</v>
      </c>
      <c r="AE103">
        <v>3</v>
      </c>
      <c r="AF103" s="42">
        <v>0.15789473684210525</v>
      </c>
      <c r="AG103">
        <v>3</v>
      </c>
      <c r="AH103">
        <v>10</v>
      </c>
      <c r="AI103">
        <v>13</v>
      </c>
      <c r="AJ103">
        <v>6</v>
      </c>
      <c r="AK103" s="5">
        <v>0.46153846153846156</v>
      </c>
      <c r="AL103" s="67">
        <v>1</v>
      </c>
      <c r="AM103" s="29">
        <v>11</v>
      </c>
      <c r="AN103" s="29">
        <v>12</v>
      </c>
      <c r="AO103" s="29">
        <v>5</v>
      </c>
      <c r="AP103" s="42">
        <v>0.41666666666666669</v>
      </c>
      <c r="AQ103" s="67">
        <v>7</v>
      </c>
      <c r="AR103" s="29">
        <v>12</v>
      </c>
      <c r="AS103" s="29">
        <v>19</v>
      </c>
      <c r="AT103" s="29">
        <v>7</v>
      </c>
      <c r="AU103" s="42">
        <v>0.36842105263157893</v>
      </c>
      <c r="AV103">
        <v>5</v>
      </c>
      <c r="AW103">
        <v>17</v>
      </c>
      <c r="AX103">
        <v>22</v>
      </c>
      <c r="AY103">
        <v>3</v>
      </c>
      <c r="AZ103" s="42">
        <v>0.13636363636363635</v>
      </c>
      <c r="BA103">
        <v>9</v>
      </c>
      <c r="BB103">
        <v>19</v>
      </c>
      <c r="BC103">
        <v>28</v>
      </c>
      <c r="BD103">
        <v>11</v>
      </c>
      <c r="BE103" s="42">
        <v>0.39285714285714285</v>
      </c>
      <c r="BF103">
        <v>5</v>
      </c>
      <c r="BG103">
        <v>8</v>
      </c>
      <c r="BH103">
        <v>13</v>
      </c>
      <c r="BI103">
        <v>7</v>
      </c>
      <c r="BJ103" s="42">
        <v>0.53846153846153844</v>
      </c>
      <c r="BK103">
        <v>10</v>
      </c>
      <c r="BL103">
        <v>22</v>
      </c>
      <c r="BM103">
        <v>32</v>
      </c>
      <c r="BN103" s="61">
        <v>13</v>
      </c>
      <c r="BO103" s="42">
        <v>0.40625</v>
      </c>
      <c r="BP103">
        <v>1</v>
      </c>
      <c r="BQ103">
        <v>26</v>
      </c>
      <c r="BR103">
        <v>27</v>
      </c>
      <c r="BS103">
        <v>7</v>
      </c>
      <c r="BT103" s="42">
        <v>0.25925925925925924</v>
      </c>
      <c r="BU103">
        <v>10</v>
      </c>
      <c r="BV103">
        <v>17</v>
      </c>
      <c r="BW103">
        <v>27</v>
      </c>
      <c r="BX103">
        <v>12</v>
      </c>
      <c r="BY103" s="42">
        <v>0.44444444444444442</v>
      </c>
      <c r="BZ103">
        <v>6</v>
      </c>
      <c r="CA103">
        <v>7</v>
      </c>
      <c r="CB103">
        <v>13</v>
      </c>
      <c r="CC103">
        <v>4</v>
      </c>
      <c r="CD103" s="42">
        <v>0.30769230769230771</v>
      </c>
      <c r="CE103">
        <v>7</v>
      </c>
      <c r="CF103">
        <v>21</v>
      </c>
      <c r="CG103">
        <v>28</v>
      </c>
      <c r="CH103">
        <v>6</v>
      </c>
      <c r="CI103" s="42">
        <v>0.21428571428571427</v>
      </c>
      <c r="CJ103">
        <v>6</v>
      </c>
      <c r="CK103">
        <v>24</v>
      </c>
      <c r="CL103">
        <v>30</v>
      </c>
      <c r="CM103">
        <v>8</v>
      </c>
      <c r="CN103" s="42">
        <v>0.26666666666666666</v>
      </c>
      <c r="CO103" s="24">
        <v>8</v>
      </c>
      <c r="CP103" s="24">
        <v>19</v>
      </c>
      <c r="CQ103" s="24">
        <v>27</v>
      </c>
      <c r="CR103" s="24">
        <v>8</v>
      </c>
      <c r="CS103" s="48">
        <v>0.29629629629629628</v>
      </c>
      <c r="CT103" s="24">
        <v>3</v>
      </c>
      <c r="CU103" s="24">
        <v>16</v>
      </c>
      <c r="CV103" s="24">
        <v>19</v>
      </c>
      <c r="CW103" s="24">
        <v>6</v>
      </c>
      <c r="CX103" s="48">
        <v>0.31578947368421051</v>
      </c>
      <c r="CY103" s="24">
        <v>2</v>
      </c>
      <c r="CZ103" s="24">
        <v>48</v>
      </c>
      <c r="DA103" s="24">
        <v>50</v>
      </c>
      <c r="DB103" s="24">
        <v>5</v>
      </c>
      <c r="DC103" s="48">
        <v>0.1</v>
      </c>
    </row>
    <row r="104" spans="1:107" x14ac:dyDescent="0.25">
      <c r="A104">
        <v>4950</v>
      </c>
      <c r="B104" t="s">
        <v>50</v>
      </c>
      <c r="C104">
        <v>2</v>
      </c>
      <c r="D104">
        <v>4</v>
      </c>
      <c r="E104">
        <v>6</v>
      </c>
      <c r="F104">
        <v>0</v>
      </c>
      <c r="G104" s="5">
        <v>0</v>
      </c>
      <c r="H104">
        <v>3</v>
      </c>
      <c r="I104">
        <v>10</v>
      </c>
      <c r="J104">
        <v>13</v>
      </c>
      <c r="L104" s="5">
        <f t="shared" si="12"/>
        <v>0</v>
      </c>
      <c r="M104">
        <v>1</v>
      </c>
      <c r="N104">
        <v>9</v>
      </c>
      <c r="O104">
        <v>10</v>
      </c>
      <c r="P104">
        <v>0</v>
      </c>
      <c r="Q104" s="5">
        <f t="shared" si="15"/>
        <v>0</v>
      </c>
      <c r="R104" s="29">
        <v>3</v>
      </c>
      <c r="S104" s="29">
        <v>10</v>
      </c>
      <c r="T104" s="38">
        <v>13</v>
      </c>
      <c r="U104" s="29">
        <v>2</v>
      </c>
      <c r="V104" s="87">
        <v>0.15384615384615385</v>
      </c>
      <c r="W104" s="54">
        <v>1</v>
      </c>
      <c r="X104" s="54">
        <v>4</v>
      </c>
      <c r="Y104" s="54">
        <v>5</v>
      </c>
      <c r="Z104" s="54">
        <v>2</v>
      </c>
      <c r="AA104" s="90">
        <v>0.4</v>
      </c>
      <c r="AB104">
        <v>8</v>
      </c>
      <c r="AC104">
        <v>9</v>
      </c>
      <c r="AD104">
        <v>17</v>
      </c>
      <c r="AE104">
        <v>4</v>
      </c>
      <c r="AF104" s="42">
        <v>0.23529411764705882</v>
      </c>
      <c r="AG104">
        <v>4</v>
      </c>
      <c r="AH104">
        <v>7</v>
      </c>
      <c r="AI104">
        <v>11</v>
      </c>
      <c r="AJ104">
        <v>1</v>
      </c>
      <c r="AK104" s="5">
        <v>9.0909090909090912E-2</v>
      </c>
      <c r="AL104" s="67">
        <v>0</v>
      </c>
      <c r="AM104" s="29">
        <v>3</v>
      </c>
      <c r="AN104" s="29">
        <v>3</v>
      </c>
      <c r="AO104" s="29">
        <v>2</v>
      </c>
      <c r="AP104" s="42">
        <v>0.66666666666666663</v>
      </c>
      <c r="AQ104" s="67">
        <v>3</v>
      </c>
      <c r="AR104" s="29">
        <v>8</v>
      </c>
      <c r="AS104" s="29">
        <v>11</v>
      </c>
      <c r="AT104" s="29">
        <v>3</v>
      </c>
      <c r="AU104" s="42">
        <v>0.27272727272727271</v>
      </c>
      <c r="AV104">
        <v>4</v>
      </c>
      <c r="AW104">
        <v>7</v>
      </c>
      <c r="AX104">
        <v>11</v>
      </c>
      <c r="AY104">
        <v>1</v>
      </c>
      <c r="AZ104" s="42">
        <v>9.0909090909090912E-2</v>
      </c>
      <c r="BA104">
        <v>2</v>
      </c>
      <c r="BB104">
        <v>6</v>
      </c>
      <c r="BC104">
        <v>8</v>
      </c>
      <c r="BD104">
        <v>1</v>
      </c>
      <c r="BE104" s="42">
        <v>0.125</v>
      </c>
      <c r="BF104">
        <v>3</v>
      </c>
      <c r="BG104">
        <v>6</v>
      </c>
      <c r="BH104">
        <v>9</v>
      </c>
      <c r="BI104">
        <v>0</v>
      </c>
      <c r="BJ104" s="42">
        <v>0</v>
      </c>
      <c r="BK104">
        <v>2</v>
      </c>
      <c r="BL104">
        <v>11</v>
      </c>
      <c r="BM104">
        <v>13</v>
      </c>
      <c r="BN104" s="61">
        <v>2</v>
      </c>
      <c r="BO104" s="42">
        <v>0.15384615384615385</v>
      </c>
      <c r="BP104">
        <v>1</v>
      </c>
      <c r="BQ104">
        <v>9</v>
      </c>
      <c r="BR104">
        <v>10</v>
      </c>
      <c r="BS104">
        <v>1</v>
      </c>
      <c r="BT104" s="42">
        <v>0.1</v>
      </c>
      <c r="BU104">
        <v>4</v>
      </c>
      <c r="BV104">
        <v>6</v>
      </c>
      <c r="BW104">
        <v>10</v>
      </c>
      <c r="BX104">
        <v>0</v>
      </c>
      <c r="BY104" s="42">
        <v>0</v>
      </c>
      <c r="BZ104">
        <v>1</v>
      </c>
      <c r="CA104">
        <v>9</v>
      </c>
      <c r="CB104">
        <v>10</v>
      </c>
      <c r="CC104">
        <v>0</v>
      </c>
      <c r="CD104" s="42">
        <v>0</v>
      </c>
      <c r="CE104">
        <v>4</v>
      </c>
      <c r="CF104">
        <v>5</v>
      </c>
      <c r="CG104">
        <v>9</v>
      </c>
      <c r="CH104">
        <v>5</v>
      </c>
      <c r="CI104" s="42">
        <v>0.55555555555555558</v>
      </c>
      <c r="CJ104">
        <v>3</v>
      </c>
      <c r="CK104">
        <v>8</v>
      </c>
      <c r="CL104">
        <v>11</v>
      </c>
      <c r="CM104">
        <v>0</v>
      </c>
      <c r="CN104" s="42">
        <v>0</v>
      </c>
      <c r="CO104" s="24"/>
      <c r="CP104" s="24"/>
      <c r="CQ104" s="24"/>
      <c r="CR104" s="24"/>
      <c r="CS104" s="48"/>
      <c r="CT104" s="24"/>
      <c r="CU104" s="24"/>
      <c r="CV104" s="24"/>
      <c r="CW104" s="24"/>
      <c r="CX104" s="48"/>
      <c r="CY104" s="24"/>
      <c r="CZ104" s="24"/>
      <c r="DA104" s="24"/>
      <c r="DB104" s="24"/>
      <c r="DC104" s="48"/>
    </row>
    <row r="105" spans="1:107" x14ac:dyDescent="0.25">
      <c r="A105">
        <v>5400</v>
      </c>
      <c r="B105" t="s">
        <v>55</v>
      </c>
      <c r="C105">
        <v>11</v>
      </c>
      <c r="D105">
        <v>33</v>
      </c>
      <c r="E105">
        <v>44</v>
      </c>
      <c r="F105">
        <v>0</v>
      </c>
      <c r="G105" s="5">
        <v>0</v>
      </c>
      <c r="H105">
        <v>12</v>
      </c>
      <c r="I105">
        <v>18</v>
      </c>
      <c r="J105">
        <v>30</v>
      </c>
      <c r="L105" s="5">
        <f t="shared" si="12"/>
        <v>0</v>
      </c>
      <c r="M105">
        <v>8</v>
      </c>
      <c r="N105">
        <v>15</v>
      </c>
      <c r="O105">
        <v>23</v>
      </c>
      <c r="P105">
        <v>0</v>
      </c>
      <c r="Q105" s="5">
        <f t="shared" si="15"/>
        <v>0</v>
      </c>
      <c r="R105" s="29">
        <v>19</v>
      </c>
      <c r="S105" s="29">
        <v>28</v>
      </c>
      <c r="T105" s="38">
        <v>47</v>
      </c>
      <c r="U105" s="29">
        <v>1</v>
      </c>
      <c r="V105" s="87">
        <v>2.1276595744680851E-2</v>
      </c>
      <c r="W105" s="54">
        <v>5</v>
      </c>
      <c r="X105" s="54">
        <v>22</v>
      </c>
      <c r="Y105" s="54">
        <v>27</v>
      </c>
      <c r="Z105" s="54"/>
      <c r="AA105" s="90">
        <v>0</v>
      </c>
      <c r="AB105">
        <v>5</v>
      </c>
      <c r="AC105">
        <v>14</v>
      </c>
      <c r="AD105">
        <v>19</v>
      </c>
      <c r="AE105">
        <v>0</v>
      </c>
      <c r="AF105" s="42">
        <v>0</v>
      </c>
      <c r="AG105">
        <v>3</v>
      </c>
      <c r="AH105">
        <v>14</v>
      </c>
      <c r="AI105">
        <v>17</v>
      </c>
      <c r="AJ105">
        <v>0</v>
      </c>
      <c r="AK105" s="5">
        <v>0</v>
      </c>
      <c r="AL105" s="67">
        <v>11</v>
      </c>
      <c r="AM105" s="29">
        <v>17</v>
      </c>
      <c r="AN105" s="29">
        <v>28</v>
      </c>
      <c r="AO105" s="29">
        <v>0</v>
      </c>
      <c r="AP105" s="42">
        <v>0</v>
      </c>
      <c r="AQ105" s="67">
        <v>8</v>
      </c>
      <c r="AR105" s="29">
        <v>15</v>
      </c>
      <c r="AS105" s="29">
        <v>23</v>
      </c>
      <c r="AT105" s="29">
        <v>2</v>
      </c>
      <c r="AU105" s="42">
        <v>8.6956521739130432E-2</v>
      </c>
      <c r="AV105">
        <v>3</v>
      </c>
      <c r="AW105">
        <v>15</v>
      </c>
      <c r="AX105">
        <v>18</v>
      </c>
      <c r="AY105">
        <v>0</v>
      </c>
      <c r="AZ105" s="42">
        <v>0</v>
      </c>
      <c r="BA105">
        <v>6</v>
      </c>
      <c r="BB105">
        <v>18</v>
      </c>
      <c r="BC105">
        <v>24</v>
      </c>
      <c r="BD105">
        <v>0</v>
      </c>
      <c r="BE105" s="42">
        <v>0</v>
      </c>
      <c r="BF105">
        <v>11</v>
      </c>
      <c r="BG105">
        <v>9</v>
      </c>
      <c r="BH105">
        <v>20</v>
      </c>
      <c r="BI105">
        <v>1</v>
      </c>
      <c r="BJ105" s="42">
        <v>0.05</v>
      </c>
      <c r="BK105">
        <v>15</v>
      </c>
      <c r="BL105">
        <v>17</v>
      </c>
      <c r="BM105">
        <v>32</v>
      </c>
      <c r="BN105" s="61">
        <v>1</v>
      </c>
      <c r="BO105" s="42">
        <v>3.125E-2</v>
      </c>
      <c r="BP105">
        <v>8</v>
      </c>
      <c r="BQ105">
        <v>13</v>
      </c>
      <c r="BR105">
        <v>21</v>
      </c>
      <c r="BS105">
        <v>0</v>
      </c>
      <c r="BT105" s="42">
        <v>0</v>
      </c>
      <c r="BU105">
        <v>11</v>
      </c>
      <c r="BV105">
        <v>13</v>
      </c>
      <c r="BW105">
        <v>24</v>
      </c>
      <c r="BX105">
        <v>1</v>
      </c>
      <c r="BY105" s="42">
        <v>4.1666666666666664E-2</v>
      </c>
      <c r="BZ105">
        <v>8</v>
      </c>
      <c r="CA105">
        <v>12</v>
      </c>
      <c r="CB105">
        <v>20</v>
      </c>
      <c r="CC105">
        <v>0</v>
      </c>
      <c r="CD105" s="42">
        <v>0</v>
      </c>
      <c r="CE105">
        <v>14</v>
      </c>
      <c r="CF105">
        <v>20</v>
      </c>
      <c r="CG105">
        <v>34</v>
      </c>
      <c r="CH105">
        <v>0</v>
      </c>
      <c r="CI105" s="42">
        <v>0</v>
      </c>
      <c r="CJ105">
        <v>9</v>
      </c>
      <c r="CK105">
        <v>19</v>
      </c>
      <c r="CL105">
        <v>28</v>
      </c>
      <c r="CM105">
        <v>0</v>
      </c>
      <c r="CN105" s="42">
        <v>0</v>
      </c>
      <c r="CO105" s="24">
        <v>8</v>
      </c>
      <c r="CP105" s="24">
        <v>13</v>
      </c>
      <c r="CQ105" s="24">
        <v>21</v>
      </c>
      <c r="CR105" s="24">
        <v>1</v>
      </c>
      <c r="CS105" s="48">
        <v>4.7619047619047616E-2</v>
      </c>
      <c r="CT105" s="24"/>
      <c r="CU105" s="24"/>
      <c r="CV105" s="24"/>
      <c r="CW105" s="24"/>
      <c r="CX105" s="48"/>
      <c r="CY105" s="24"/>
      <c r="CZ105" s="24"/>
      <c r="DA105" s="24"/>
      <c r="DB105" s="24"/>
      <c r="DC105" s="48"/>
    </row>
    <row r="106" spans="1:107" ht="15.75" thickBot="1" x14ac:dyDescent="0.3">
      <c r="A106" s="33">
        <v>5990</v>
      </c>
      <c r="B106" s="33" t="s">
        <v>95</v>
      </c>
      <c r="C106" s="29"/>
      <c r="D106" s="29"/>
      <c r="E106" s="29"/>
      <c r="F106" s="29"/>
      <c r="G106" s="63"/>
      <c r="K106" s="33"/>
      <c r="L106" s="33"/>
      <c r="M106" s="33"/>
      <c r="N106" s="33"/>
      <c r="O106" s="33"/>
      <c r="P106" s="33"/>
      <c r="Q106" s="33"/>
      <c r="R106" s="33"/>
      <c r="S106" s="33"/>
      <c r="T106" s="108"/>
      <c r="U106" s="33"/>
      <c r="V106" s="104" t="s">
        <v>177</v>
      </c>
      <c r="W106" s="82"/>
      <c r="X106" s="82"/>
      <c r="Y106" s="82"/>
      <c r="Z106" s="82"/>
      <c r="AA106" s="95" t="s">
        <v>177</v>
      </c>
      <c r="AB106" s="33"/>
      <c r="AC106" s="33"/>
      <c r="AD106" s="33"/>
      <c r="AE106" s="33"/>
      <c r="AF106" s="44"/>
      <c r="AG106" s="33"/>
      <c r="AH106" s="33"/>
      <c r="AI106" s="33"/>
      <c r="AJ106" s="33"/>
      <c r="AK106" s="44"/>
      <c r="AL106" s="71"/>
      <c r="AM106" s="33"/>
      <c r="AN106" s="33"/>
      <c r="AO106" s="33"/>
      <c r="AP106" s="44"/>
      <c r="AQ106" s="71"/>
      <c r="AR106" s="33"/>
      <c r="AS106" s="33"/>
      <c r="AT106" s="33"/>
      <c r="AU106" s="58"/>
      <c r="AV106" s="33"/>
      <c r="AW106" s="33"/>
      <c r="AX106" s="33"/>
      <c r="AY106" s="33"/>
      <c r="AZ106" s="44"/>
      <c r="BA106" s="33"/>
      <c r="BB106" s="33"/>
      <c r="BC106" s="33"/>
      <c r="BD106" s="33"/>
      <c r="BE106" s="44"/>
      <c r="BF106" s="33"/>
      <c r="BG106" s="33"/>
      <c r="BH106" s="33"/>
      <c r="BI106" s="33"/>
      <c r="BJ106" s="58"/>
      <c r="BK106" s="33"/>
      <c r="BL106" s="33"/>
      <c r="BM106" s="33"/>
      <c r="BN106" s="33"/>
      <c r="BO106" s="33"/>
      <c r="BP106" s="33"/>
      <c r="BQ106" s="33"/>
      <c r="BR106" s="33"/>
      <c r="BS106" s="33"/>
      <c r="BT106" s="58"/>
      <c r="BU106" s="33"/>
      <c r="BV106" s="33"/>
      <c r="BW106" s="33"/>
      <c r="BX106" s="33"/>
      <c r="BY106" s="44"/>
      <c r="BZ106" s="55"/>
      <c r="CA106" s="55"/>
      <c r="CB106" s="55"/>
      <c r="CC106" s="55"/>
      <c r="CD106" s="44"/>
      <c r="CE106" s="33"/>
      <c r="CF106" s="33"/>
      <c r="CG106" s="33"/>
      <c r="CH106" s="33"/>
      <c r="CI106" s="44"/>
      <c r="CJ106" s="33"/>
      <c r="CK106" s="33"/>
      <c r="CL106" s="33"/>
      <c r="CM106" s="33"/>
      <c r="CN106" s="44"/>
      <c r="CO106" s="34"/>
      <c r="CP106" s="34"/>
      <c r="CQ106" s="34"/>
      <c r="CR106" s="34"/>
      <c r="CS106" s="50"/>
      <c r="CT106" s="34"/>
      <c r="CU106" s="34"/>
      <c r="CV106" s="34"/>
      <c r="CW106" s="34"/>
      <c r="CX106" s="50"/>
      <c r="CY106" s="34"/>
      <c r="CZ106" s="34"/>
      <c r="DA106" s="34"/>
      <c r="DB106" s="34"/>
      <c r="DC106" s="50"/>
    </row>
    <row r="107" spans="1:107" x14ac:dyDescent="0.25">
      <c r="X107" s="29"/>
      <c r="AA107" s="96"/>
      <c r="AC107" s="29"/>
      <c r="AF107" s="29"/>
      <c r="AI107" s="29"/>
      <c r="AN107" s="29"/>
      <c r="CC107" s="38"/>
    </row>
    <row r="108" spans="1:107" x14ac:dyDescent="0.25">
      <c r="X108" s="29"/>
      <c r="AA108" s="97"/>
      <c r="AC108" s="29"/>
      <c r="AF108" s="29"/>
      <c r="AR108" s="6"/>
      <c r="AW108" s="6"/>
      <c r="BB108" s="6"/>
      <c r="BG108" s="6"/>
      <c r="BL108" s="6"/>
      <c r="BQ108" s="6"/>
    </row>
  </sheetData>
  <autoFilter ref="A18:AF199">
    <sortState ref="A19:L108">
      <sortCondition ref="A18:A199"/>
    </sortState>
  </autoFilter>
  <mergeCells count="21">
    <mergeCell ref="CY14:DC14"/>
    <mergeCell ref="CJ14:CN14"/>
    <mergeCell ref="CO14:CS14"/>
    <mergeCell ref="CE14:CI14"/>
    <mergeCell ref="BK14:BO14"/>
    <mergeCell ref="BP14:BT14"/>
    <mergeCell ref="BU14:BY14"/>
    <mergeCell ref="BZ14:CD14"/>
    <mergeCell ref="CT14:CX14"/>
    <mergeCell ref="BA14:BE14"/>
    <mergeCell ref="BF14:BJ14"/>
    <mergeCell ref="R14:V14"/>
    <mergeCell ref="W14:AA14"/>
    <mergeCell ref="AB14:AF14"/>
    <mergeCell ref="AG14:AK14"/>
    <mergeCell ref="AL14:AP14"/>
    <mergeCell ref="C14:G14"/>
    <mergeCell ref="H14:L14"/>
    <mergeCell ref="M14:Q14"/>
    <mergeCell ref="AQ14:AU14"/>
    <mergeCell ref="AV14:AZ14"/>
  </mergeCells>
  <pageMargins left="0.7" right="0.7" top="0.75" bottom="0.75" header="0.3" footer="0.3"/>
  <pageSetup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3"/>
  <sheetViews>
    <sheetView workbookViewId="0">
      <selection activeCell="G24" sqref="G24"/>
    </sheetView>
  </sheetViews>
  <sheetFormatPr defaultRowHeight="15" x14ac:dyDescent="0.25"/>
  <cols>
    <col min="1" max="1" width="10.28515625" customWidth="1"/>
    <col min="2" max="2" width="16.28515625" customWidth="1"/>
    <col min="3" max="3" width="20.85546875" customWidth="1"/>
    <col min="4" max="5" width="11.28515625" customWidth="1"/>
    <col min="6" max="6" width="57" bestFit="1" customWidth="1"/>
    <col min="7" max="7" width="38.85546875" customWidth="1"/>
    <col min="8" max="8" width="65.28515625" customWidth="1"/>
    <col min="9" max="9" width="35" customWidth="1"/>
    <col min="10" max="10" width="31.140625" customWidth="1"/>
    <col min="11" max="11" width="40" customWidth="1"/>
    <col min="12" max="12" width="29.42578125" customWidth="1"/>
    <col min="13" max="13" width="29.7109375" customWidth="1"/>
    <col min="14" max="14" width="68.42578125" customWidth="1"/>
    <col min="15" max="15" width="48.7109375" customWidth="1"/>
    <col min="16" max="16" width="38.140625" customWidth="1"/>
    <col min="17" max="17" width="31.5703125" customWidth="1"/>
    <col min="18" max="18" width="35.5703125" customWidth="1"/>
    <col min="19" max="19" width="36.85546875" customWidth="1"/>
    <col min="20" max="20" width="31.5703125" customWidth="1"/>
    <col min="21" max="21" width="39" customWidth="1"/>
    <col min="22" max="22" width="56.7109375" customWidth="1"/>
    <col min="23" max="23" width="33" customWidth="1"/>
    <col min="24" max="24" width="27.42578125" customWidth="1"/>
    <col min="25" max="25" width="43.5703125" customWidth="1"/>
    <col min="26" max="26" width="56.85546875" customWidth="1"/>
    <col min="27" max="27" width="38.7109375" customWidth="1"/>
    <col min="28" max="28" width="38" customWidth="1"/>
    <col min="29" max="29" width="49.28515625" customWidth="1"/>
    <col min="30" max="30" width="16.140625" customWidth="1"/>
    <col min="31" max="31" width="39.140625" customWidth="1"/>
    <col min="32" max="32" width="36.85546875" customWidth="1"/>
    <col min="33" max="33" width="37" customWidth="1"/>
    <col min="34" max="34" width="33.5703125" customWidth="1"/>
    <col min="35" max="35" width="48.28515625" customWidth="1"/>
    <col min="36" max="36" width="33.42578125" customWidth="1"/>
    <col min="37" max="37" width="28.140625" customWidth="1"/>
    <col min="38" max="38" width="32" customWidth="1"/>
    <col min="39" max="39" width="27.28515625" customWidth="1"/>
    <col min="40" max="40" width="54.85546875" bestFit="1" customWidth="1"/>
    <col min="41" max="41" width="52.42578125" customWidth="1"/>
    <col min="42" max="42" width="47.28515625" customWidth="1"/>
    <col min="43" max="43" width="40" customWidth="1"/>
    <col min="44" max="44" width="41.7109375" bestFit="1" customWidth="1"/>
    <col min="45" max="45" width="50" bestFit="1" customWidth="1"/>
    <col min="46" max="46" width="31.5703125" customWidth="1"/>
    <col min="47" max="47" width="38" bestFit="1" customWidth="1"/>
    <col min="48" max="48" width="40.5703125" bestFit="1" customWidth="1"/>
    <col min="49" max="49" width="40.7109375" bestFit="1" customWidth="1"/>
    <col min="50" max="50" width="27.42578125" customWidth="1"/>
    <col min="51" max="51" width="38.7109375" bestFit="1" customWidth="1"/>
    <col min="52" max="52" width="71.140625" bestFit="1" customWidth="1"/>
    <col min="53" max="53" width="30.28515625" customWidth="1"/>
    <col min="54" max="54" width="37.5703125" bestFit="1" customWidth="1"/>
    <col min="55" max="55" width="43.42578125" bestFit="1" customWidth="1"/>
    <col min="56" max="56" width="30" customWidth="1"/>
    <col min="57" max="57" width="30" bestFit="1" customWidth="1"/>
    <col min="58" max="58" width="66.5703125" bestFit="1" customWidth="1"/>
    <col min="59" max="59" width="24.7109375" customWidth="1"/>
    <col min="60" max="60" width="59.7109375" bestFit="1" customWidth="1"/>
    <col min="61" max="61" width="37.5703125" customWidth="1"/>
    <col min="62" max="62" width="45" bestFit="1" customWidth="1"/>
    <col min="63" max="63" width="20.85546875" customWidth="1"/>
    <col min="64" max="64" width="29.7109375" bestFit="1" customWidth="1"/>
    <col min="65" max="65" width="36.85546875" bestFit="1" customWidth="1"/>
    <col min="66" max="66" width="51" bestFit="1" customWidth="1"/>
    <col min="67" max="67" width="33.42578125" customWidth="1"/>
    <col min="68" max="68" width="45.5703125" bestFit="1" customWidth="1"/>
    <col min="69" max="69" width="39.28515625" customWidth="1"/>
    <col min="70" max="70" width="28.5703125" customWidth="1"/>
    <col min="71" max="71" width="47.140625" bestFit="1" customWidth="1"/>
    <col min="72" max="72" width="39.140625" customWidth="1"/>
    <col min="73" max="73" width="29.140625" customWidth="1"/>
    <col min="74" max="74" width="66.5703125" bestFit="1" customWidth="1"/>
    <col min="75" max="75" width="34.5703125" customWidth="1"/>
    <col min="76" max="76" width="40.28515625" customWidth="1"/>
    <col min="77" max="77" width="45.42578125" customWidth="1"/>
    <col min="78" max="78" width="33.28515625" customWidth="1"/>
    <col min="79" max="79" width="25.85546875" customWidth="1"/>
    <col min="80" max="80" width="33.5703125" customWidth="1"/>
    <col min="81" max="81" width="41.42578125" customWidth="1"/>
    <col min="82" max="82" width="31.140625" customWidth="1"/>
    <col min="83" max="83" width="37.5703125" customWidth="1"/>
    <col min="84" max="84" width="34.42578125" customWidth="1"/>
    <col min="85" max="85" width="32.5703125" customWidth="1"/>
    <col min="86" max="86" width="43.140625" customWidth="1"/>
    <col min="87" max="87" width="36.42578125" customWidth="1"/>
    <col min="88" max="88" width="59.140625" customWidth="1"/>
    <col min="89" max="89" width="44.5703125" customWidth="1"/>
    <col min="90" max="90" width="59.140625" customWidth="1"/>
    <col min="91" max="91" width="11.28515625" customWidth="1"/>
  </cols>
  <sheetData>
    <row r="1" spans="1:4" x14ac:dyDescent="0.25">
      <c r="A1" s="28" t="s">
        <v>139</v>
      </c>
    </row>
    <row r="3" spans="1:4" x14ac:dyDescent="0.25">
      <c r="B3" s="17" t="s">
        <v>113</v>
      </c>
    </row>
    <row r="4" spans="1:4" x14ac:dyDescent="0.25">
      <c r="A4" s="17" t="s">
        <v>114</v>
      </c>
      <c r="B4" t="s">
        <v>19</v>
      </c>
      <c r="C4" t="s">
        <v>14</v>
      </c>
      <c r="D4" t="s">
        <v>20</v>
      </c>
    </row>
    <row r="5" spans="1:4" x14ac:dyDescent="0.25">
      <c r="A5" s="18" t="s">
        <v>116</v>
      </c>
      <c r="B5" s="78">
        <v>0.21</v>
      </c>
      <c r="C5" s="78">
        <v>0.24</v>
      </c>
      <c r="D5" s="78">
        <v>0.44999999999999996</v>
      </c>
    </row>
    <row r="6" spans="1:4" x14ac:dyDescent="0.25">
      <c r="A6" s="18" t="s">
        <v>115</v>
      </c>
      <c r="B6" s="78">
        <v>0.18</v>
      </c>
      <c r="C6" s="78">
        <v>0.21</v>
      </c>
      <c r="D6" s="78">
        <v>0.39</v>
      </c>
    </row>
    <row r="7" spans="1:4" x14ac:dyDescent="0.25">
      <c r="A7" s="18" t="s">
        <v>140</v>
      </c>
      <c r="B7" s="78">
        <v>0.21574344023323616</v>
      </c>
      <c r="C7" s="78">
        <v>0.24832214765100671</v>
      </c>
      <c r="D7" s="78">
        <v>0.4640655878842429</v>
      </c>
    </row>
    <row r="8" spans="1:4" x14ac:dyDescent="0.25">
      <c r="A8" s="18" t="s">
        <v>145</v>
      </c>
      <c r="B8" s="78">
        <v>0.19537572254335261</v>
      </c>
      <c r="C8" s="78">
        <v>0.21948051948051947</v>
      </c>
      <c r="D8" s="78">
        <v>0.41485624202387206</v>
      </c>
    </row>
    <row r="9" spans="1:4" x14ac:dyDescent="0.25">
      <c r="A9" s="18" t="s">
        <v>149</v>
      </c>
      <c r="B9" s="78">
        <v>0.18093174431202599</v>
      </c>
      <c r="C9" s="78">
        <v>0.19042189281641961</v>
      </c>
      <c r="D9" s="78">
        <v>0.3713536371284456</v>
      </c>
    </row>
    <row r="10" spans="1:4" x14ac:dyDescent="0.25">
      <c r="A10" s="18" t="s">
        <v>151</v>
      </c>
      <c r="B10" s="78">
        <v>0.12921890067502412</v>
      </c>
      <c r="C10" s="78">
        <v>0.22185430463576158</v>
      </c>
      <c r="D10" s="78">
        <v>0.35107320531078567</v>
      </c>
    </row>
    <row r="11" spans="1:4" x14ac:dyDescent="0.25">
      <c r="A11" s="18" t="s">
        <v>154</v>
      </c>
      <c r="B11" s="78">
        <v>0.1683673469387755</v>
      </c>
      <c r="C11" s="78">
        <v>0.21153846153846154</v>
      </c>
      <c r="D11" s="78">
        <v>0.37990580847723704</v>
      </c>
    </row>
    <row r="12" spans="1:4" x14ac:dyDescent="0.25">
      <c r="A12" s="18" t="s">
        <v>157</v>
      </c>
      <c r="B12" s="78">
        <v>0.16747572815533981</v>
      </c>
      <c r="C12" s="78">
        <v>0.21835443037974683</v>
      </c>
      <c r="D12" s="78">
        <v>0.38583015853508662</v>
      </c>
    </row>
    <row r="13" spans="1:4" x14ac:dyDescent="0.25">
      <c r="A13" s="18" t="s">
        <v>179</v>
      </c>
      <c r="B13" s="78">
        <v>0.15760266370699222</v>
      </c>
      <c r="C13" s="78">
        <v>0.19971870604781997</v>
      </c>
      <c r="D13" s="78">
        <v>0.35732136975481221</v>
      </c>
    </row>
    <row r="14" spans="1:4" x14ac:dyDescent="0.25">
      <c r="A14" s="18" t="s">
        <v>180</v>
      </c>
      <c r="B14" s="78">
        <v>0.10998151571164511</v>
      </c>
      <c r="C14" s="78">
        <v>0.28199052132701424</v>
      </c>
      <c r="D14" s="78">
        <v>0.39197203703865935</v>
      </c>
    </row>
    <row r="15" spans="1:4" x14ac:dyDescent="0.25">
      <c r="A15" s="18" t="s">
        <v>181</v>
      </c>
      <c r="B15" s="78">
        <v>0.10849056603773585</v>
      </c>
      <c r="C15" s="78">
        <v>0.29715762273901808</v>
      </c>
      <c r="D15" s="78">
        <v>0.4056481887767539</v>
      </c>
    </row>
    <row r="16" spans="1:4" x14ac:dyDescent="0.25">
      <c r="A16" s="18" t="s">
        <v>182</v>
      </c>
      <c r="B16" s="78">
        <v>0.13979706877113868</v>
      </c>
      <c r="C16" s="78">
        <v>0.2818181818181818</v>
      </c>
      <c r="D16" s="78">
        <v>0.42161525058932048</v>
      </c>
    </row>
    <row r="17" spans="1:4" x14ac:dyDescent="0.25">
      <c r="A17" s="18" t="s">
        <v>183</v>
      </c>
      <c r="B17" s="78">
        <v>0.12968917470525188</v>
      </c>
      <c r="C17" s="78">
        <v>0.3457142857142857</v>
      </c>
      <c r="D17" s="78">
        <v>0.47540346041953757</v>
      </c>
    </row>
    <row r="18" spans="1:4" x14ac:dyDescent="0.25">
      <c r="A18" s="18" t="s">
        <v>184</v>
      </c>
      <c r="B18" s="78">
        <v>0.13932399010717231</v>
      </c>
      <c r="C18" s="78">
        <v>0.31123388581952116</v>
      </c>
      <c r="D18" s="78">
        <v>0.4505578759266935</v>
      </c>
    </row>
    <row r="19" spans="1:4" x14ac:dyDescent="0.25">
      <c r="A19" s="18" t="s">
        <v>185</v>
      </c>
      <c r="B19" s="78">
        <v>0.17048346055979643</v>
      </c>
      <c r="C19" s="78">
        <v>0.21824104234527689</v>
      </c>
      <c r="D19" s="78">
        <v>0.19436225145253666</v>
      </c>
    </row>
    <row r="20" spans="1:4" x14ac:dyDescent="0.25">
      <c r="A20" s="18" t="s">
        <v>192</v>
      </c>
      <c r="B20" s="78">
        <v>0.18884892086330934</v>
      </c>
      <c r="C20" s="78">
        <v>0.21989528795811519</v>
      </c>
      <c r="D20" s="78">
        <v>0.40874420882142454</v>
      </c>
    </row>
    <row r="21" spans="1:4" x14ac:dyDescent="0.25">
      <c r="A21" s="18" t="s">
        <v>191</v>
      </c>
      <c r="B21" s="78">
        <v>0.16907216494845362</v>
      </c>
      <c r="C21" s="78">
        <v>0.17030114226375909</v>
      </c>
      <c r="D21" s="78">
        <v>0.3393733072122127</v>
      </c>
    </row>
    <row r="22" spans="1:4" x14ac:dyDescent="0.25">
      <c r="A22" s="18" t="s">
        <v>197</v>
      </c>
      <c r="B22" s="78">
        <v>8.3166332665330661E-2</v>
      </c>
      <c r="C22" s="78">
        <v>0.10121951219512196</v>
      </c>
      <c r="D22" s="78">
        <v>0.18438584486045262</v>
      </c>
    </row>
    <row r="23" spans="1:4" x14ac:dyDescent="0.25">
      <c r="A23" s="18" t="s">
        <v>199</v>
      </c>
      <c r="B23" s="78">
        <v>0.13727055067837191</v>
      </c>
      <c r="C23" s="78">
        <v>0.20673076923076922</v>
      </c>
      <c r="D23" s="78">
        <v>0.17200065995457056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Response Rate History</vt:lpstr>
      <vt:lpstr>Counts</vt:lpstr>
      <vt:lpstr>Pivot</vt:lpstr>
      <vt:lpstr>Chart</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Hruby, Sherri (OFM)</dc:creator>
  <cp:lastModifiedBy>Hohman, Hayley (OFM)</cp:lastModifiedBy>
  <cp:lastPrinted>2015-10-20T18:01:21Z</cp:lastPrinted>
  <dcterms:created xsi:type="dcterms:W3CDTF">2015-09-14T19:30:10Z</dcterms:created>
  <dcterms:modified xsi:type="dcterms:W3CDTF">2019-10-15T20:06:18Z</dcterms:modified>
</cp:coreProperties>
</file>