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Natural Resources\"/>
    </mc:Choice>
  </mc:AlternateContent>
  <xr:revisionPtr revIDLastSave="0" documentId="13_ncr:1_{2E5F4BDE-7D37-4AA2-A95A-0BCCC408595D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Facilities'!$A$7:$BN$71</definedName>
    <definedName name="_xlnm._FilterDatabase" localSheetId="3" hidden="1">'Owned Facilities'!$A$7:$BH$7</definedName>
    <definedName name="_xlnm._FilterDatabase" localSheetId="2" hidden="1">'Rec Leased Facilities'!$A$7:$BI$14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61" i="12"/>
  <c r="M1237" i="10" l="1"/>
  <c r="N1237" i="10"/>
  <c r="O1237" i="10"/>
  <c r="M1217" i="10"/>
  <c r="N1217" i="10"/>
  <c r="O1217" i="10"/>
  <c r="K1237" i="10"/>
  <c r="K1223" i="10"/>
  <c r="K978" i="10"/>
  <c r="I1237" i="10"/>
  <c r="S14" i="14"/>
  <c r="T14" i="14"/>
  <c r="U14" i="14"/>
  <c r="S35" i="14"/>
  <c r="T35" i="14"/>
  <c r="U35" i="14"/>
  <c r="Q35" i="14"/>
  <c r="O35" i="14"/>
  <c r="I35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21" i="14"/>
  <c r="Q12" i="14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78" i="12"/>
  <c r="Q44" i="12"/>
  <c r="S92" i="12"/>
  <c r="T92" i="12"/>
  <c r="U92" i="12"/>
  <c r="S71" i="12"/>
  <c r="T71" i="12"/>
  <c r="U71" i="12"/>
  <c r="Q92" i="12"/>
  <c r="O92" i="12"/>
  <c r="I92" i="12"/>
  <c r="BB31" i="14"/>
  <c r="BB34" i="14"/>
  <c r="BB33" i="14"/>
  <c r="BB32" i="14"/>
  <c r="BB30" i="14"/>
  <c r="BB29" i="14"/>
  <c r="BB28" i="14"/>
  <c r="BB27" i="14"/>
  <c r="BB26" i="14"/>
  <c r="BB25" i="14"/>
  <c r="BB24" i="14"/>
  <c r="BB23" i="14"/>
  <c r="BB22" i="14"/>
  <c r="BB21" i="14"/>
  <c r="AU34" i="14"/>
  <c r="AU33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G34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BF91" i="12"/>
  <c r="BF90" i="12"/>
  <c r="BF89" i="12"/>
  <c r="BF88" i="12"/>
  <c r="BF87" i="12"/>
  <c r="BF86" i="12"/>
  <c r="BF85" i="12"/>
  <c r="BF84" i="12"/>
  <c r="BF83" i="12"/>
  <c r="BF82" i="12"/>
  <c r="BF81" i="12"/>
  <c r="BF80" i="12"/>
  <c r="BF79" i="12"/>
  <c r="BF78" i="12"/>
  <c r="AX91" i="12"/>
  <c r="AX90" i="12"/>
  <c r="AX89" i="12"/>
  <c r="AX88" i="12"/>
  <c r="AX87" i="12"/>
  <c r="AX86" i="12"/>
  <c r="AX85" i="12"/>
  <c r="AX84" i="12"/>
  <c r="AX83" i="12"/>
  <c r="AX82" i="12"/>
  <c r="AX81" i="12"/>
  <c r="AX80" i="12"/>
  <c r="AX79" i="12"/>
  <c r="AX78" i="12"/>
  <c r="AP91" i="12"/>
  <c r="AP90" i="12"/>
  <c r="AP89" i="12"/>
  <c r="AP88" i="12"/>
  <c r="AP87" i="12"/>
  <c r="AP86" i="12"/>
  <c r="AP85" i="12"/>
  <c r="AP84" i="12"/>
  <c r="AP83" i="12"/>
  <c r="AP82" i="12"/>
  <c r="AP81" i="12"/>
  <c r="AP80" i="12"/>
  <c r="AP79" i="12"/>
  <c r="AP78" i="12"/>
  <c r="AH91" i="12"/>
  <c r="AH90" i="12"/>
  <c r="AH89" i="12"/>
  <c r="AH88" i="12"/>
  <c r="AH87" i="12"/>
  <c r="AH86" i="12"/>
  <c r="AH85" i="12"/>
  <c r="AH84" i="12"/>
  <c r="AH83" i="12"/>
  <c r="AH82" i="12"/>
  <c r="AH81" i="12"/>
  <c r="AH80" i="12"/>
  <c r="AH79" i="12"/>
  <c r="AH78" i="12"/>
  <c r="AZ1224" i="10"/>
  <c r="AZ1236" i="10"/>
  <c r="AZ1235" i="10"/>
  <c r="AZ1234" i="10"/>
  <c r="AZ1233" i="10"/>
  <c r="AZ1232" i="10"/>
  <c r="AZ1231" i="10"/>
  <c r="AZ1230" i="10"/>
  <c r="AZ1229" i="10"/>
  <c r="AZ1228" i="10"/>
  <c r="AZ1227" i="10"/>
  <c r="AZ1226" i="10"/>
  <c r="AZ1225" i="10"/>
  <c r="AZ1223" i="10"/>
  <c r="AR1223" i="10"/>
  <c r="AR1236" i="10"/>
  <c r="AR1235" i="10"/>
  <c r="AR1234" i="10"/>
  <c r="AR1233" i="10"/>
  <c r="AR1232" i="10"/>
  <c r="AR1231" i="10"/>
  <c r="AR1230" i="10"/>
  <c r="AR1229" i="10"/>
  <c r="AR1228" i="10"/>
  <c r="AR1227" i="10"/>
  <c r="AR1226" i="10"/>
  <c r="AR1225" i="10"/>
  <c r="AR1224" i="10"/>
  <c r="AJ1236" i="10"/>
  <c r="AJ1235" i="10"/>
  <c r="AJ1234" i="10"/>
  <c r="AJ1233" i="10"/>
  <c r="AJ1232" i="10"/>
  <c r="AJ1231" i="10"/>
  <c r="AJ1230" i="10"/>
  <c r="AJ1229" i="10"/>
  <c r="AJ1228" i="10"/>
  <c r="AJ1227" i="10"/>
  <c r="AJ1226" i="10"/>
  <c r="AJ1225" i="10"/>
  <c r="AJ1224" i="10"/>
  <c r="AJ1223" i="10"/>
  <c r="BF69" i="12"/>
  <c r="BF54" i="12"/>
  <c r="BF8" i="12"/>
  <c r="BF60" i="12"/>
  <c r="BF51" i="12"/>
  <c r="BF52" i="12"/>
  <c r="BF20" i="12"/>
  <c r="BF53" i="12"/>
  <c r="BF21" i="12"/>
  <c r="BF33" i="12"/>
  <c r="BF9" i="12"/>
  <c r="BF62" i="12"/>
  <c r="BF59" i="12"/>
  <c r="BF25" i="12"/>
  <c r="BF50" i="12"/>
  <c r="BF66" i="12"/>
  <c r="BF45" i="12"/>
  <c r="BF10" i="12"/>
  <c r="BF58" i="12"/>
  <c r="BF23" i="12"/>
  <c r="BF11" i="12"/>
  <c r="BF34" i="12"/>
  <c r="BF61" i="12"/>
  <c r="BF35" i="12"/>
  <c r="BF36" i="12"/>
  <c r="BF37" i="12"/>
  <c r="BF38" i="12"/>
  <c r="BF39" i="12"/>
  <c r="BF40" i="12"/>
  <c r="BF41" i="12"/>
  <c r="BF55" i="12"/>
  <c r="BF29" i="12"/>
  <c r="BF48" i="12"/>
  <c r="BF46" i="12"/>
  <c r="BF27" i="12"/>
  <c r="BF22" i="12"/>
  <c r="BF49" i="12"/>
  <c r="BF63" i="12"/>
  <c r="BF30" i="12"/>
  <c r="BF28" i="12"/>
  <c r="BF32" i="12"/>
  <c r="BF57" i="12"/>
  <c r="BF70" i="12"/>
  <c r="BF26" i="12"/>
  <c r="BF47" i="12"/>
  <c r="BF19" i="12"/>
  <c r="BF67" i="12"/>
  <c r="BF56" i="12"/>
  <c r="BF31" i="12"/>
  <c r="BF24" i="12"/>
  <c r="BF68" i="12"/>
  <c r="BF64" i="12"/>
  <c r="BF12" i="12"/>
  <c r="BF13" i="12"/>
  <c r="BF14" i="12"/>
  <c r="AX69" i="12"/>
  <c r="AX54" i="12"/>
  <c r="AX8" i="12"/>
  <c r="AX60" i="12"/>
  <c r="AX51" i="12"/>
  <c r="AX52" i="12"/>
  <c r="AX20" i="12"/>
  <c r="AX53" i="12"/>
  <c r="AX21" i="12"/>
  <c r="AX33" i="12"/>
  <c r="AX9" i="12"/>
  <c r="AX62" i="12"/>
  <c r="AX59" i="12"/>
  <c r="AX25" i="12"/>
  <c r="AX50" i="12"/>
  <c r="AX66" i="12"/>
  <c r="AX45" i="12"/>
  <c r="AX10" i="12"/>
  <c r="AX58" i="12"/>
  <c r="AX23" i="12"/>
  <c r="AX11" i="12"/>
  <c r="AX34" i="12"/>
  <c r="AX61" i="12"/>
  <c r="AX35" i="12"/>
  <c r="AX36" i="12"/>
  <c r="AX37" i="12"/>
  <c r="AX38" i="12"/>
  <c r="AX39" i="12"/>
  <c r="AX40" i="12"/>
  <c r="AX41" i="12"/>
  <c r="AX55" i="12"/>
  <c r="AX29" i="12"/>
  <c r="AX48" i="12"/>
  <c r="AX46" i="12"/>
  <c r="AX27" i="12"/>
  <c r="AX22" i="12"/>
  <c r="AX49" i="12"/>
  <c r="AX63" i="12"/>
  <c r="AX30" i="12"/>
  <c r="AX28" i="12"/>
  <c r="AX32" i="12"/>
  <c r="AX57" i="12"/>
  <c r="AX70" i="12"/>
  <c r="AX26" i="12"/>
  <c r="AX47" i="12"/>
  <c r="AX19" i="12"/>
  <c r="AX67" i="12"/>
  <c r="AX56" i="12"/>
  <c r="AX31" i="12"/>
  <c r="AX24" i="12"/>
  <c r="AX68" i="12"/>
  <c r="AX64" i="12"/>
  <c r="AX12" i="12"/>
  <c r="AX13" i="12"/>
  <c r="AX14" i="12"/>
  <c r="AP69" i="12"/>
  <c r="AP54" i="12"/>
  <c r="AP8" i="12"/>
  <c r="AP60" i="12"/>
  <c r="AP51" i="12"/>
  <c r="AP52" i="12"/>
  <c r="AP20" i="12"/>
  <c r="AP53" i="12"/>
  <c r="AP21" i="12"/>
  <c r="AP33" i="12"/>
  <c r="AP9" i="12"/>
  <c r="AP62" i="12"/>
  <c r="AP59" i="12"/>
  <c r="AP25" i="12"/>
  <c r="AP50" i="12"/>
  <c r="AP66" i="12"/>
  <c r="AP45" i="12"/>
  <c r="AP10" i="12"/>
  <c r="AP58" i="12"/>
  <c r="AP23" i="12"/>
  <c r="AP11" i="12"/>
  <c r="AP34" i="12"/>
  <c r="AP61" i="12"/>
  <c r="AP35" i="12"/>
  <c r="AP36" i="12"/>
  <c r="AP37" i="12"/>
  <c r="AP38" i="12"/>
  <c r="AP39" i="12"/>
  <c r="AP40" i="12"/>
  <c r="AP41" i="12"/>
  <c r="AP55" i="12"/>
  <c r="AP29" i="12"/>
  <c r="AP48" i="12"/>
  <c r="AP46" i="12"/>
  <c r="AP27" i="12"/>
  <c r="AP22" i="12"/>
  <c r="AP49" i="12"/>
  <c r="AP63" i="12"/>
  <c r="AP30" i="12"/>
  <c r="AP28" i="12"/>
  <c r="AP32" i="12"/>
  <c r="AP57" i="12"/>
  <c r="AP70" i="12"/>
  <c r="AP26" i="12"/>
  <c r="AP47" i="12"/>
  <c r="AP19" i="12"/>
  <c r="AP67" i="12"/>
  <c r="AP56" i="12"/>
  <c r="AP31" i="12"/>
  <c r="AP24" i="12"/>
  <c r="AP68" i="12"/>
  <c r="AP64" i="12"/>
  <c r="AP12" i="12"/>
  <c r="AP13" i="12"/>
  <c r="AP14" i="12"/>
  <c r="AH53" i="12"/>
  <c r="AH69" i="12"/>
  <c r="AH54" i="12"/>
  <c r="AH8" i="12"/>
  <c r="AH60" i="12"/>
  <c r="AH51" i="12"/>
  <c r="AH52" i="12"/>
  <c r="AH20" i="12"/>
  <c r="AH21" i="12"/>
  <c r="AH33" i="12"/>
  <c r="AH9" i="12"/>
  <c r="AH62" i="12"/>
  <c r="AH59" i="12"/>
  <c r="AH25" i="12"/>
  <c r="AH50" i="12"/>
  <c r="AH66" i="12"/>
  <c r="AH45" i="12"/>
  <c r="AH10" i="12"/>
  <c r="AH58" i="12"/>
  <c r="AH23" i="12"/>
  <c r="AH11" i="12"/>
  <c r="AH34" i="12"/>
  <c r="AH61" i="12"/>
  <c r="AH35" i="12"/>
  <c r="AH36" i="12"/>
  <c r="AH37" i="12"/>
  <c r="AH38" i="12"/>
  <c r="AH39" i="12"/>
  <c r="AH40" i="12"/>
  <c r="AH41" i="12"/>
  <c r="AH55" i="12"/>
  <c r="AH29" i="12"/>
  <c r="AH48" i="12"/>
  <c r="AH46" i="12"/>
  <c r="AH27" i="12"/>
  <c r="AH22" i="12"/>
  <c r="AH49" i="12"/>
  <c r="AH63" i="12"/>
  <c r="AH30" i="12"/>
  <c r="AH28" i="12"/>
  <c r="AH32" i="12"/>
  <c r="AH57" i="12"/>
  <c r="AH70" i="12"/>
  <c r="AH26" i="12"/>
  <c r="AH47" i="12"/>
  <c r="AH19" i="12"/>
  <c r="AH67" i="12"/>
  <c r="AH56" i="12"/>
  <c r="AH31" i="12"/>
  <c r="AH24" i="12"/>
  <c r="AH68" i="12"/>
  <c r="AH64" i="12"/>
  <c r="AH12" i="12"/>
  <c r="AH13" i="12"/>
  <c r="AH14" i="12"/>
  <c r="Z69" i="12"/>
  <c r="Z54" i="12"/>
  <c r="Z8" i="12"/>
  <c r="Z60" i="12"/>
  <c r="Z51" i="12"/>
  <c r="Z52" i="12"/>
  <c r="Z20" i="12"/>
  <c r="Z53" i="12"/>
  <c r="Z21" i="12"/>
  <c r="Z33" i="12"/>
  <c r="Z9" i="12"/>
  <c r="Z62" i="12"/>
  <c r="Z59" i="12"/>
  <c r="Z25" i="12"/>
  <c r="Z50" i="12"/>
  <c r="Z66" i="12"/>
  <c r="Z45" i="12"/>
  <c r="Z10" i="12"/>
  <c r="Z58" i="12"/>
  <c r="Z23" i="12"/>
  <c r="Z11" i="12"/>
  <c r="Z34" i="12"/>
  <c r="Z61" i="12"/>
  <c r="Z35" i="12"/>
  <c r="Z36" i="12"/>
  <c r="Z37" i="12"/>
  <c r="Z38" i="12"/>
  <c r="Z39" i="12"/>
  <c r="Z40" i="12"/>
  <c r="Z41" i="12"/>
  <c r="Z55" i="12"/>
  <c r="Z29" i="12"/>
  <c r="Z48" i="12"/>
  <c r="Z46" i="12"/>
  <c r="Z27" i="12"/>
  <c r="Z22" i="12"/>
  <c r="Z49" i="12"/>
  <c r="Z63" i="12"/>
  <c r="Z30" i="12"/>
  <c r="Z28" i="12"/>
  <c r="Z32" i="12"/>
  <c r="Z57" i="12"/>
  <c r="Z70" i="12"/>
  <c r="Z26" i="12"/>
  <c r="Z47" i="12"/>
  <c r="Z19" i="12"/>
  <c r="Z67" i="12"/>
  <c r="Z56" i="12"/>
  <c r="Z31" i="12"/>
  <c r="Z24" i="12"/>
  <c r="Z68" i="12"/>
  <c r="Z64" i="12"/>
  <c r="Z12" i="12"/>
  <c r="Z13" i="12"/>
  <c r="Z14" i="12"/>
  <c r="BB9" i="14"/>
  <c r="AU9" i="14"/>
  <c r="AN9" i="14"/>
  <c r="AG9" i="14"/>
  <c r="Z9" i="14"/>
  <c r="Q9" i="14"/>
  <c r="N9" i="14"/>
  <c r="BB11" i="14"/>
  <c r="AU11" i="14"/>
  <c r="AN11" i="14"/>
  <c r="AG11" i="14"/>
  <c r="Z11" i="14"/>
  <c r="Q11" i="14"/>
  <c r="N11" i="14"/>
  <c r="BB13" i="14"/>
  <c r="AU13" i="14"/>
  <c r="AN13" i="14"/>
  <c r="AG13" i="14"/>
  <c r="Z13" i="14"/>
  <c r="Q13" i="14"/>
  <c r="N13" i="14"/>
  <c r="Q26" i="12"/>
  <c r="N26" i="12"/>
  <c r="Q70" i="12"/>
  <c r="N70" i="12"/>
  <c r="Q57" i="12"/>
  <c r="N57" i="12"/>
  <c r="Q32" i="12"/>
  <c r="N32" i="12"/>
  <c r="Q28" i="12"/>
  <c r="N28" i="12"/>
  <c r="Q30" i="12"/>
  <c r="N30" i="12"/>
  <c r="Q63" i="12"/>
  <c r="N63" i="12"/>
  <c r="Q49" i="12"/>
  <c r="N49" i="12"/>
  <c r="Q22" i="12"/>
  <c r="N22" i="12"/>
  <c r="Q27" i="12"/>
  <c r="N27" i="12"/>
  <c r="Q46" i="12"/>
  <c r="N46" i="12"/>
  <c r="Q48" i="12"/>
  <c r="N48" i="12"/>
  <c r="Q29" i="12"/>
  <c r="N29" i="12"/>
  <c r="I71" i="12"/>
  <c r="AZ1200" i="10"/>
  <c r="AR1200" i="10"/>
  <c r="AJ1200" i="10"/>
  <c r="AB1200" i="10"/>
  <c r="T1200" i="10"/>
  <c r="K1200" i="10"/>
  <c r="AZ688" i="10"/>
  <c r="AR688" i="10"/>
  <c r="AJ688" i="10"/>
  <c r="AB688" i="10"/>
  <c r="T688" i="10"/>
  <c r="K688" i="10"/>
  <c r="AZ687" i="10"/>
  <c r="AR687" i="10"/>
  <c r="AJ687" i="10"/>
  <c r="AB687" i="10"/>
  <c r="T687" i="10"/>
  <c r="K687" i="10"/>
  <c r="AZ686" i="10"/>
  <c r="AR686" i="10"/>
  <c r="AJ686" i="10"/>
  <c r="AB686" i="10"/>
  <c r="T686" i="10"/>
  <c r="K686" i="10"/>
  <c r="AZ431" i="10"/>
  <c r="AR431" i="10"/>
  <c r="AJ431" i="10"/>
  <c r="AB431" i="10"/>
  <c r="T431" i="10"/>
  <c r="K431" i="10"/>
  <c r="AZ204" i="10"/>
  <c r="AR204" i="10"/>
  <c r="AJ204" i="10"/>
  <c r="AB204" i="10"/>
  <c r="T204" i="10"/>
  <c r="K204" i="10"/>
  <c r="AZ1141" i="10"/>
  <c r="AR1141" i="10"/>
  <c r="AJ1141" i="10"/>
  <c r="AB1141" i="10"/>
  <c r="T1141" i="10"/>
  <c r="K1141" i="10"/>
  <c r="AZ583" i="10"/>
  <c r="AR583" i="10"/>
  <c r="AJ583" i="10"/>
  <c r="AB583" i="10"/>
  <c r="T583" i="10"/>
  <c r="K583" i="10"/>
  <c r="AZ440" i="10"/>
  <c r="AR440" i="10"/>
  <c r="AJ440" i="10"/>
  <c r="AB440" i="10"/>
  <c r="T440" i="10"/>
  <c r="K440" i="10"/>
  <c r="AZ997" i="10"/>
  <c r="AR997" i="10"/>
  <c r="AJ997" i="10"/>
  <c r="AB997" i="10"/>
  <c r="T997" i="10"/>
  <c r="K997" i="10"/>
  <c r="AZ1140" i="10"/>
  <c r="AR1140" i="10"/>
  <c r="AJ1140" i="10"/>
  <c r="AB1140" i="10"/>
  <c r="T1140" i="10"/>
  <c r="K1140" i="10"/>
  <c r="AZ710" i="10"/>
  <c r="AR710" i="10"/>
  <c r="AJ710" i="10"/>
  <c r="AB710" i="10"/>
  <c r="T710" i="10"/>
  <c r="K710" i="10"/>
  <c r="AZ127" i="10"/>
  <c r="AR127" i="10"/>
  <c r="AJ127" i="10"/>
  <c r="AB127" i="10"/>
  <c r="T127" i="10"/>
  <c r="K127" i="10"/>
  <c r="AZ1157" i="10"/>
  <c r="AR1157" i="10"/>
  <c r="AJ1157" i="10"/>
  <c r="AB1157" i="10"/>
  <c r="T1157" i="10"/>
  <c r="K1157" i="10"/>
  <c r="AZ963" i="10"/>
  <c r="AR963" i="10"/>
  <c r="AJ963" i="10"/>
  <c r="AB963" i="10"/>
  <c r="T963" i="10"/>
  <c r="K963" i="10"/>
  <c r="AZ938" i="10"/>
  <c r="AR938" i="10"/>
  <c r="AJ938" i="10"/>
  <c r="AB938" i="10"/>
  <c r="T938" i="10"/>
  <c r="K938" i="10"/>
  <c r="AZ328" i="10"/>
  <c r="AR328" i="10"/>
  <c r="AJ328" i="10"/>
  <c r="AB328" i="10"/>
  <c r="T328" i="10"/>
  <c r="K328" i="10"/>
  <c r="AZ274" i="10"/>
  <c r="AR274" i="10"/>
  <c r="AJ274" i="10"/>
  <c r="AB274" i="10"/>
  <c r="T274" i="10"/>
  <c r="K274" i="10"/>
  <c r="AZ631" i="10"/>
  <c r="AR631" i="10"/>
  <c r="AJ631" i="10"/>
  <c r="AB631" i="10"/>
  <c r="T631" i="10"/>
  <c r="K631" i="10"/>
  <c r="AZ630" i="10"/>
  <c r="AR630" i="10"/>
  <c r="AJ630" i="10"/>
  <c r="AB630" i="10"/>
  <c r="T630" i="10"/>
  <c r="K630" i="10"/>
  <c r="AZ629" i="10"/>
  <c r="AR629" i="10"/>
  <c r="AJ629" i="10"/>
  <c r="AB629" i="10"/>
  <c r="T629" i="10"/>
  <c r="K629" i="10"/>
  <c r="AZ1087" i="10"/>
  <c r="AR1087" i="10"/>
  <c r="AJ1087" i="10"/>
  <c r="AB1087" i="10"/>
  <c r="T1087" i="10"/>
  <c r="K1087" i="10"/>
  <c r="AZ439" i="10"/>
  <c r="AR439" i="10"/>
  <c r="AJ439" i="10"/>
  <c r="AB439" i="10"/>
  <c r="T439" i="10"/>
  <c r="K439" i="10"/>
  <c r="AZ438" i="10"/>
  <c r="AR438" i="10"/>
  <c r="AJ438" i="10"/>
  <c r="AB438" i="10"/>
  <c r="T438" i="10"/>
  <c r="K438" i="10"/>
  <c r="AZ437" i="10"/>
  <c r="AR437" i="10"/>
  <c r="AJ437" i="10"/>
  <c r="AB437" i="10"/>
  <c r="T437" i="10"/>
  <c r="K437" i="10"/>
  <c r="AZ203" i="10"/>
  <c r="AR203" i="10"/>
  <c r="AJ203" i="10"/>
  <c r="AB203" i="10"/>
  <c r="T203" i="10"/>
  <c r="K203" i="10"/>
  <c r="AZ202" i="10"/>
  <c r="AR202" i="10"/>
  <c r="AJ202" i="10"/>
  <c r="AB202" i="10"/>
  <c r="T202" i="10"/>
  <c r="K202" i="10"/>
  <c r="AZ201" i="10"/>
  <c r="AR201" i="10"/>
  <c r="AJ201" i="10"/>
  <c r="AB201" i="10"/>
  <c r="T201" i="10"/>
  <c r="K201" i="10"/>
  <c r="AZ200" i="10"/>
  <c r="AR200" i="10"/>
  <c r="AJ200" i="10"/>
  <c r="AB200" i="10"/>
  <c r="T200" i="10"/>
  <c r="K200" i="10"/>
  <c r="AZ509" i="10"/>
  <c r="AR509" i="10"/>
  <c r="AJ509" i="10"/>
  <c r="AB509" i="10"/>
  <c r="T509" i="10"/>
  <c r="K509" i="10"/>
  <c r="AZ508" i="10"/>
  <c r="AR508" i="10"/>
  <c r="AJ508" i="10"/>
  <c r="AB508" i="10"/>
  <c r="T508" i="10"/>
  <c r="K508" i="10"/>
  <c r="AZ603" i="10"/>
  <c r="AR603" i="10"/>
  <c r="AJ603" i="10"/>
  <c r="AB603" i="10"/>
  <c r="T603" i="10"/>
  <c r="K603" i="10"/>
  <c r="AZ373" i="10"/>
  <c r="AR373" i="10"/>
  <c r="AJ373" i="10"/>
  <c r="AB373" i="10"/>
  <c r="T373" i="10"/>
  <c r="K373" i="10"/>
  <c r="AZ673" i="10"/>
  <c r="AR673" i="10"/>
  <c r="AJ673" i="10"/>
  <c r="AB673" i="10"/>
  <c r="T673" i="10"/>
  <c r="K673" i="10"/>
  <c r="AZ411" i="10"/>
  <c r="AR411" i="10"/>
  <c r="AJ411" i="10"/>
  <c r="AB411" i="10"/>
  <c r="T411" i="10"/>
  <c r="K411" i="10"/>
  <c r="AZ772" i="10"/>
  <c r="AR772" i="10"/>
  <c r="AJ772" i="10"/>
  <c r="AB772" i="10"/>
  <c r="T772" i="10"/>
  <c r="K772" i="10"/>
  <c r="AZ672" i="10"/>
  <c r="AR672" i="10"/>
  <c r="AJ672" i="10"/>
  <c r="AB672" i="10"/>
  <c r="T672" i="10"/>
  <c r="K672" i="10"/>
  <c r="AZ273" i="10"/>
  <c r="AR273" i="10"/>
  <c r="AJ273" i="10"/>
  <c r="AB273" i="10"/>
  <c r="T273" i="10"/>
  <c r="K273" i="10"/>
  <c r="AZ1139" i="10"/>
  <c r="AR1139" i="10"/>
  <c r="AJ1139" i="10"/>
  <c r="AB1139" i="10"/>
  <c r="T1139" i="10"/>
  <c r="K1139" i="10"/>
  <c r="AZ355" i="10"/>
  <c r="AR355" i="10"/>
  <c r="AJ355" i="10"/>
  <c r="AB355" i="10"/>
  <c r="T355" i="10"/>
  <c r="K355" i="10"/>
  <c r="AZ388" i="10"/>
  <c r="AR388" i="10"/>
  <c r="AJ388" i="10"/>
  <c r="AB388" i="10"/>
  <c r="T388" i="10"/>
  <c r="K388" i="10"/>
  <c r="AZ272" i="10"/>
  <c r="AR272" i="10"/>
  <c r="AJ272" i="10"/>
  <c r="AB272" i="10"/>
  <c r="T272" i="10"/>
  <c r="K272" i="10"/>
  <c r="AZ387" i="10"/>
  <c r="AR387" i="10"/>
  <c r="AJ387" i="10"/>
  <c r="AB387" i="10"/>
  <c r="T387" i="10"/>
  <c r="K387" i="10"/>
  <c r="AZ483" i="10"/>
  <c r="AR483" i="10"/>
  <c r="AJ483" i="10"/>
  <c r="AB483" i="10"/>
  <c r="T483" i="10"/>
  <c r="K483" i="10"/>
  <c r="AZ482" i="10"/>
  <c r="AR482" i="10"/>
  <c r="AJ482" i="10"/>
  <c r="AB482" i="10"/>
  <c r="T482" i="10"/>
  <c r="K482" i="10"/>
  <c r="AZ372" i="10"/>
  <c r="AR372" i="10"/>
  <c r="AJ372" i="10"/>
  <c r="AB372" i="10"/>
  <c r="T372" i="10"/>
  <c r="K372" i="10"/>
  <c r="AZ837" i="10"/>
  <c r="AR837" i="10"/>
  <c r="AJ837" i="10"/>
  <c r="AB837" i="10"/>
  <c r="T837" i="10"/>
  <c r="K837" i="10"/>
  <c r="AZ1040" i="10"/>
  <c r="AR1040" i="10"/>
  <c r="AJ1040" i="10"/>
  <c r="AB1040" i="10"/>
  <c r="T1040" i="10"/>
  <c r="K1040" i="10"/>
  <c r="AZ1039" i="10"/>
  <c r="AR1039" i="10"/>
  <c r="AJ1039" i="10"/>
  <c r="AB1039" i="10"/>
  <c r="T1039" i="10"/>
  <c r="K1039" i="10"/>
  <c r="AZ1038" i="10"/>
  <c r="AR1038" i="10"/>
  <c r="AJ1038" i="10"/>
  <c r="AB1038" i="10"/>
  <c r="T1038" i="10"/>
  <c r="K1038" i="10"/>
  <c r="AZ23" i="10"/>
  <c r="AR23" i="10"/>
  <c r="AJ23" i="10"/>
  <c r="AB23" i="10"/>
  <c r="T23" i="10"/>
  <c r="K23" i="10"/>
  <c r="AZ537" i="10"/>
  <c r="AR537" i="10"/>
  <c r="AJ537" i="10"/>
  <c r="AB537" i="10"/>
  <c r="T537" i="10"/>
  <c r="K537" i="10"/>
  <c r="AZ602" i="10"/>
  <c r="AR602" i="10"/>
  <c r="AJ602" i="10"/>
  <c r="AB602" i="10"/>
  <c r="T602" i="10"/>
  <c r="K602" i="10"/>
  <c r="AZ386" i="10"/>
  <c r="AR386" i="10"/>
  <c r="AJ386" i="10"/>
  <c r="AB386" i="10"/>
  <c r="T386" i="10"/>
  <c r="K386" i="10"/>
  <c r="AZ98" i="10"/>
  <c r="AR98" i="10"/>
  <c r="AJ98" i="10"/>
  <c r="AB98" i="10"/>
  <c r="T98" i="10"/>
  <c r="K98" i="10"/>
  <c r="AZ126" i="10"/>
  <c r="AR126" i="10"/>
  <c r="AJ126" i="10"/>
  <c r="AB126" i="10"/>
  <c r="T126" i="10"/>
  <c r="K126" i="10"/>
  <c r="AZ336" i="10"/>
  <c r="AR336" i="10"/>
  <c r="AJ336" i="10"/>
  <c r="AB336" i="10"/>
  <c r="T336" i="10"/>
  <c r="K336" i="10"/>
  <c r="AZ311" i="10"/>
  <c r="AR311" i="10"/>
  <c r="AJ311" i="10"/>
  <c r="AB311" i="10"/>
  <c r="T311" i="10"/>
  <c r="K311" i="10"/>
  <c r="AZ396" i="10"/>
  <c r="AR396" i="10"/>
  <c r="AJ396" i="10"/>
  <c r="AB396" i="10"/>
  <c r="T396" i="10"/>
  <c r="K396" i="10"/>
  <c r="AZ1006" i="10"/>
  <c r="AR1006" i="10"/>
  <c r="AJ1006" i="10"/>
  <c r="AB1006" i="10"/>
  <c r="T1006" i="10"/>
  <c r="K1006" i="10"/>
  <c r="AZ199" i="10"/>
  <c r="AR199" i="10"/>
  <c r="AJ199" i="10"/>
  <c r="AB199" i="10"/>
  <c r="T199" i="10"/>
  <c r="K199" i="10"/>
  <c r="AZ1037" i="10"/>
  <c r="AR1037" i="10"/>
  <c r="AJ1037" i="10"/>
  <c r="AB1037" i="10"/>
  <c r="T1037" i="10"/>
  <c r="K1037" i="10"/>
  <c r="AZ1036" i="10"/>
  <c r="AR1036" i="10"/>
  <c r="AJ1036" i="10"/>
  <c r="AB1036" i="10"/>
  <c r="T1036" i="10"/>
  <c r="K1036" i="10"/>
  <c r="AZ1035" i="10"/>
  <c r="AR1035" i="10"/>
  <c r="AJ1035" i="10"/>
  <c r="AB1035" i="10"/>
  <c r="T1035" i="10"/>
  <c r="K1035" i="10"/>
  <c r="AZ1034" i="10"/>
  <c r="AR1034" i="10"/>
  <c r="AJ1034" i="10"/>
  <c r="AB1034" i="10"/>
  <c r="T1034" i="10"/>
  <c r="K1034" i="10"/>
  <c r="AZ1033" i="10"/>
  <c r="AR1033" i="10"/>
  <c r="AJ1033" i="10"/>
  <c r="AB1033" i="10"/>
  <c r="T1033" i="10"/>
  <c r="K1033" i="10"/>
  <c r="AZ481" i="10"/>
  <c r="AR481" i="10"/>
  <c r="AJ481" i="10"/>
  <c r="AB481" i="10"/>
  <c r="T481" i="10"/>
  <c r="K481" i="10"/>
  <c r="AZ804" i="10"/>
  <c r="AR804" i="10"/>
  <c r="AJ804" i="10"/>
  <c r="AB804" i="10"/>
  <c r="T804" i="10"/>
  <c r="K804" i="10"/>
  <c r="AZ97" i="10"/>
  <c r="AR97" i="10"/>
  <c r="AJ97" i="10"/>
  <c r="AB97" i="10"/>
  <c r="T97" i="10"/>
  <c r="K97" i="10"/>
  <c r="AZ449" i="10"/>
  <c r="AR449" i="10"/>
  <c r="AJ449" i="10"/>
  <c r="AB449" i="10"/>
  <c r="T449" i="10"/>
  <c r="K449" i="10"/>
  <c r="AZ954" i="10"/>
  <c r="AR954" i="10"/>
  <c r="AJ954" i="10"/>
  <c r="AB954" i="10"/>
  <c r="T954" i="10"/>
  <c r="K954" i="10"/>
  <c r="AZ110" i="10"/>
  <c r="AR110" i="10"/>
  <c r="AJ110" i="10"/>
  <c r="AB110" i="10"/>
  <c r="T110" i="10"/>
  <c r="K110" i="10"/>
  <c r="AZ109" i="10"/>
  <c r="AR109" i="10"/>
  <c r="AJ109" i="10"/>
  <c r="AB109" i="10"/>
  <c r="T109" i="10"/>
  <c r="K109" i="10"/>
  <c r="AZ108" i="10"/>
  <c r="AR108" i="10"/>
  <c r="AJ108" i="10"/>
  <c r="AB108" i="10"/>
  <c r="T108" i="10"/>
  <c r="K108" i="10"/>
  <c r="AZ771" i="10"/>
  <c r="AR771" i="10"/>
  <c r="AJ771" i="10"/>
  <c r="AB771" i="10"/>
  <c r="T771" i="10"/>
  <c r="K771" i="10"/>
  <c r="AZ410" i="10"/>
  <c r="AR410" i="10"/>
  <c r="AJ410" i="10"/>
  <c r="AB410" i="10"/>
  <c r="T410" i="10"/>
  <c r="K410" i="10"/>
  <c r="AZ180" i="10"/>
  <c r="AR180" i="10"/>
  <c r="AJ180" i="10"/>
  <c r="AB180" i="10"/>
  <c r="T180" i="10"/>
  <c r="K180" i="10"/>
  <c r="AZ601" i="10"/>
  <c r="AR601" i="10"/>
  <c r="AJ601" i="10"/>
  <c r="AB601" i="10"/>
  <c r="T601" i="10"/>
  <c r="K601" i="10"/>
  <c r="AZ271" i="10"/>
  <c r="AR271" i="10"/>
  <c r="AJ271" i="10"/>
  <c r="AB271" i="10"/>
  <c r="T271" i="10"/>
  <c r="K271" i="10"/>
  <c r="AZ564" i="10"/>
  <c r="AR564" i="10"/>
  <c r="AJ564" i="10"/>
  <c r="AB564" i="10"/>
  <c r="T564" i="10"/>
  <c r="K564" i="10"/>
  <c r="AZ79" i="10"/>
  <c r="AR79" i="10"/>
  <c r="AJ79" i="10"/>
  <c r="AB79" i="10"/>
  <c r="T79" i="10"/>
  <c r="K79" i="10"/>
  <c r="AZ912" i="10"/>
  <c r="AR912" i="10"/>
  <c r="AJ912" i="10"/>
  <c r="AB912" i="10"/>
  <c r="T912" i="10"/>
  <c r="K912" i="10"/>
  <c r="AZ600" i="10"/>
  <c r="AR600" i="10"/>
  <c r="AJ600" i="10"/>
  <c r="AB600" i="10"/>
  <c r="T600" i="10"/>
  <c r="K600" i="10"/>
  <c r="AZ770" i="10"/>
  <c r="AR770" i="10"/>
  <c r="AJ770" i="10"/>
  <c r="AB770" i="10"/>
  <c r="T770" i="10"/>
  <c r="K770" i="10"/>
  <c r="AZ1102" i="10"/>
  <c r="AR1102" i="10"/>
  <c r="AJ1102" i="10"/>
  <c r="AB1102" i="10"/>
  <c r="T1102" i="10"/>
  <c r="K1102" i="10"/>
  <c r="AZ22" i="10"/>
  <c r="AR22" i="10"/>
  <c r="AJ22" i="10"/>
  <c r="AB22" i="10"/>
  <c r="T22" i="10"/>
  <c r="K22" i="10"/>
  <c r="AZ21" i="10"/>
  <c r="AR21" i="10"/>
  <c r="AJ21" i="10"/>
  <c r="AB21" i="10"/>
  <c r="T21" i="10"/>
  <c r="K21" i="10"/>
  <c r="AZ208" i="10"/>
  <c r="AR208" i="10"/>
  <c r="AJ208" i="10"/>
  <c r="AB208" i="10"/>
  <c r="T208" i="10"/>
  <c r="K208" i="10"/>
  <c r="AZ685" i="10"/>
  <c r="AR685" i="10"/>
  <c r="AJ685" i="10"/>
  <c r="AB685" i="10"/>
  <c r="T685" i="10"/>
  <c r="K685" i="10"/>
  <c r="AZ303" i="10"/>
  <c r="AR303" i="10"/>
  <c r="AJ303" i="10"/>
  <c r="AB303" i="10"/>
  <c r="T303" i="10"/>
  <c r="K303" i="10"/>
  <c r="AZ1101" i="10"/>
  <c r="AR1101" i="10"/>
  <c r="AJ1101" i="10"/>
  <c r="AB1101" i="10"/>
  <c r="T1101" i="10"/>
  <c r="K1101" i="10"/>
  <c r="AZ346" i="10"/>
  <c r="AR346" i="10"/>
  <c r="AJ346" i="10"/>
  <c r="AB346" i="10"/>
  <c r="T346" i="10"/>
  <c r="K346" i="10"/>
  <c r="AZ345" i="10"/>
  <c r="AR345" i="10"/>
  <c r="AJ345" i="10"/>
  <c r="AB345" i="10"/>
  <c r="T345" i="10"/>
  <c r="K345" i="10"/>
  <c r="AZ48" i="10"/>
  <c r="AR48" i="10"/>
  <c r="AJ48" i="10"/>
  <c r="AB48" i="10"/>
  <c r="T48" i="10"/>
  <c r="K48" i="10"/>
  <c r="AZ1032" i="10"/>
  <c r="AR1032" i="10"/>
  <c r="AJ1032" i="10"/>
  <c r="AB1032" i="10"/>
  <c r="T1032" i="10"/>
  <c r="K1032" i="10"/>
  <c r="AZ371" i="10"/>
  <c r="AR371" i="10"/>
  <c r="AJ371" i="10"/>
  <c r="AB371" i="10"/>
  <c r="T371" i="10"/>
  <c r="K371" i="10"/>
  <c r="AZ107" i="10"/>
  <c r="AR107" i="10"/>
  <c r="AJ107" i="10"/>
  <c r="AB107" i="10"/>
  <c r="T107" i="10"/>
  <c r="K107" i="10"/>
  <c r="AZ671" i="10"/>
  <c r="AR671" i="10"/>
  <c r="AJ671" i="10"/>
  <c r="AB671" i="10"/>
  <c r="T671" i="10"/>
  <c r="K671" i="10"/>
  <c r="AZ789" i="10"/>
  <c r="AR789" i="10"/>
  <c r="AJ789" i="10"/>
  <c r="AB789" i="10"/>
  <c r="T789" i="10"/>
  <c r="K789" i="10"/>
  <c r="AZ1100" i="10"/>
  <c r="AR1100" i="10"/>
  <c r="AJ1100" i="10"/>
  <c r="AB1100" i="10"/>
  <c r="T1100" i="10"/>
  <c r="K1100" i="10"/>
  <c r="AZ78" i="10"/>
  <c r="AR78" i="10"/>
  <c r="AJ78" i="10"/>
  <c r="AB78" i="10"/>
  <c r="T78" i="10"/>
  <c r="K78" i="10"/>
  <c r="AZ158" i="10"/>
  <c r="AR158" i="10"/>
  <c r="AJ158" i="10"/>
  <c r="AB158" i="10"/>
  <c r="T158" i="10"/>
  <c r="K158" i="10"/>
  <c r="AZ1138" i="10"/>
  <c r="AR1138" i="10"/>
  <c r="AJ1138" i="10"/>
  <c r="AB1138" i="10"/>
  <c r="T1138" i="10"/>
  <c r="K1138" i="10"/>
  <c r="AZ962" i="10"/>
  <c r="AR962" i="10"/>
  <c r="AJ962" i="10"/>
  <c r="AB962" i="10"/>
  <c r="T962" i="10"/>
  <c r="K962" i="10"/>
  <c r="AZ480" i="10"/>
  <c r="AR480" i="10"/>
  <c r="AJ480" i="10"/>
  <c r="AB480" i="10"/>
  <c r="T480" i="10"/>
  <c r="K480" i="10"/>
  <c r="AZ937" i="10"/>
  <c r="AR937" i="10"/>
  <c r="AJ937" i="10"/>
  <c r="AB937" i="10"/>
  <c r="T937" i="10"/>
  <c r="K937" i="10"/>
  <c r="AZ936" i="10"/>
  <c r="AR936" i="10"/>
  <c r="AJ936" i="10"/>
  <c r="AB936" i="10"/>
  <c r="T936" i="10"/>
  <c r="K936" i="10"/>
  <c r="AZ507" i="10"/>
  <c r="AR507" i="10"/>
  <c r="AJ507" i="10"/>
  <c r="AB507" i="10"/>
  <c r="T507" i="10"/>
  <c r="K507" i="10"/>
  <c r="AZ1199" i="10"/>
  <c r="AR1199" i="10"/>
  <c r="AJ1199" i="10"/>
  <c r="AB1199" i="10"/>
  <c r="T1199" i="10"/>
  <c r="K1199" i="10"/>
  <c r="AZ1206" i="10"/>
  <c r="AR1206" i="10"/>
  <c r="AJ1206" i="10"/>
  <c r="AB1206" i="10"/>
  <c r="T1206" i="10"/>
  <c r="K1206" i="10"/>
  <c r="AZ96" i="10"/>
  <c r="AR96" i="10"/>
  <c r="AJ96" i="10"/>
  <c r="AB96" i="10"/>
  <c r="T96" i="10"/>
  <c r="K96" i="10"/>
  <c r="AZ788" i="10"/>
  <c r="AR788" i="10"/>
  <c r="AJ788" i="10"/>
  <c r="AB788" i="10"/>
  <c r="T788" i="10"/>
  <c r="K788" i="10"/>
  <c r="AZ996" i="10"/>
  <c r="AR996" i="10"/>
  <c r="AJ996" i="10"/>
  <c r="AB996" i="10"/>
  <c r="T996" i="10"/>
  <c r="K996" i="10"/>
  <c r="AZ409" i="10"/>
  <c r="AR409" i="10"/>
  <c r="AJ409" i="10"/>
  <c r="AB409" i="10"/>
  <c r="T409" i="10"/>
  <c r="K409" i="10"/>
  <c r="AZ77" i="10"/>
  <c r="AR77" i="10"/>
  <c r="AJ77" i="10"/>
  <c r="AB77" i="10"/>
  <c r="T77" i="10"/>
  <c r="K77" i="10"/>
  <c r="AZ769" i="10"/>
  <c r="AR769" i="10"/>
  <c r="AJ769" i="10"/>
  <c r="AB769" i="10"/>
  <c r="T769" i="10"/>
  <c r="K769" i="10"/>
  <c r="AZ436" i="10"/>
  <c r="AR436" i="10"/>
  <c r="AJ436" i="10"/>
  <c r="AB436" i="10"/>
  <c r="T436" i="10"/>
  <c r="K436" i="10"/>
  <c r="AZ169" i="10"/>
  <c r="AR169" i="10"/>
  <c r="AJ169" i="10"/>
  <c r="AB169" i="10"/>
  <c r="T169" i="10"/>
  <c r="K169" i="10"/>
  <c r="AZ168" i="10"/>
  <c r="AR168" i="10"/>
  <c r="AJ168" i="10"/>
  <c r="AB168" i="10"/>
  <c r="T168" i="10"/>
  <c r="K168" i="10"/>
  <c r="AZ961" i="10"/>
  <c r="AR961" i="10"/>
  <c r="AJ961" i="10"/>
  <c r="AB961" i="10"/>
  <c r="T961" i="10"/>
  <c r="K961" i="10"/>
  <c r="AZ960" i="10"/>
  <c r="AR960" i="10"/>
  <c r="AJ960" i="10"/>
  <c r="AB960" i="10"/>
  <c r="T960" i="10"/>
  <c r="K960" i="10"/>
  <c r="AZ223" i="10"/>
  <c r="AR223" i="10"/>
  <c r="AJ223" i="10"/>
  <c r="AB223" i="10"/>
  <c r="T223" i="10"/>
  <c r="K223" i="10"/>
  <c r="AZ1054" i="10"/>
  <c r="AR1054" i="10"/>
  <c r="AJ1054" i="10"/>
  <c r="AB1054" i="10"/>
  <c r="T1054" i="10"/>
  <c r="K1054" i="10"/>
  <c r="AZ1053" i="10"/>
  <c r="AR1053" i="10"/>
  <c r="AJ1053" i="10"/>
  <c r="AB1053" i="10"/>
  <c r="T1053" i="10"/>
  <c r="K1053" i="10"/>
  <c r="AZ302" i="10"/>
  <c r="AR302" i="10"/>
  <c r="AJ302" i="10"/>
  <c r="AB302" i="10"/>
  <c r="T302" i="10"/>
  <c r="K302" i="10"/>
  <c r="AZ327" i="10"/>
  <c r="AR327" i="10"/>
  <c r="AJ327" i="10"/>
  <c r="AB327" i="10"/>
  <c r="T327" i="10"/>
  <c r="K327" i="10"/>
  <c r="AZ536" i="10"/>
  <c r="AR536" i="10"/>
  <c r="AJ536" i="10"/>
  <c r="AB536" i="10"/>
  <c r="T536" i="10"/>
  <c r="K536" i="10"/>
  <c r="AZ430" i="10"/>
  <c r="AR430" i="10"/>
  <c r="AJ430" i="10"/>
  <c r="AB430" i="10"/>
  <c r="T430" i="10"/>
  <c r="K430" i="10"/>
  <c r="AZ1198" i="10"/>
  <c r="AR1198" i="10"/>
  <c r="AJ1198" i="10"/>
  <c r="AB1198" i="10"/>
  <c r="T1198" i="10"/>
  <c r="K1198" i="10"/>
  <c r="AZ803" i="10"/>
  <c r="AR803" i="10"/>
  <c r="AJ803" i="10"/>
  <c r="AB803" i="10"/>
  <c r="T803" i="10"/>
  <c r="K803" i="10"/>
  <c r="AZ20" i="10"/>
  <c r="AR20" i="10"/>
  <c r="AJ20" i="10"/>
  <c r="AB20" i="10"/>
  <c r="T20" i="10"/>
  <c r="K20" i="10"/>
  <c r="AZ854" i="10"/>
  <c r="AR854" i="10"/>
  <c r="AJ854" i="10"/>
  <c r="AB854" i="10"/>
  <c r="T854" i="10"/>
  <c r="K854" i="10"/>
  <c r="AZ1167" i="10"/>
  <c r="AR1167" i="10"/>
  <c r="AJ1167" i="10"/>
  <c r="AB1167" i="10"/>
  <c r="T1167" i="10"/>
  <c r="K1167" i="10"/>
  <c r="AZ461" i="10"/>
  <c r="AR461" i="10"/>
  <c r="AJ461" i="10"/>
  <c r="AB461" i="10"/>
  <c r="T461" i="10"/>
  <c r="K461" i="10"/>
  <c r="AZ836" i="10"/>
  <c r="AR836" i="10"/>
  <c r="AJ836" i="10"/>
  <c r="AB836" i="10"/>
  <c r="T836" i="10"/>
  <c r="K836" i="10"/>
  <c r="AZ408" i="10"/>
  <c r="AR408" i="10"/>
  <c r="AJ408" i="10"/>
  <c r="AB408" i="10"/>
  <c r="T408" i="10"/>
  <c r="K408" i="10"/>
  <c r="AZ344" i="10"/>
  <c r="AR344" i="10"/>
  <c r="AJ344" i="10"/>
  <c r="AB344" i="10"/>
  <c r="T344" i="10"/>
  <c r="K344" i="10"/>
  <c r="AZ76" i="10"/>
  <c r="AR76" i="10"/>
  <c r="AJ76" i="10"/>
  <c r="AB76" i="10"/>
  <c r="T76" i="10"/>
  <c r="K76" i="10"/>
  <c r="AZ326" i="10"/>
  <c r="AR326" i="10"/>
  <c r="AJ326" i="10"/>
  <c r="AB326" i="10"/>
  <c r="T326" i="10"/>
  <c r="K326" i="10"/>
  <c r="AZ582" i="10"/>
  <c r="AR582" i="10"/>
  <c r="AJ582" i="10"/>
  <c r="AB582" i="10"/>
  <c r="T582" i="10"/>
  <c r="K582" i="10"/>
  <c r="AZ835" i="10"/>
  <c r="AR835" i="10"/>
  <c r="AJ835" i="10"/>
  <c r="AB835" i="10"/>
  <c r="T835" i="10"/>
  <c r="K835" i="10"/>
  <c r="AZ834" i="10"/>
  <c r="AR834" i="10"/>
  <c r="AJ834" i="10"/>
  <c r="AB834" i="10"/>
  <c r="T834" i="10"/>
  <c r="K834" i="10"/>
  <c r="AZ684" i="10"/>
  <c r="AR684" i="10"/>
  <c r="AJ684" i="10"/>
  <c r="AB684" i="10"/>
  <c r="T684" i="10"/>
  <c r="K684" i="10"/>
  <c r="AZ995" i="10"/>
  <c r="AR995" i="10"/>
  <c r="AJ995" i="10"/>
  <c r="AB995" i="10"/>
  <c r="T995" i="10"/>
  <c r="K995" i="10"/>
  <c r="AZ670" i="10"/>
  <c r="AR670" i="10"/>
  <c r="AJ670" i="10"/>
  <c r="AB670" i="10"/>
  <c r="T670" i="10"/>
  <c r="K670" i="10"/>
  <c r="AZ167" i="10"/>
  <c r="AR167" i="10"/>
  <c r="AJ167" i="10"/>
  <c r="AB167" i="10"/>
  <c r="T167" i="10"/>
  <c r="K167" i="10"/>
  <c r="AZ581" i="10"/>
  <c r="AR581" i="10"/>
  <c r="AJ581" i="10"/>
  <c r="AB581" i="10"/>
  <c r="T581" i="10"/>
  <c r="K581" i="10"/>
  <c r="AZ1031" i="10"/>
  <c r="AR1031" i="10"/>
  <c r="AJ1031" i="10"/>
  <c r="AB1031" i="10"/>
  <c r="T1031" i="10"/>
  <c r="K1031" i="10"/>
  <c r="AZ506" i="10"/>
  <c r="AR506" i="10"/>
  <c r="AJ506" i="10"/>
  <c r="AB506" i="10"/>
  <c r="T506" i="10"/>
  <c r="K506" i="10"/>
  <c r="AZ953" i="10"/>
  <c r="AR953" i="10"/>
  <c r="AJ953" i="10"/>
  <c r="AB953" i="10"/>
  <c r="T953" i="10"/>
  <c r="K953" i="10"/>
  <c r="AZ1197" i="10"/>
  <c r="AR1197" i="10"/>
  <c r="AJ1197" i="10"/>
  <c r="AB1197" i="10"/>
  <c r="T1197" i="10"/>
  <c r="K1197" i="10"/>
  <c r="AZ75" i="10"/>
  <c r="AR75" i="10"/>
  <c r="AJ75" i="10"/>
  <c r="AB75" i="10"/>
  <c r="T75" i="10"/>
  <c r="K75" i="10"/>
  <c r="AZ343" i="10"/>
  <c r="AR343" i="10"/>
  <c r="AJ343" i="10"/>
  <c r="AB343" i="10"/>
  <c r="T343" i="10"/>
  <c r="K343" i="10"/>
  <c r="AZ479" i="10"/>
  <c r="AR479" i="10"/>
  <c r="AJ479" i="10"/>
  <c r="AB479" i="10"/>
  <c r="T479" i="10"/>
  <c r="K479" i="10"/>
  <c r="AZ669" i="10"/>
  <c r="AR669" i="10"/>
  <c r="AJ669" i="10"/>
  <c r="AB669" i="10"/>
  <c r="T669" i="10"/>
  <c r="K669" i="10"/>
  <c r="AZ802" i="10"/>
  <c r="AR802" i="10"/>
  <c r="AJ802" i="10"/>
  <c r="AB802" i="10"/>
  <c r="T802" i="10"/>
  <c r="K802" i="10"/>
  <c r="AZ157" i="10"/>
  <c r="AR157" i="10"/>
  <c r="AJ157" i="10"/>
  <c r="AB157" i="10"/>
  <c r="T157" i="10"/>
  <c r="K157" i="10"/>
  <c r="AZ156" i="10"/>
  <c r="AR156" i="10"/>
  <c r="AJ156" i="10"/>
  <c r="AB156" i="10"/>
  <c r="T156" i="10"/>
  <c r="K156" i="10"/>
  <c r="AZ1015" i="10"/>
  <c r="AR1015" i="10"/>
  <c r="AJ1015" i="10"/>
  <c r="AB1015" i="10"/>
  <c r="T1015" i="10"/>
  <c r="K1015" i="10"/>
  <c r="AZ198" i="10"/>
  <c r="AR198" i="10"/>
  <c r="AJ198" i="10"/>
  <c r="AB198" i="10"/>
  <c r="T198" i="10"/>
  <c r="K198" i="10"/>
  <c r="AZ1005" i="10"/>
  <c r="AR1005" i="10"/>
  <c r="AJ1005" i="10"/>
  <c r="AB1005" i="10"/>
  <c r="T1005" i="10"/>
  <c r="K1005" i="10"/>
  <c r="AZ850" i="10"/>
  <c r="AR850" i="10"/>
  <c r="AJ850" i="10"/>
  <c r="AB850" i="10"/>
  <c r="T850" i="10"/>
  <c r="K850" i="10"/>
  <c r="AZ911" i="10"/>
  <c r="AR911" i="10"/>
  <c r="AJ911" i="10"/>
  <c r="AB911" i="10"/>
  <c r="T911" i="10"/>
  <c r="K911" i="10"/>
  <c r="AZ668" i="10"/>
  <c r="AR668" i="10"/>
  <c r="AJ668" i="10"/>
  <c r="AB668" i="10"/>
  <c r="T668" i="10"/>
  <c r="K668" i="10"/>
  <c r="AZ19" i="10"/>
  <c r="AR19" i="10"/>
  <c r="AJ19" i="10"/>
  <c r="AB19" i="10"/>
  <c r="T19" i="10"/>
  <c r="K19" i="10"/>
  <c r="AZ74" i="10"/>
  <c r="AR74" i="10"/>
  <c r="AJ74" i="10"/>
  <c r="AB74" i="10"/>
  <c r="T74" i="10"/>
  <c r="K74" i="10"/>
  <c r="AZ1137" i="10"/>
  <c r="AR1137" i="10"/>
  <c r="AJ1137" i="10"/>
  <c r="AB1137" i="10"/>
  <c r="T1137" i="10"/>
  <c r="K1137" i="10"/>
  <c r="AZ768" i="10"/>
  <c r="AR768" i="10"/>
  <c r="AJ768" i="10"/>
  <c r="AB768" i="10"/>
  <c r="T768" i="10"/>
  <c r="K768" i="10"/>
  <c r="AZ125" i="10"/>
  <c r="AR125" i="10"/>
  <c r="AJ125" i="10"/>
  <c r="AB125" i="10"/>
  <c r="T125" i="10"/>
  <c r="K125" i="10"/>
  <c r="AZ73" i="10"/>
  <c r="AR73" i="10"/>
  <c r="AJ73" i="10"/>
  <c r="AB73" i="10"/>
  <c r="T73" i="10"/>
  <c r="K73" i="10"/>
  <c r="AZ72" i="10"/>
  <c r="AR72" i="10"/>
  <c r="AJ72" i="10"/>
  <c r="AB72" i="10"/>
  <c r="T72" i="10"/>
  <c r="K72" i="10"/>
  <c r="AZ935" i="10"/>
  <c r="AR935" i="10"/>
  <c r="AJ935" i="10"/>
  <c r="AB935" i="10"/>
  <c r="T935" i="10"/>
  <c r="K935" i="10"/>
  <c r="AZ934" i="10"/>
  <c r="AR934" i="10"/>
  <c r="AJ934" i="10"/>
  <c r="AB934" i="10"/>
  <c r="T934" i="10"/>
  <c r="K934" i="10"/>
  <c r="AZ1086" i="10"/>
  <c r="AR1086" i="10"/>
  <c r="AJ1086" i="10"/>
  <c r="AB1086" i="10"/>
  <c r="T1086" i="10"/>
  <c r="K1086" i="10"/>
  <c r="AZ1136" i="10"/>
  <c r="AR1136" i="10"/>
  <c r="AJ1136" i="10"/>
  <c r="AB1136" i="10"/>
  <c r="T1136" i="10"/>
  <c r="K1136" i="10"/>
  <c r="AZ1135" i="10"/>
  <c r="AR1135" i="10"/>
  <c r="AJ1135" i="10"/>
  <c r="AB1135" i="10"/>
  <c r="T1135" i="10"/>
  <c r="K1135" i="10"/>
  <c r="AZ1134" i="10"/>
  <c r="AR1134" i="10"/>
  <c r="AJ1134" i="10"/>
  <c r="AB1134" i="10"/>
  <c r="T1134" i="10"/>
  <c r="K1134" i="10"/>
  <c r="AZ407" i="10"/>
  <c r="AR407" i="10"/>
  <c r="AJ407" i="10"/>
  <c r="AB407" i="10"/>
  <c r="T407" i="10"/>
  <c r="K407" i="10"/>
  <c r="AZ460" i="10"/>
  <c r="AR460" i="10"/>
  <c r="AJ460" i="10"/>
  <c r="AB460" i="10"/>
  <c r="T460" i="10"/>
  <c r="K460" i="10"/>
  <c r="AZ117" i="10"/>
  <c r="AR117" i="10"/>
  <c r="AJ117" i="10"/>
  <c r="AB117" i="10"/>
  <c r="T117" i="10"/>
  <c r="K117" i="10"/>
  <c r="AZ882" i="10"/>
  <c r="AR882" i="10"/>
  <c r="AJ882" i="10"/>
  <c r="AB882" i="10"/>
  <c r="T882" i="10"/>
  <c r="K882" i="10"/>
  <c r="AZ1052" i="10"/>
  <c r="AR1052" i="10"/>
  <c r="AJ1052" i="10"/>
  <c r="AB1052" i="10"/>
  <c r="T1052" i="10"/>
  <c r="K1052" i="10"/>
  <c r="AZ1051" i="10"/>
  <c r="AR1051" i="10"/>
  <c r="AJ1051" i="10"/>
  <c r="AB1051" i="10"/>
  <c r="T1051" i="10"/>
  <c r="K1051" i="10"/>
  <c r="AZ1133" i="10"/>
  <c r="AR1133" i="10"/>
  <c r="AJ1133" i="10"/>
  <c r="AB1133" i="10"/>
  <c r="T1133" i="10"/>
  <c r="K1133" i="10"/>
  <c r="AZ667" i="10"/>
  <c r="AR667" i="10"/>
  <c r="AJ667" i="10"/>
  <c r="AB667" i="10"/>
  <c r="T667" i="10"/>
  <c r="K667" i="10"/>
  <c r="AZ523" i="10"/>
  <c r="AR523" i="10"/>
  <c r="AJ523" i="10"/>
  <c r="AB523" i="10"/>
  <c r="T523" i="10"/>
  <c r="K523" i="10"/>
  <c r="AZ197" i="10"/>
  <c r="AR197" i="10"/>
  <c r="AJ197" i="10"/>
  <c r="AB197" i="10"/>
  <c r="T197" i="10"/>
  <c r="K197" i="10"/>
  <c r="AZ420" i="10"/>
  <c r="AR420" i="10"/>
  <c r="AJ420" i="10"/>
  <c r="AB420" i="10"/>
  <c r="T420" i="10"/>
  <c r="K420" i="10"/>
  <c r="AZ553" i="10"/>
  <c r="AR553" i="10"/>
  <c r="AJ553" i="10"/>
  <c r="AB553" i="10"/>
  <c r="T553" i="10"/>
  <c r="K553" i="10"/>
  <c r="AZ459" i="10"/>
  <c r="AR459" i="10"/>
  <c r="AJ459" i="10"/>
  <c r="AB459" i="10"/>
  <c r="T459" i="10"/>
  <c r="K459" i="10"/>
  <c r="AZ767" i="10"/>
  <c r="AR767" i="10"/>
  <c r="AJ767" i="10"/>
  <c r="AB767" i="10"/>
  <c r="T767" i="10"/>
  <c r="K767" i="10"/>
  <c r="AZ155" i="10"/>
  <c r="AR155" i="10"/>
  <c r="AJ155" i="10"/>
  <c r="AB155" i="10"/>
  <c r="T155" i="10"/>
  <c r="K155" i="10"/>
  <c r="AZ154" i="10"/>
  <c r="AR154" i="10"/>
  <c r="AJ154" i="10"/>
  <c r="AB154" i="10"/>
  <c r="T154" i="10"/>
  <c r="K154" i="10"/>
  <c r="AZ448" i="10"/>
  <c r="AR448" i="10"/>
  <c r="AJ448" i="10"/>
  <c r="AB448" i="10"/>
  <c r="T448" i="10"/>
  <c r="K448" i="10"/>
  <c r="AZ959" i="10"/>
  <c r="AR959" i="10"/>
  <c r="AJ959" i="10"/>
  <c r="AB959" i="10"/>
  <c r="T959" i="10"/>
  <c r="K959" i="10"/>
  <c r="AZ1004" i="10"/>
  <c r="AR1004" i="10"/>
  <c r="AJ1004" i="10"/>
  <c r="AB1004" i="10"/>
  <c r="T1004" i="10"/>
  <c r="K1004" i="10"/>
  <c r="AZ1030" i="10"/>
  <c r="AR1030" i="10"/>
  <c r="AJ1030" i="10"/>
  <c r="AB1030" i="10"/>
  <c r="T1030" i="10"/>
  <c r="K1030" i="10"/>
  <c r="AZ801" i="10"/>
  <c r="AR801" i="10"/>
  <c r="AJ801" i="10"/>
  <c r="AB801" i="10"/>
  <c r="T801" i="10"/>
  <c r="K801" i="10"/>
  <c r="AZ666" i="10"/>
  <c r="AR666" i="10"/>
  <c r="AJ666" i="10"/>
  <c r="AB666" i="10"/>
  <c r="T666" i="10"/>
  <c r="K666" i="10"/>
  <c r="AZ366" i="10"/>
  <c r="AR366" i="10"/>
  <c r="AJ366" i="10"/>
  <c r="AB366" i="10"/>
  <c r="T366" i="10"/>
  <c r="K366" i="10"/>
  <c r="AZ365" i="10"/>
  <c r="AR365" i="10"/>
  <c r="AJ365" i="10"/>
  <c r="AB365" i="10"/>
  <c r="T365" i="10"/>
  <c r="K365" i="10"/>
  <c r="AZ71" i="10"/>
  <c r="AR71" i="10"/>
  <c r="AJ71" i="10"/>
  <c r="AB71" i="10"/>
  <c r="T71" i="10"/>
  <c r="K71" i="10"/>
  <c r="AZ1050" i="10"/>
  <c r="AR1050" i="10"/>
  <c r="AJ1050" i="10"/>
  <c r="AB1050" i="10"/>
  <c r="T1050" i="10"/>
  <c r="K1050" i="10"/>
  <c r="AZ1166" i="10"/>
  <c r="AR1166" i="10"/>
  <c r="AJ1166" i="10"/>
  <c r="AB1166" i="10"/>
  <c r="T1166" i="10"/>
  <c r="K1166" i="10"/>
  <c r="AZ535" i="10"/>
  <c r="AR535" i="10"/>
  <c r="AJ535" i="10"/>
  <c r="AB535" i="10"/>
  <c r="T535" i="10"/>
  <c r="K535" i="10"/>
  <c r="AZ534" i="10"/>
  <c r="AR534" i="10"/>
  <c r="AJ534" i="10"/>
  <c r="AB534" i="10"/>
  <c r="T534" i="10"/>
  <c r="K534" i="10"/>
  <c r="AZ563" i="10"/>
  <c r="AR563" i="10"/>
  <c r="AJ563" i="10"/>
  <c r="AB563" i="10"/>
  <c r="T563" i="10"/>
  <c r="K563" i="10"/>
  <c r="AZ766" i="10"/>
  <c r="AR766" i="10"/>
  <c r="AJ766" i="10"/>
  <c r="AB766" i="10"/>
  <c r="T766" i="10"/>
  <c r="K766" i="10"/>
  <c r="AZ196" i="10"/>
  <c r="AR196" i="10"/>
  <c r="AJ196" i="10"/>
  <c r="AB196" i="10"/>
  <c r="T196" i="10"/>
  <c r="K196" i="10"/>
  <c r="AZ195" i="10"/>
  <c r="AR195" i="10"/>
  <c r="AJ195" i="10"/>
  <c r="AB195" i="10"/>
  <c r="T195" i="10"/>
  <c r="K195" i="10"/>
  <c r="AZ194" i="10"/>
  <c r="AR194" i="10"/>
  <c r="AJ194" i="10"/>
  <c r="AB194" i="10"/>
  <c r="T194" i="10"/>
  <c r="K194" i="10"/>
  <c r="AZ1089" i="10"/>
  <c r="AR1089" i="10"/>
  <c r="AJ1089" i="10"/>
  <c r="AB1089" i="10"/>
  <c r="T1089" i="10"/>
  <c r="K1089" i="10"/>
  <c r="AZ580" i="10"/>
  <c r="AR580" i="10"/>
  <c r="AJ580" i="10"/>
  <c r="AB580" i="10"/>
  <c r="T580" i="10"/>
  <c r="K580" i="10"/>
  <c r="AZ18" i="10"/>
  <c r="AR18" i="10"/>
  <c r="AJ18" i="10"/>
  <c r="AB18" i="10"/>
  <c r="T18" i="10"/>
  <c r="K18" i="10"/>
  <c r="AZ17" i="10"/>
  <c r="AR17" i="10"/>
  <c r="AJ17" i="10"/>
  <c r="AB17" i="10"/>
  <c r="T17" i="10"/>
  <c r="K17" i="10"/>
  <c r="AZ952" i="10"/>
  <c r="AR952" i="10"/>
  <c r="AJ952" i="10"/>
  <c r="AB952" i="10"/>
  <c r="T952" i="10"/>
  <c r="K952" i="10"/>
  <c r="AZ47" i="10"/>
  <c r="AR47" i="10"/>
  <c r="AJ47" i="10"/>
  <c r="AB47" i="10"/>
  <c r="T47" i="10"/>
  <c r="K47" i="10"/>
  <c r="AZ301" i="10"/>
  <c r="AR301" i="10"/>
  <c r="AJ301" i="10"/>
  <c r="AB301" i="10"/>
  <c r="T301" i="10"/>
  <c r="K301" i="10"/>
  <c r="AZ1003" i="10"/>
  <c r="AR1003" i="10"/>
  <c r="AJ1003" i="10"/>
  <c r="AB1003" i="10"/>
  <c r="T1003" i="10"/>
  <c r="K1003" i="10"/>
  <c r="AZ458" i="10"/>
  <c r="AR458" i="10"/>
  <c r="AJ458" i="10"/>
  <c r="AB458" i="10"/>
  <c r="T458" i="10"/>
  <c r="K458" i="10"/>
  <c r="AZ447" i="10"/>
  <c r="AR447" i="10"/>
  <c r="AJ447" i="10"/>
  <c r="AB447" i="10"/>
  <c r="T447" i="10"/>
  <c r="K447" i="10"/>
  <c r="AZ533" i="10"/>
  <c r="AR533" i="10"/>
  <c r="AJ533" i="10"/>
  <c r="AB533" i="10"/>
  <c r="T533" i="10"/>
  <c r="K533" i="10"/>
  <c r="AZ532" i="10"/>
  <c r="AR532" i="10"/>
  <c r="AJ532" i="10"/>
  <c r="AB532" i="10"/>
  <c r="T532" i="10"/>
  <c r="K532" i="10"/>
  <c r="AZ1196" i="10"/>
  <c r="AR1196" i="10"/>
  <c r="AJ1196" i="10"/>
  <c r="AB1196" i="10"/>
  <c r="T1196" i="10"/>
  <c r="K1196" i="10"/>
  <c r="AZ153" i="10"/>
  <c r="AR153" i="10"/>
  <c r="AJ153" i="10"/>
  <c r="AB153" i="10"/>
  <c r="T153" i="10"/>
  <c r="K153" i="10"/>
  <c r="AZ406" i="10"/>
  <c r="AR406" i="10"/>
  <c r="AJ406" i="10"/>
  <c r="AB406" i="10"/>
  <c r="T406" i="10"/>
  <c r="K406" i="10"/>
  <c r="AZ1099" i="10"/>
  <c r="AR1099" i="10"/>
  <c r="AJ1099" i="10"/>
  <c r="AB1099" i="10"/>
  <c r="T1099" i="10"/>
  <c r="K1099" i="10"/>
  <c r="AZ765" i="10"/>
  <c r="AR765" i="10"/>
  <c r="AJ765" i="10"/>
  <c r="AB765" i="10"/>
  <c r="T765" i="10"/>
  <c r="K765" i="10"/>
  <c r="AZ735" i="10"/>
  <c r="AR735" i="10"/>
  <c r="AJ735" i="10"/>
  <c r="AB735" i="10"/>
  <c r="T735" i="10"/>
  <c r="K735" i="10"/>
  <c r="AZ910" i="10"/>
  <c r="AR910" i="10"/>
  <c r="AJ910" i="10"/>
  <c r="AB910" i="10"/>
  <c r="T910" i="10"/>
  <c r="K910" i="10"/>
  <c r="AZ116" i="10"/>
  <c r="AR116" i="10"/>
  <c r="AJ116" i="10"/>
  <c r="AB116" i="10"/>
  <c r="T116" i="10"/>
  <c r="K116" i="10"/>
  <c r="AZ370" i="10"/>
  <c r="AR370" i="10"/>
  <c r="AJ370" i="10"/>
  <c r="AB370" i="10"/>
  <c r="T370" i="10"/>
  <c r="K370" i="10"/>
  <c r="AZ405" i="10"/>
  <c r="AR405" i="10"/>
  <c r="AJ405" i="10"/>
  <c r="AB405" i="10"/>
  <c r="T405" i="10"/>
  <c r="K405" i="10"/>
  <c r="AZ909" i="10"/>
  <c r="AR909" i="10"/>
  <c r="AJ909" i="10"/>
  <c r="AB909" i="10"/>
  <c r="T909" i="10"/>
  <c r="K909" i="10"/>
  <c r="AZ70" i="10"/>
  <c r="AR70" i="10"/>
  <c r="AJ70" i="10"/>
  <c r="AB70" i="10"/>
  <c r="T70" i="10"/>
  <c r="K70" i="10"/>
  <c r="AZ1029" i="10"/>
  <c r="AR1029" i="10"/>
  <c r="AJ1029" i="10"/>
  <c r="AB1029" i="10"/>
  <c r="T1029" i="10"/>
  <c r="K1029" i="10"/>
  <c r="AZ531" i="10"/>
  <c r="AR531" i="10"/>
  <c r="AJ531" i="10"/>
  <c r="AB531" i="10"/>
  <c r="T531" i="10"/>
  <c r="K531" i="10"/>
  <c r="AZ1002" i="10"/>
  <c r="AR1002" i="10"/>
  <c r="AJ1002" i="10"/>
  <c r="AB1002" i="10"/>
  <c r="T1002" i="10"/>
  <c r="K1002" i="10"/>
  <c r="AZ787" i="10"/>
  <c r="AR787" i="10"/>
  <c r="AJ787" i="10"/>
  <c r="AB787" i="10"/>
  <c r="T787" i="10"/>
  <c r="K787" i="10"/>
  <c r="AZ908" i="10"/>
  <c r="AR908" i="10"/>
  <c r="AJ908" i="10"/>
  <c r="AB908" i="10"/>
  <c r="T908" i="10"/>
  <c r="K908" i="10"/>
  <c r="AZ69" i="10"/>
  <c r="AR69" i="10"/>
  <c r="AJ69" i="10"/>
  <c r="AB69" i="10"/>
  <c r="T69" i="10"/>
  <c r="K69" i="10"/>
  <c r="AZ354" i="10"/>
  <c r="AR354" i="10"/>
  <c r="AJ354" i="10"/>
  <c r="AB354" i="10"/>
  <c r="T354" i="10"/>
  <c r="K354" i="10"/>
  <c r="AZ106" i="10"/>
  <c r="AR106" i="10"/>
  <c r="AJ106" i="10"/>
  <c r="AB106" i="10"/>
  <c r="T106" i="10"/>
  <c r="K106" i="10"/>
  <c r="AZ764" i="10"/>
  <c r="AR764" i="10"/>
  <c r="AJ764" i="10"/>
  <c r="AB764" i="10"/>
  <c r="T764" i="10"/>
  <c r="K764" i="10"/>
  <c r="AZ135" i="10"/>
  <c r="AR135" i="10"/>
  <c r="AJ135" i="10"/>
  <c r="AB135" i="10"/>
  <c r="T135" i="10"/>
  <c r="K135" i="10"/>
  <c r="AZ1001" i="10"/>
  <c r="AR1001" i="10"/>
  <c r="AJ1001" i="10"/>
  <c r="AB1001" i="10"/>
  <c r="T1001" i="10"/>
  <c r="K1001" i="10"/>
  <c r="AZ530" i="10"/>
  <c r="AR530" i="10"/>
  <c r="AJ530" i="10"/>
  <c r="AB530" i="10"/>
  <c r="T530" i="10"/>
  <c r="K530" i="10"/>
  <c r="AZ1028" i="10"/>
  <c r="AR1028" i="10"/>
  <c r="AJ1028" i="10"/>
  <c r="AB1028" i="10"/>
  <c r="T1028" i="10"/>
  <c r="K1028" i="10"/>
  <c r="AZ1027" i="10"/>
  <c r="AR1027" i="10"/>
  <c r="AJ1027" i="10"/>
  <c r="AB1027" i="10"/>
  <c r="T1027" i="10"/>
  <c r="K1027" i="10"/>
  <c r="AZ124" i="10"/>
  <c r="AR124" i="10"/>
  <c r="AJ124" i="10"/>
  <c r="AB124" i="10"/>
  <c r="T124" i="10"/>
  <c r="K124" i="10"/>
  <c r="AZ193" i="10"/>
  <c r="AR193" i="10"/>
  <c r="AJ193" i="10"/>
  <c r="AB193" i="10"/>
  <c r="T193" i="10"/>
  <c r="K193" i="10"/>
  <c r="AZ16" i="10"/>
  <c r="AR16" i="10"/>
  <c r="AJ16" i="10"/>
  <c r="AB16" i="10"/>
  <c r="T16" i="10"/>
  <c r="K16" i="10"/>
  <c r="AZ36" i="10"/>
  <c r="AR36" i="10"/>
  <c r="AJ36" i="10"/>
  <c r="AB36" i="10"/>
  <c r="T36" i="10"/>
  <c r="K36" i="10"/>
  <c r="AZ1165" i="10"/>
  <c r="AR1165" i="10"/>
  <c r="AJ1165" i="10"/>
  <c r="AB1165" i="10"/>
  <c r="T1165" i="10"/>
  <c r="K1165" i="10"/>
  <c r="AZ300" i="10"/>
  <c r="AR300" i="10"/>
  <c r="AJ300" i="10"/>
  <c r="AB300" i="10"/>
  <c r="T300" i="10"/>
  <c r="K300" i="10"/>
  <c r="AZ1085" i="10"/>
  <c r="AR1085" i="10"/>
  <c r="AJ1085" i="10"/>
  <c r="AB1085" i="10"/>
  <c r="T1085" i="10"/>
  <c r="K1085" i="10"/>
  <c r="AZ1084" i="10"/>
  <c r="AR1084" i="10"/>
  <c r="AJ1084" i="10"/>
  <c r="AB1084" i="10"/>
  <c r="T1084" i="10"/>
  <c r="K1084" i="10"/>
  <c r="AZ404" i="10"/>
  <c r="AR404" i="10"/>
  <c r="AJ404" i="10"/>
  <c r="AB404" i="10"/>
  <c r="T404" i="10"/>
  <c r="K404" i="10"/>
  <c r="AZ552" i="10"/>
  <c r="AR552" i="10"/>
  <c r="AJ552" i="10"/>
  <c r="AB552" i="10"/>
  <c r="T552" i="10"/>
  <c r="K552" i="10"/>
  <c r="AZ68" i="10"/>
  <c r="AR68" i="10"/>
  <c r="AJ68" i="10"/>
  <c r="AB68" i="10"/>
  <c r="T68" i="10"/>
  <c r="K68" i="10"/>
  <c r="AZ270" i="10"/>
  <c r="AR270" i="10"/>
  <c r="AJ270" i="10"/>
  <c r="AB270" i="10"/>
  <c r="T270" i="10"/>
  <c r="K270" i="10"/>
  <c r="AZ951" i="10"/>
  <c r="AR951" i="10"/>
  <c r="AJ951" i="10"/>
  <c r="AB951" i="10"/>
  <c r="T951" i="10"/>
  <c r="K951" i="10"/>
  <c r="AZ1026" i="10"/>
  <c r="AR1026" i="10"/>
  <c r="AJ1026" i="10"/>
  <c r="AB1026" i="10"/>
  <c r="T1026" i="10"/>
  <c r="K1026" i="10"/>
  <c r="AZ579" i="10"/>
  <c r="AR579" i="10"/>
  <c r="AJ579" i="10"/>
  <c r="AB579" i="10"/>
  <c r="T579" i="10"/>
  <c r="K579" i="10"/>
  <c r="AZ529" i="10"/>
  <c r="AR529" i="10"/>
  <c r="AJ529" i="10"/>
  <c r="AB529" i="10"/>
  <c r="T529" i="10"/>
  <c r="K529" i="10"/>
  <c r="AZ1064" i="10"/>
  <c r="AR1064" i="10"/>
  <c r="AJ1064" i="10"/>
  <c r="AB1064" i="10"/>
  <c r="T1064" i="10"/>
  <c r="K1064" i="10"/>
  <c r="AZ1049" i="10"/>
  <c r="AR1049" i="10"/>
  <c r="AJ1049" i="10"/>
  <c r="AB1049" i="10"/>
  <c r="T1049" i="10"/>
  <c r="K1049" i="10"/>
  <c r="AZ763" i="10"/>
  <c r="AR763" i="10"/>
  <c r="AJ763" i="10"/>
  <c r="AB763" i="10"/>
  <c r="T763" i="10"/>
  <c r="K763" i="10"/>
  <c r="AZ342" i="10"/>
  <c r="AR342" i="10"/>
  <c r="AJ342" i="10"/>
  <c r="AB342" i="10"/>
  <c r="T342" i="10"/>
  <c r="K342" i="10"/>
  <c r="AZ522" i="10"/>
  <c r="AR522" i="10"/>
  <c r="AJ522" i="10"/>
  <c r="AB522" i="10"/>
  <c r="T522" i="10"/>
  <c r="K522" i="10"/>
  <c r="AZ762" i="10"/>
  <c r="AR762" i="10"/>
  <c r="AJ762" i="10"/>
  <c r="AB762" i="10"/>
  <c r="T762" i="10"/>
  <c r="K762" i="10"/>
  <c r="AZ907" i="10"/>
  <c r="AR907" i="10"/>
  <c r="AJ907" i="10"/>
  <c r="AB907" i="10"/>
  <c r="T907" i="10"/>
  <c r="K907" i="10"/>
  <c r="AZ628" i="10"/>
  <c r="AR628" i="10"/>
  <c r="AJ628" i="10"/>
  <c r="AB628" i="10"/>
  <c r="T628" i="10"/>
  <c r="K628" i="10"/>
  <c r="AZ353" i="10"/>
  <c r="AR353" i="10"/>
  <c r="AJ353" i="10"/>
  <c r="AB353" i="10"/>
  <c r="T353" i="10"/>
  <c r="K353" i="10"/>
  <c r="AZ395" i="10"/>
  <c r="AR395" i="10"/>
  <c r="AJ395" i="10"/>
  <c r="AB395" i="10"/>
  <c r="T395" i="10"/>
  <c r="K395" i="10"/>
  <c r="AZ288" i="10"/>
  <c r="AR288" i="10"/>
  <c r="AJ288" i="10"/>
  <c r="AB288" i="10"/>
  <c r="T288" i="10"/>
  <c r="K288" i="10"/>
  <c r="AZ429" i="10"/>
  <c r="AR429" i="10"/>
  <c r="AJ429" i="10"/>
  <c r="AB429" i="10"/>
  <c r="T429" i="10"/>
  <c r="K429" i="10"/>
  <c r="AZ222" i="10"/>
  <c r="AR222" i="10"/>
  <c r="AJ222" i="10"/>
  <c r="AB222" i="10"/>
  <c r="T222" i="10"/>
  <c r="K222" i="10"/>
  <c r="AZ221" i="10"/>
  <c r="AR221" i="10"/>
  <c r="AJ221" i="10"/>
  <c r="AB221" i="10"/>
  <c r="T221" i="10"/>
  <c r="K221" i="10"/>
  <c r="AZ599" i="10"/>
  <c r="AR599" i="10"/>
  <c r="AJ599" i="10"/>
  <c r="AB599" i="10"/>
  <c r="T599" i="10"/>
  <c r="K599" i="10"/>
  <c r="AZ1164" i="10"/>
  <c r="AR1164" i="10"/>
  <c r="AJ1164" i="10"/>
  <c r="AB1164" i="10"/>
  <c r="T1164" i="10"/>
  <c r="K1164" i="10"/>
  <c r="AZ761" i="10"/>
  <c r="AR761" i="10"/>
  <c r="AJ761" i="10"/>
  <c r="AB761" i="10"/>
  <c r="T761" i="10"/>
  <c r="K761" i="10"/>
  <c r="AZ67" i="10"/>
  <c r="AR67" i="10"/>
  <c r="AJ67" i="10"/>
  <c r="AB67" i="10"/>
  <c r="T67" i="10"/>
  <c r="K67" i="10"/>
  <c r="AZ179" i="10"/>
  <c r="AR179" i="10"/>
  <c r="AJ179" i="10"/>
  <c r="AB179" i="10"/>
  <c r="T179" i="10"/>
  <c r="K179" i="10"/>
  <c r="AZ1025" i="10"/>
  <c r="AR1025" i="10"/>
  <c r="AJ1025" i="10"/>
  <c r="AB1025" i="10"/>
  <c r="T1025" i="10"/>
  <c r="K1025" i="10"/>
  <c r="AZ446" i="10"/>
  <c r="AR446" i="10"/>
  <c r="AJ446" i="10"/>
  <c r="AB446" i="10"/>
  <c r="T446" i="10"/>
  <c r="K446" i="10"/>
  <c r="AZ152" i="10"/>
  <c r="AR152" i="10"/>
  <c r="AJ152" i="10"/>
  <c r="AB152" i="10"/>
  <c r="T152" i="10"/>
  <c r="K152" i="10"/>
  <c r="AZ478" i="10"/>
  <c r="AR478" i="10"/>
  <c r="AJ478" i="10"/>
  <c r="AB478" i="10"/>
  <c r="T478" i="10"/>
  <c r="K478" i="10"/>
  <c r="AZ220" i="10"/>
  <c r="AR220" i="10"/>
  <c r="AJ220" i="10"/>
  <c r="AB220" i="10"/>
  <c r="T220" i="10"/>
  <c r="K220" i="10"/>
  <c r="AZ178" i="10"/>
  <c r="AR178" i="10"/>
  <c r="AJ178" i="10"/>
  <c r="AB178" i="10"/>
  <c r="T178" i="10"/>
  <c r="K178" i="10"/>
  <c r="AZ269" i="10"/>
  <c r="AR269" i="10"/>
  <c r="AJ269" i="10"/>
  <c r="AB269" i="10"/>
  <c r="T269" i="10"/>
  <c r="K269" i="10"/>
  <c r="AZ578" i="10"/>
  <c r="AR578" i="10"/>
  <c r="AJ578" i="10"/>
  <c r="AB578" i="10"/>
  <c r="T578" i="10"/>
  <c r="K578" i="10"/>
  <c r="AZ352" i="10"/>
  <c r="AR352" i="10"/>
  <c r="AJ352" i="10"/>
  <c r="AB352" i="10"/>
  <c r="T352" i="10"/>
  <c r="K352" i="10"/>
  <c r="AZ364" i="10"/>
  <c r="AR364" i="10"/>
  <c r="AJ364" i="10"/>
  <c r="AB364" i="10"/>
  <c r="T364" i="10"/>
  <c r="K364" i="10"/>
  <c r="AZ760" i="10"/>
  <c r="AR760" i="10"/>
  <c r="AJ760" i="10"/>
  <c r="AB760" i="10"/>
  <c r="T760" i="10"/>
  <c r="K760" i="10"/>
  <c r="AZ151" i="10"/>
  <c r="AR151" i="10"/>
  <c r="AJ151" i="10"/>
  <c r="AB151" i="10"/>
  <c r="T151" i="10"/>
  <c r="K151" i="10"/>
  <c r="AZ759" i="10"/>
  <c r="AR759" i="10"/>
  <c r="AJ759" i="10"/>
  <c r="AB759" i="10"/>
  <c r="T759" i="10"/>
  <c r="K759" i="10"/>
  <c r="AZ950" i="10"/>
  <c r="AR950" i="10"/>
  <c r="AJ950" i="10"/>
  <c r="AB950" i="10"/>
  <c r="T950" i="10"/>
  <c r="K950" i="10"/>
  <c r="AZ369" i="10"/>
  <c r="AR369" i="10"/>
  <c r="AJ369" i="10"/>
  <c r="AB369" i="10"/>
  <c r="T369" i="10"/>
  <c r="K369" i="10"/>
  <c r="AZ734" i="10"/>
  <c r="AR734" i="10"/>
  <c r="AJ734" i="10"/>
  <c r="AB734" i="10"/>
  <c r="T734" i="10"/>
  <c r="K734" i="10"/>
  <c r="AZ95" i="10"/>
  <c r="AR95" i="10"/>
  <c r="AJ95" i="10"/>
  <c r="AB95" i="10"/>
  <c r="T95" i="10"/>
  <c r="K95" i="10"/>
  <c r="AZ403" i="10"/>
  <c r="AR403" i="10"/>
  <c r="AJ403" i="10"/>
  <c r="AB403" i="10"/>
  <c r="T403" i="10"/>
  <c r="K403" i="10"/>
  <c r="AZ665" i="10"/>
  <c r="AR665" i="10"/>
  <c r="AJ665" i="10"/>
  <c r="AB665" i="10"/>
  <c r="T665" i="10"/>
  <c r="K665" i="10"/>
  <c r="AZ287" i="10"/>
  <c r="AR287" i="10"/>
  <c r="AJ287" i="10"/>
  <c r="AB287" i="10"/>
  <c r="T287" i="10"/>
  <c r="K287" i="10"/>
  <c r="AZ933" i="10"/>
  <c r="AR933" i="10"/>
  <c r="AJ933" i="10"/>
  <c r="AB933" i="10"/>
  <c r="T933" i="10"/>
  <c r="K933" i="10"/>
  <c r="AZ192" i="10"/>
  <c r="AR192" i="10"/>
  <c r="AJ192" i="10"/>
  <c r="AB192" i="10"/>
  <c r="T192" i="10"/>
  <c r="K192" i="10"/>
  <c r="AZ627" i="10"/>
  <c r="AR627" i="10"/>
  <c r="AJ627" i="10"/>
  <c r="AB627" i="10"/>
  <c r="T627" i="10"/>
  <c r="K627" i="10"/>
  <c r="AZ1132" i="10"/>
  <c r="AR1132" i="10"/>
  <c r="AJ1132" i="10"/>
  <c r="AB1132" i="10"/>
  <c r="T1132" i="10"/>
  <c r="K1132" i="10"/>
  <c r="AZ150" i="10"/>
  <c r="AR150" i="10"/>
  <c r="AJ150" i="10"/>
  <c r="AB150" i="10"/>
  <c r="T150" i="10"/>
  <c r="K150" i="10"/>
  <c r="AZ166" i="10"/>
  <c r="AR166" i="10"/>
  <c r="AJ166" i="10"/>
  <c r="AB166" i="10"/>
  <c r="T166" i="10"/>
  <c r="K166" i="10"/>
  <c r="AZ664" i="10"/>
  <c r="AR664" i="10"/>
  <c r="AJ664" i="10"/>
  <c r="AB664" i="10"/>
  <c r="T664" i="10"/>
  <c r="K664" i="10"/>
  <c r="AZ505" i="10"/>
  <c r="AR505" i="10"/>
  <c r="AJ505" i="10"/>
  <c r="AB505" i="10"/>
  <c r="T505" i="10"/>
  <c r="K505" i="10"/>
  <c r="AZ800" i="10"/>
  <c r="AR800" i="10"/>
  <c r="AJ800" i="10"/>
  <c r="AB800" i="10"/>
  <c r="T800" i="10"/>
  <c r="K800" i="10"/>
  <c r="AZ932" i="10"/>
  <c r="AR932" i="10"/>
  <c r="AJ932" i="10"/>
  <c r="AB932" i="10"/>
  <c r="T932" i="10"/>
  <c r="K932" i="10"/>
  <c r="AZ286" i="10"/>
  <c r="AR286" i="10"/>
  <c r="AJ286" i="10"/>
  <c r="AB286" i="10"/>
  <c r="T286" i="10"/>
  <c r="K286" i="10"/>
  <c r="AZ66" i="10"/>
  <c r="AR66" i="10"/>
  <c r="AJ66" i="10"/>
  <c r="AB66" i="10"/>
  <c r="T66" i="10"/>
  <c r="K66" i="10"/>
  <c r="AZ351" i="10"/>
  <c r="AR351" i="10"/>
  <c r="AJ351" i="10"/>
  <c r="AB351" i="10"/>
  <c r="T351" i="10"/>
  <c r="K351" i="10"/>
  <c r="AZ562" i="10"/>
  <c r="AR562" i="10"/>
  <c r="AJ562" i="10"/>
  <c r="AB562" i="10"/>
  <c r="T562" i="10"/>
  <c r="K562" i="10"/>
  <c r="AZ561" i="10"/>
  <c r="AR561" i="10"/>
  <c r="AJ561" i="10"/>
  <c r="AB561" i="10"/>
  <c r="T561" i="10"/>
  <c r="K561" i="10"/>
  <c r="AZ758" i="10"/>
  <c r="AR758" i="10"/>
  <c r="AJ758" i="10"/>
  <c r="AB758" i="10"/>
  <c r="T758" i="10"/>
  <c r="K758" i="10"/>
  <c r="AZ504" i="10"/>
  <c r="AR504" i="10"/>
  <c r="AJ504" i="10"/>
  <c r="AB504" i="10"/>
  <c r="T504" i="10"/>
  <c r="K504" i="10"/>
  <c r="AZ949" i="10"/>
  <c r="AR949" i="10"/>
  <c r="AJ949" i="10"/>
  <c r="AB949" i="10"/>
  <c r="T949" i="10"/>
  <c r="K949" i="10"/>
  <c r="AZ757" i="10"/>
  <c r="AR757" i="10"/>
  <c r="AJ757" i="10"/>
  <c r="AB757" i="10"/>
  <c r="T757" i="10"/>
  <c r="K757" i="10"/>
  <c r="AZ756" i="10"/>
  <c r="AR756" i="10"/>
  <c r="AJ756" i="10"/>
  <c r="AB756" i="10"/>
  <c r="T756" i="10"/>
  <c r="K756" i="10"/>
  <c r="AZ1048" i="10"/>
  <c r="AR1048" i="10"/>
  <c r="AJ1048" i="10"/>
  <c r="AB1048" i="10"/>
  <c r="T1048" i="10"/>
  <c r="K1048" i="10"/>
  <c r="AZ1047" i="10"/>
  <c r="AR1047" i="10"/>
  <c r="AJ1047" i="10"/>
  <c r="AB1047" i="10"/>
  <c r="T1047" i="10"/>
  <c r="K1047" i="10"/>
  <c r="AZ881" i="10"/>
  <c r="AR881" i="10"/>
  <c r="AJ881" i="10"/>
  <c r="AB881" i="10"/>
  <c r="T881" i="10"/>
  <c r="K881" i="10"/>
  <c r="AZ880" i="10"/>
  <c r="AR880" i="10"/>
  <c r="AJ880" i="10"/>
  <c r="AB880" i="10"/>
  <c r="T880" i="10"/>
  <c r="K880" i="10"/>
  <c r="AZ1163" i="10"/>
  <c r="AR1163" i="10"/>
  <c r="AJ1163" i="10"/>
  <c r="AB1163" i="10"/>
  <c r="T1163" i="10"/>
  <c r="K1163" i="10"/>
  <c r="AZ906" i="10"/>
  <c r="AR906" i="10"/>
  <c r="AJ906" i="10"/>
  <c r="AB906" i="10"/>
  <c r="T906" i="10"/>
  <c r="K906" i="10"/>
  <c r="AZ755" i="10"/>
  <c r="AR755" i="10"/>
  <c r="AJ755" i="10"/>
  <c r="AB755" i="10"/>
  <c r="T755" i="10"/>
  <c r="K755" i="10"/>
  <c r="AZ754" i="10"/>
  <c r="AR754" i="10"/>
  <c r="AJ754" i="10"/>
  <c r="AB754" i="10"/>
  <c r="T754" i="10"/>
  <c r="K754" i="10"/>
  <c r="AZ598" i="10"/>
  <c r="AR598" i="10"/>
  <c r="AJ598" i="10"/>
  <c r="AB598" i="10"/>
  <c r="T598" i="10"/>
  <c r="K598" i="10"/>
  <c r="AZ753" i="10"/>
  <c r="AR753" i="10"/>
  <c r="AJ753" i="10"/>
  <c r="AB753" i="10"/>
  <c r="T753" i="10"/>
  <c r="K753" i="10"/>
  <c r="AZ752" i="10"/>
  <c r="AR752" i="10"/>
  <c r="AJ752" i="10"/>
  <c r="AB752" i="10"/>
  <c r="T752" i="10"/>
  <c r="K752" i="10"/>
  <c r="AZ560" i="10"/>
  <c r="AR560" i="10"/>
  <c r="AJ560" i="10"/>
  <c r="AB560" i="10"/>
  <c r="T560" i="10"/>
  <c r="K560" i="10"/>
  <c r="AZ503" i="10"/>
  <c r="AR503" i="10"/>
  <c r="AJ503" i="10"/>
  <c r="AB503" i="10"/>
  <c r="T503" i="10"/>
  <c r="K503" i="10"/>
  <c r="AZ948" i="10"/>
  <c r="AR948" i="10"/>
  <c r="AJ948" i="10"/>
  <c r="AB948" i="10"/>
  <c r="T948" i="10"/>
  <c r="K948" i="10"/>
  <c r="AZ65" i="10"/>
  <c r="AR65" i="10"/>
  <c r="AJ65" i="10"/>
  <c r="AB65" i="10"/>
  <c r="T65" i="10"/>
  <c r="K65" i="10"/>
  <c r="AZ64" i="10"/>
  <c r="AR64" i="10"/>
  <c r="AJ64" i="10"/>
  <c r="AB64" i="10"/>
  <c r="T64" i="10"/>
  <c r="K64" i="10"/>
  <c r="AZ905" i="10"/>
  <c r="AR905" i="10"/>
  <c r="AJ905" i="10"/>
  <c r="AB905" i="10"/>
  <c r="T905" i="10"/>
  <c r="K905" i="10"/>
  <c r="AZ1024" i="10"/>
  <c r="AR1024" i="10"/>
  <c r="AJ1024" i="10"/>
  <c r="AB1024" i="10"/>
  <c r="T1024" i="10"/>
  <c r="K1024" i="10"/>
  <c r="AZ285" i="10"/>
  <c r="AR285" i="10"/>
  <c r="AJ285" i="10"/>
  <c r="AB285" i="10"/>
  <c r="T285" i="10"/>
  <c r="K285" i="10"/>
  <c r="AZ1046" i="10"/>
  <c r="AR1046" i="10"/>
  <c r="AJ1046" i="10"/>
  <c r="AB1046" i="10"/>
  <c r="T1046" i="10"/>
  <c r="K1046" i="10"/>
  <c r="AZ1195" i="10"/>
  <c r="AR1195" i="10"/>
  <c r="AJ1195" i="10"/>
  <c r="AB1195" i="10"/>
  <c r="T1195" i="10"/>
  <c r="K1195" i="10"/>
  <c r="AZ402" i="10"/>
  <c r="AR402" i="10"/>
  <c r="AJ402" i="10"/>
  <c r="AB402" i="10"/>
  <c r="T402" i="10"/>
  <c r="K402" i="10"/>
  <c r="AZ958" i="10"/>
  <c r="AR958" i="10"/>
  <c r="AJ958" i="10"/>
  <c r="AB958" i="10"/>
  <c r="T958" i="10"/>
  <c r="K958" i="10"/>
  <c r="AZ751" i="10"/>
  <c r="AR751" i="10"/>
  <c r="AJ751" i="10"/>
  <c r="AB751" i="10"/>
  <c r="T751" i="10"/>
  <c r="K751" i="10"/>
  <c r="AZ750" i="10"/>
  <c r="AR750" i="10"/>
  <c r="AJ750" i="10"/>
  <c r="AB750" i="10"/>
  <c r="T750" i="10"/>
  <c r="K750" i="10"/>
  <c r="AZ947" i="10"/>
  <c r="AR947" i="10"/>
  <c r="AJ947" i="10"/>
  <c r="AB947" i="10"/>
  <c r="T947" i="10"/>
  <c r="K947" i="10"/>
  <c r="AZ477" i="10"/>
  <c r="AR477" i="10"/>
  <c r="AJ477" i="10"/>
  <c r="AB477" i="10"/>
  <c r="T477" i="10"/>
  <c r="K477" i="10"/>
  <c r="AZ268" i="10"/>
  <c r="AR268" i="10"/>
  <c r="AJ268" i="10"/>
  <c r="AB268" i="10"/>
  <c r="T268" i="10"/>
  <c r="K268" i="10"/>
  <c r="AZ577" i="10"/>
  <c r="AR577" i="10"/>
  <c r="AJ577" i="10"/>
  <c r="AB577" i="10"/>
  <c r="T577" i="10"/>
  <c r="K577" i="10"/>
  <c r="AZ799" i="10"/>
  <c r="AR799" i="10"/>
  <c r="AJ799" i="10"/>
  <c r="AB799" i="10"/>
  <c r="T799" i="10"/>
  <c r="K799" i="10"/>
  <c r="AZ457" i="10"/>
  <c r="AR457" i="10"/>
  <c r="AJ457" i="10"/>
  <c r="AB457" i="10"/>
  <c r="T457" i="10"/>
  <c r="K457" i="10"/>
  <c r="AZ576" i="10"/>
  <c r="AR576" i="10"/>
  <c r="AJ576" i="10"/>
  <c r="AB576" i="10"/>
  <c r="T576" i="10"/>
  <c r="K576" i="10"/>
  <c r="AZ1098" i="10"/>
  <c r="AR1098" i="10"/>
  <c r="AJ1098" i="10"/>
  <c r="AB1098" i="10"/>
  <c r="T1098" i="10"/>
  <c r="K1098" i="10"/>
  <c r="AZ456" i="10"/>
  <c r="AR456" i="10"/>
  <c r="AJ456" i="10"/>
  <c r="AB456" i="10"/>
  <c r="T456" i="10"/>
  <c r="K456" i="10"/>
  <c r="AZ63" i="10"/>
  <c r="AR63" i="10"/>
  <c r="AJ63" i="10"/>
  <c r="AB63" i="10"/>
  <c r="T63" i="10"/>
  <c r="K63" i="10"/>
  <c r="AZ1131" i="10"/>
  <c r="AR1131" i="10"/>
  <c r="AJ1131" i="10"/>
  <c r="AB1131" i="10"/>
  <c r="T1131" i="10"/>
  <c r="K1131" i="10"/>
  <c r="AZ1130" i="10"/>
  <c r="AR1130" i="10"/>
  <c r="AJ1130" i="10"/>
  <c r="AB1130" i="10"/>
  <c r="T1130" i="10"/>
  <c r="K1130" i="10"/>
  <c r="AZ1162" i="10"/>
  <c r="AR1162" i="10"/>
  <c r="AJ1162" i="10"/>
  <c r="AB1162" i="10"/>
  <c r="T1162" i="10"/>
  <c r="K1162" i="10"/>
  <c r="AZ455" i="10"/>
  <c r="AR455" i="10"/>
  <c r="AJ455" i="10"/>
  <c r="AB455" i="10"/>
  <c r="T455" i="10"/>
  <c r="K455" i="10"/>
  <c r="AZ833" i="10"/>
  <c r="AR833" i="10"/>
  <c r="AJ833" i="10"/>
  <c r="AB833" i="10"/>
  <c r="T833" i="10"/>
  <c r="K833" i="10"/>
  <c r="AZ749" i="10"/>
  <c r="AR749" i="10"/>
  <c r="AJ749" i="10"/>
  <c r="AB749" i="10"/>
  <c r="T749" i="10"/>
  <c r="K749" i="10"/>
  <c r="AZ528" i="10"/>
  <c r="AR528" i="10"/>
  <c r="AJ528" i="10"/>
  <c r="AB528" i="10"/>
  <c r="T528" i="10"/>
  <c r="K528" i="10"/>
  <c r="AZ62" i="10"/>
  <c r="AR62" i="10"/>
  <c r="AJ62" i="10"/>
  <c r="AB62" i="10"/>
  <c r="T62" i="10"/>
  <c r="K62" i="10"/>
  <c r="AZ61" i="10"/>
  <c r="AR61" i="10"/>
  <c r="AJ61" i="10"/>
  <c r="AB61" i="10"/>
  <c r="T61" i="10"/>
  <c r="K61" i="10"/>
  <c r="AZ267" i="10"/>
  <c r="AR267" i="10"/>
  <c r="AJ267" i="10"/>
  <c r="AB267" i="10"/>
  <c r="T267" i="10"/>
  <c r="K267" i="10"/>
  <c r="AZ266" i="10"/>
  <c r="AR266" i="10"/>
  <c r="AJ266" i="10"/>
  <c r="AB266" i="10"/>
  <c r="T266" i="10"/>
  <c r="K266" i="10"/>
  <c r="AZ798" i="10"/>
  <c r="AR798" i="10"/>
  <c r="AJ798" i="10"/>
  <c r="AB798" i="10"/>
  <c r="T798" i="10"/>
  <c r="K798" i="10"/>
  <c r="AZ284" i="10"/>
  <c r="AR284" i="10"/>
  <c r="AJ284" i="10"/>
  <c r="AB284" i="10"/>
  <c r="T284" i="10"/>
  <c r="K284" i="10"/>
  <c r="AZ521" i="10"/>
  <c r="AR521" i="10"/>
  <c r="AJ521" i="10"/>
  <c r="AB521" i="10"/>
  <c r="T521" i="10"/>
  <c r="K521" i="10"/>
  <c r="AZ1129" i="10"/>
  <c r="AR1129" i="10"/>
  <c r="AJ1129" i="10"/>
  <c r="AB1129" i="10"/>
  <c r="T1129" i="10"/>
  <c r="K1129" i="10"/>
  <c r="AZ575" i="10"/>
  <c r="AR575" i="10"/>
  <c r="AJ575" i="10"/>
  <c r="AB575" i="10"/>
  <c r="T575" i="10"/>
  <c r="K575" i="10"/>
  <c r="AZ1014" i="10"/>
  <c r="AR1014" i="10"/>
  <c r="AJ1014" i="10"/>
  <c r="AB1014" i="10"/>
  <c r="T1014" i="10"/>
  <c r="K1014" i="10"/>
  <c r="AZ597" i="10"/>
  <c r="AR597" i="10"/>
  <c r="AJ597" i="10"/>
  <c r="AB597" i="10"/>
  <c r="T597" i="10"/>
  <c r="K597" i="10"/>
  <c r="AZ527" i="10"/>
  <c r="AR527" i="10"/>
  <c r="AJ527" i="10"/>
  <c r="AB527" i="10"/>
  <c r="T527" i="10"/>
  <c r="K527" i="10"/>
  <c r="AZ526" i="10"/>
  <c r="AR526" i="10"/>
  <c r="AJ526" i="10"/>
  <c r="AB526" i="10"/>
  <c r="T526" i="10"/>
  <c r="K526" i="10"/>
  <c r="AZ1000" i="10"/>
  <c r="AR1000" i="10"/>
  <c r="AJ1000" i="10"/>
  <c r="AB1000" i="10"/>
  <c r="T1000" i="10"/>
  <c r="K1000" i="10"/>
  <c r="AZ191" i="10"/>
  <c r="AR191" i="10"/>
  <c r="AJ191" i="10"/>
  <c r="AB191" i="10"/>
  <c r="T191" i="10"/>
  <c r="K191" i="10"/>
  <c r="AZ1128" i="10"/>
  <c r="AR1128" i="10"/>
  <c r="AJ1128" i="10"/>
  <c r="AB1128" i="10"/>
  <c r="T1128" i="10"/>
  <c r="K1128" i="10"/>
  <c r="AZ15" i="10"/>
  <c r="AR15" i="10"/>
  <c r="AJ15" i="10"/>
  <c r="AB15" i="10"/>
  <c r="T15" i="10"/>
  <c r="K15" i="10"/>
  <c r="AZ394" i="10"/>
  <c r="AR394" i="10"/>
  <c r="AJ394" i="10"/>
  <c r="AB394" i="10"/>
  <c r="T394" i="10"/>
  <c r="K394" i="10"/>
  <c r="AZ853" i="10"/>
  <c r="AR853" i="10"/>
  <c r="AJ853" i="10"/>
  <c r="AB853" i="10"/>
  <c r="T853" i="10"/>
  <c r="K853" i="10"/>
  <c r="AZ999" i="10"/>
  <c r="AR999" i="10"/>
  <c r="AJ999" i="10"/>
  <c r="AB999" i="10"/>
  <c r="T999" i="10"/>
  <c r="K999" i="10"/>
  <c r="AZ931" i="10"/>
  <c r="AR931" i="10"/>
  <c r="AJ931" i="10"/>
  <c r="AB931" i="10"/>
  <c r="T931" i="10"/>
  <c r="K931" i="10"/>
  <c r="AZ1194" i="10"/>
  <c r="AR1194" i="10"/>
  <c r="AJ1194" i="10"/>
  <c r="AB1194" i="10"/>
  <c r="T1194" i="10"/>
  <c r="K1194" i="10"/>
  <c r="AZ123" i="10"/>
  <c r="AR123" i="10"/>
  <c r="AJ123" i="10"/>
  <c r="AB123" i="10"/>
  <c r="T123" i="10"/>
  <c r="K123" i="10"/>
  <c r="AZ748" i="10"/>
  <c r="AR748" i="10"/>
  <c r="AJ748" i="10"/>
  <c r="AB748" i="10"/>
  <c r="T748" i="10"/>
  <c r="K748" i="10"/>
  <c r="AZ879" i="10"/>
  <c r="AR879" i="10"/>
  <c r="AJ879" i="10"/>
  <c r="AB879" i="10"/>
  <c r="T879" i="10"/>
  <c r="K879" i="10"/>
  <c r="AZ663" i="10"/>
  <c r="AR663" i="10"/>
  <c r="AJ663" i="10"/>
  <c r="AB663" i="10"/>
  <c r="T663" i="10"/>
  <c r="K663" i="10"/>
  <c r="AZ385" i="10"/>
  <c r="AR385" i="10"/>
  <c r="AJ385" i="10"/>
  <c r="AB385" i="10"/>
  <c r="T385" i="10"/>
  <c r="K385" i="10"/>
  <c r="AZ662" i="10"/>
  <c r="AR662" i="10"/>
  <c r="AJ662" i="10"/>
  <c r="AB662" i="10"/>
  <c r="T662" i="10"/>
  <c r="K662" i="10"/>
  <c r="AZ747" i="10"/>
  <c r="AR747" i="10"/>
  <c r="AJ747" i="10"/>
  <c r="AB747" i="10"/>
  <c r="T747" i="10"/>
  <c r="K747" i="10"/>
  <c r="AZ746" i="10"/>
  <c r="AR746" i="10"/>
  <c r="AJ746" i="10"/>
  <c r="AB746" i="10"/>
  <c r="T746" i="10"/>
  <c r="K746" i="10"/>
  <c r="AZ930" i="10"/>
  <c r="AR930" i="10"/>
  <c r="AJ930" i="10"/>
  <c r="AB930" i="10"/>
  <c r="T930" i="10"/>
  <c r="K930" i="10"/>
  <c r="AZ994" i="10"/>
  <c r="AR994" i="10"/>
  <c r="AJ994" i="10"/>
  <c r="AB994" i="10"/>
  <c r="T994" i="10"/>
  <c r="K994" i="10"/>
  <c r="AZ1023" i="10"/>
  <c r="AR1023" i="10"/>
  <c r="AJ1023" i="10"/>
  <c r="AB1023" i="10"/>
  <c r="T1023" i="10"/>
  <c r="K1023" i="10"/>
  <c r="AZ715" i="10"/>
  <c r="AR715" i="10"/>
  <c r="AJ715" i="10"/>
  <c r="AB715" i="10"/>
  <c r="T715" i="10"/>
  <c r="K715" i="10"/>
  <c r="AZ993" i="10"/>
  <c r="AR993" i="10"/>
  <c r="AJ993" i="10"/>
  <c r="AB993" i="10"/>
  <c r="T993" i="10"/>
  <c r="K993" i="10"/>
  <c r="AZ596" i="10"/>
  <c r="AR596" i="10"/>
  <c r="AJ596" i="10"/>
  <c r="AB596" i="10"/>
  <c r="T596" i="10"/>
  <c r="K596" i="10"/>
  <c r="AZ299" i="10"/>
  <c r="AR299" i="10"/>
  <c r="AJ299" i="10"/>
  <c r="AB299" i="10"/>
  <c r="T299" i="10"/>
  <c r="K299" i="10"/>
  <c r="AZ1083" i="10"/>
  <c r="AR1083" i="10"/>
  <c r="AJ1083" i="10"/>
  <c r="AB1083" i="10"/>
  <c r="T1083" i="10"/>
  <c r="K1083" i="10"/>
  <c r="AZ929" i="10"/>
  <c r="AR929" i="10"/>
  <c r="AJ929" i="10"/>
  <c r="AB929" i="10"/>
  <c r="T929" i="10"/>
  <c r="K929" i="10"/>
  <c r="AZ574" i="10"/>
  <c r="AR574" i="10"/>
  <c r="AJ574" i="10"/>
  <c r="AB574" i="10"/>
  <c r="T574" i="10"/>
  <c r="K574" i="10"/>
  <c r="AZ661" i="10"/>
  <c r="AR661" i="10"/>
  <c r="AJ661" i="10"/>
  <c r="AB661" i="10"/>
  <c r="T661" i="10"/>
  <c r="K661" i="10"/>
  <c r="AZ165" i="10"/>
  <c r="AR165" i="10"/>
  <c r="AJ165" i="10"/>
  <c r="AB165" i="10"/>
  <c r="T165" i="10"/>
  <c r="K165" i="10"/>
  <c r="AZ60" i="10"/>
  <c r="AR60" i="10"/>
  <c r="AJ60" i="10"/>
  <c r="AB60" i="10"/>
  <c r="T60" i="10"/>
  <c r="K60" i="10"/>
  <c r="AZ745" i="10"/>
  <c r="AR745" i="10"/>
  <c r="AJ745" i="10"/>
  <c r="AB745" i="10"/>
  <c r="T745" i="10"/>
  <c r="K745" i="10"/>
  <c r="AZ946" i="10"/>
  <c r="AR946" i="10"/>
  <c r="AJ946" i="10"/>
  <c r="AB946" i="10"/>
  <c r="T946" i="10"/>
  <c r="K946" i="10"/>
  <c r="AZ1127" i="10"/>
  <c r="AR1127" i="10"/>
  <c r="AJ1127" i="10"/>
  <c r="AB1127" i="10"/>
  <c r="T1127" i="10"/>
  <c r="K1127" i="10"/>
  <c r="AZ59" i="10"/>
  <c r="AR59" i="10"/>
  <c r="AJ59" i="10"/>
  <c r="AB59" i="10"/>
  <c r="T59" i="10"/>
  <c r="K59" i="10"/>
  <c r="AZ744" i="10"/>
  <c r="AR744" i="10"/>
  <c r="AJ744" i="10"/>
  <c r="AB744" i="10"/>
  <c r="T744" i="10"/>
  <c r="K744" i="10"/>
  <c r="AZ401" i="10"/>
  <c r="AR401" i="10"/>
  <c r="AJ401" i="10"/>
  <c r="AB401" i="10"/>
  <c r="T401" i="10"/>
  <c r="K401" i="10"/>
  <c r="AZ35" i="10"/>
  <c r="AR35" i="10"/>
  <c r="AJ35" i="10"/>
  <c r="AB35" i="10"/>
  <c r="T35" i="10"/>
  <c r="K35" i="10"/>
  <c r="AZ14" i="10"/>
  <c r="AR14" i="10"/>
  <c r="AJ14" i="10"/>
  <c r="AB14" i="10"/>
  <c r="T14" i="10"/>
  <c r="K14" i="10"/>
  <c r="AZ573" i="10"/>
  <c r="AR573" i="10"/>
  <c r="AJ573" i="10"/>
  <c r="AB573" i="10"/>
  <c r="T573" i="10"/>
  <c r="K573" i="10"/>
  <c r="AZ400" i="10"/>
  <c r="AR400" i="10"/>
  <c r="AJ400" i="10"/>
  <c r="AB400" i="10"/>
  <c r="T400" i="10"/>
  <c r="K400" i="10"/>
  <c r="AZ928" i="10"/>
  <c r="AR928" i="10"/>
  <c r="AJ928" i="10"/>
  <c r="AB928" i="10"/>
  <c r="T928" i="10"/>
  <c r="K928" i="10"/>
  <c r="AZ265" i="10"/>
  <c r="AR265" i="10"/>
  <c r="AJ265" i="10"/>
  <c r="AB265" i="10"/>
  <c r="T265" i="10"/>
  <c r="K265" i="10"/>
  <c r="AZ264" i="10"/>
  <c r="AR264" i="10"/>
  <c r="AJ264" i="10"/>
  <c r="AB264" i="10"/>
  <c r="T264" i="10"/>
  <c r="K264" i="10"/>
  <c r="AZ263" i="10"/>
  <c r="AR263" i="10"/>
  <c r="AJ263" i="10"/>
  <c r="AB263" i="10"/>
  <c r="T263" i="10"/>
  <c r="K263" i="10"/>
  <c r="AZ1193" i="10"/>
  <c r="AR1193" i="10"/>
  <c r="AJ1193" i="10"/>
  <c r="AB1193" i="10"/>
  <c r="T1193" i="10"/>
  <c r="K1193" i="10"/>
  <c r="AZ1192" i="10"/>
  <c r="AR1192" i="10"/>
  <c r="AJ1192" i="10"/>
  <c r="AB1192" i="10"/>
  <c r="T1192" i="10"/>
  <c r="K1192" i="10"/>
  <c r="AZ743" i="10"/>
  <c r="AR743" i="10"/>
  <c r="AJ743" i="10"/>
  <c r="AB743" i="10"/>
  <c r="T743" i="10"/>
  <c r="K743" i="10"/>
  <c r="AZ660" i="10"/>
  <c r="AR660" i="10"/>
  <c r="AJ660" i="10"/>
  <c r="AB660" i="10"/>
  <c r="T660" i="10"/>
  <c r="K660" i="10"/>
  <c r="AZ298" i="10"/>
  <c r="AR298" i="10"/>
  <c r="AJ298" i="10"/>
  <c r="AB298" i="10"/>
  <c r="T298" i="10"/>
  <c r="K298" i="10"/>
  <c r="AZ297" i="10"/>
  <c r="AR297" i="10"/>
  <c r="AJ297" i="10"/>
  <c r="AB297" i="10"/>
  <c r="T297" i="10"/>
  <c r="K297" i="10"/>
  <c r="AZ262" i="10"/>
  <c r="AR262" i="10"/>
  <c r="AJ262" i="10"/>
  <c r="AB262" i="10"/>
  <c r="T262" i="10"/>
  <c r="K262" i="10"/>
  <c r="AZ261" i="10"/>
  <c r="AR261" i="10"/>
  <c r="AJ261" i="10"/>
  <c r="AB261" i="10"/>
  <c r="T261" i="10"/>
  <c r="K261" i="10"/>
  <c r="AZ904" i="10"/>
  <c r="AR904" i="10"/>
  <c r="AJ904" i="10"/>
  <c r="AB904" i="10"/>
  <c r="T904" i="10"/>
  <c r="K904" i="10"/>
  <c r="AZ13" i="10"/>
  <c r="AR13" i="10"/>
  <c r="AJ13" i="10"/>
  <c r="AB13" i="10"/>
  <c r="T13" i="10"/>
  <c r="K13" i="10"/>
  <c r="AZ878" i="10"/>
  <c r="AR878" i="10"/>
  <c r="AJ878" i="10"/>
  <c r="AB878" i="10"/>
  <c r="T878" i="10"/>
  <c r="K878" i="10"/>
  <c r="AZ31" i="10"/>
  <c r="AR31" i="10"/>
  <c r="AJ31" i="10"/>
  <c r="AB31" i="10"/>
  <c r="T31" i="10"/>
  <c r="K31" i="10"/>
  <c r="AZ742" i="10"/>
  <c r="AR742" i="10"/>
  <c r="AJ742" i="10"/>
  <c r="AB742" i="10"/>
  <c r="T742" i="10"/>
  <c r="K742" i="10"/>
  <c r="AZ1082" i="10"/>
  <c r="AR1082" i="10"/>
  <c r="AJ1082" i="10"/>
  <c r="AB1082" i="10"/>
  <c r="T1082" i="10"/>
  <c r="K1082" i="10"/>
  <c r="AZ115" i="10"/>
  <c r="AR115" i="10"/>
  <c r="AJ115" i="10"/>
  <c r="AB115" i="10"/>
  <c r="T115" i="10"/>
  <c r="K115" i="10"/>
  <c r="AZ733" i="10"/>
  <c r="AR733" i="10"/>
  <c r="AJ733" i="10"/>
  <c r="AB733" i="10"/>
  <c r="T733" i="10"/>
  <c r="K733" i="10"/>
  <c r="AZ476" i="10"/>
  <c r="AR476" i="10"/>
  <c r="AJ476" i="10"/>
  <c r="AB476" i="10"/>
  <c r="T476" i="10"/>
  <c r="K476" i="10"/>
  <c r="AZ149" i="10"/>
  <c r="AR149" i="10"/>
  <c r="AJ149" i="10"/>
  <c r="AB149" i="10"/>
  <c r="T149" i="10"/>
  <c r="K149" i="10"/>
  <c r="AZ520" i="10"/>
  <c r="AR520" i="10"/>
  <c r="AJ520" i="10"/>
  <c r="AB520" i="10"/>
  <c r="T520" i="10"/>
  <c r="K520" i="10"/>
  <c r="AZ992" i="10"/>
  <c r="AR992" i="10"/>
  <c r="AJ992" i="10"/>
  <c r="AB992" i="10"/>
  <c r="T992" i="10"/>
  <c r="K992" i="10"/>
  <c r="AZ363" i="10"/>
  <c r="AR363" i="10"/>
  <c r="AJ363" i="10"/>
  <c r="AB363" i="10"/>
  <c r="T363" i="10"/>
  <c r="K363" i="10"/>
  <c r="AZ190" i="10"/>
  <c r="AR190" i="10"/>
  <c r="AJ190" i="10"/>
  <c r="AB190" i="10"/>
  <c r="T190" i="10"/>
  <c r="K190" i="10"/>
  <c r="AZ384" i="10"/>
  <c r="AR384" i="10"/>
  <c r="AJ384" i="10"/>
  <c r="AB384" i="10"/>
  <c r="T384" i="10"/>
  <c r="K384" i="10"/>
  <c r="AZ659" i="10"/>
  <c r="AR659" i="10"/>
  <c r="AJ659" i="10"/>
  <c r="AB659" i="10"/>
  <c r="T659" i="10"/>
  <c r="K659" i="10"/>
  <c r="AZ903" i="10"/>
  <c r="AR903" i="10"/>
  <c r="AJ903" i="10"/>
  <c r="AB903" i="10"/>
  <c r="T903" i="10"/>
  <c r="K903" i="10"/>
  <c r="AZ1022" i="10"/>
  <c r="AR1022" i="10"/>
  <c r="AJ1022" i="10"/>
  <c r="AB1022" i="10"/>
  <c r="T1022" i="10"/>
  <c r="K1022" i="10"/>
  <c r="AZ399" i="10"/>
  <c r="AR399" i="10"/>
  <c r="AJ399" i="10"/>
  <c r="AB399" i="10"/>
  <c r="T399" i="10"/>
  <c r="K399" i="10"/>
  <c r="AZ148" i="10"/>
  <c r="AR148" i="10"/>
  <c r="AJ148" i="10"/>
  <c r="AB148" i="10"/>
  <c r="T148" i="10"/>
  <c r="K148" i="10"/>
  <c r="AZ1191" i="10"/>
  <c r="AR1191" i="10"/>
  <c r="AJ1191" i="10"/>
  <c r="AB1191" i="10"/>
  <c r="T1191" i="10"/>
  <c r="K1191" i="10"/>
  <c r="AZ147" i="10"/>
  <c r="AR147" i="10"/>
  <c r="AJ147" i="10"/>
  <c r="AB147" i="10"/>
  <c r="T147" i="10"/>
  <c r="K147" i="10"/>
  <c r="AZ927" i="10"/>
  <c r="AR927" i="10"/>
  <c r="AJ927" i="10"/>
  <c r="AB927" i="10"/>
  <c r="T927" i="10"/>
  <c r="K927" i="10"/>
  <c r="AZ1161" i="10"/>
  <c r="AR1161" i="10"/>
  <c r="AJ1161" i="10"/>
  <c r="AB1161" i="10"/>
  <c r="T1161" i="10"/>
  <c r="K1161" i="10"/>
  <c r="AZ502" i="10"/>
  <c r="AR502" i="10"/>
  <c r="AJ502" i="10"/>
  <c r="AB502" i="10"/>
  <c r="T502" i="10"/>
  <c r="K502" i="10"/>
  <c r="AZ658" i="10"/>
  <c r="AR658" i="10"/>
  <c r="AJ658" i="10"/>
  <c r="AB658" i="10"/>
  <c r="T658" i="10"/>
  <c r="K658" i="10"/>
  <c r="AZ709" i="10"/>
  <c r="AR709" i="10"/>
  <c r="AJ709" i="10"/>
  <c r="AB709" i="10"/>
  <c r="T709" i="10"/>
  <c r="K709" i="10"/>
  <c r="AZ350" i="10"/>
  <c r="AR350" i="10"/>
  <c r="AJ350" i="10"/>
  <c r="AB350" i="10"/>
  <c r="T350" i="10"/>
  <c r="K350" i="10"/>
  <c r="AZ657" i="10"/>
  <c r="AR657" i="10"/>
  <c r="AJ657" i="10"/>
  <c r="AB657" i="10"/>
  <c r="T657" i="10"/>
  <c r="K657" i="10"/>
  <c r="AZ656" i="10"/>
  <c r="AR656" i="10"/>
  <c r="AJ656" i="10"/>
  <c r="AB656" i="10"/>
  <c r="T656" i="10"/>
  <c r="K656" i="10"/>
  <c r="AZ849" i="10"/>
  <c r="AR849" i="10"/>
  <c r="AJ849" i="10"/>
  <c r="AB849" i="10"/>
  <c r="T849" i="10"/>
  <c r="K849" i="10"/>
  <c r="AZ741" i="10"/>
  <c r="AR741" i="10"/>
  <c r="AJ741" i="10"/>
  <c r="AB741" i="10"/>
  <c r="T741" i="10"/>
  <c r="K741" i="10"/>
  <c r="AZ848" i="10"/>
  <c r="AR848" i="10"/>
  <c r="AJ848" i="10"/>
  <c r="AB848" i="10"/>
  <c r="T848" i="10"/>
  <c r="K848" i="10"/>
  <c r="AZ847" i="10"/>
  <c r="AR847" i="10"/>
  <c r="AJ847" i="10"/>
  <c r="AB847" i="10"/>
  <c r="T847" i="10"/>
  <c r="K847" i="10"/>
  <c r="AZ846" i="10"/>
  <c r="AR846" i="10"/>
  <c r="AJ846" i="10"/>
  <c r="AB846" i="10"/>
  <c r="T846" i="10"/>
  <c r="K846" i="10"/>
  <c r="AZ845" i="10"/>
  <c r="AR845" i="10"/>
  <c r="AJ845" i="10"/>
  <c r="AB845" i="10"/>
  <c r="T845" i="10"/>
  <c r="K845" i="10"/>
  <c r="AZ844" i="10"/>
  <c r="AR844" i="10"/>
  <c r="AJ844" i="10"/>
  <c r="AB844" i="10"/>
  <c r="T844" i="10"/>
  <c r="K844" i="10"/>
  <c r="AZ843" i="10"/>
  <c r="AR843" i="10"/>
  <c r="AJ843" i="10"/>
  <c r="AB843" i="10"/>
  <c r="T843" i="10"/>
  <c r="K843" i="10"/>
  <c r="AZ842" i="10"/>
  <c r="AR842" i="10"/>
  <c r="AJ842" i="10"/>
  <c r="AB842" i="10"/>
  <c r="T842" i="10"/>
  <c r="K842" i="10"/>
  <c r="AZ146" i="10"/>
  <c r="AR146" i="10"/>
  <c r="AJ146" i="10"/>
  <c r="AB146" i="10"/>
  <c r="T146" i="10"/>
  <c r="K146" i="10"/>
  <c r="AZ551" i="10"/>
  <c r="AR551" i="10"/>
  <c r="AJ551" i="10"/>
  <c r="AB551" i="10"/>
  <c r="T551" i="10"/>
  <c r="K551" i="10"/>
  <c r="AZ595" i="10"/>
  <c r="AR595" i="10"/>
  <c r="AJ595" i="10"/>
  <c r="AB595" i="10"/>
  <c r="T595" i="10"/>
  <c r="K595" i="10"/>
  <c r="AZ501" i="10"/>
  <c r="AR501" i="10"/>
  <c r="AJ501" i="10"/>
  <c r="AB501" i="10"/>
  <c r="T501" i="10"/>
  <c r="K501" i="10"/>
  <c r="AZ164" i="10"/>
  <c r="AR164" i="10"/>
  <c r="AJ164" i="10"/>
  <c r="AB164" i="10"/>
  <c r="T164" i="10"/>
  <c r="K164" i="10"/>
  <c r="AZ12" i="10"/>
  <c r="AR12" i="10"/>
  <c r="AJ12" i="10"/>
  <c r="AB12" i="10"/>
  <c r="T12" i="10"/>
  <c r="K12" i="10"/>
  <c r="AZ105" i="10"/>
  <c r="AR105" i="10"/>
  <c r="AJ105" i="10"/>
  <c r="AB105" i="10"/>
  <c r="T105" i="10"/>
  <c r="K105" i="10"/>
  <c r="AZ626" i="10"/>
  <c r="AR626" i="10"/>
  <c r="AJ626" i="10"/>
  <c r="AB626" i="10"/>
  <c r="T626" i="10"/>
  <c r="K626" i="10"/>
  <c r="AZ643" i="10"/>
  <c r="AR643" i="10"/>
  <c r="AJ643" i="10"/>
  <c r="AB643" i="10"/>
  <c r="T643" i="10"/>
  <c r="K643" i="10"/>
  <c r="AZ500" i="10"/>
  <c r="AR500" i="10"/>
  <c r="AJ500" i="10"/>
  <c r="AB500" i="10"/>
  <c r="T500" i="10"/>
  <c r="K500" i="10"/>
  <c r="AZ296" i="10"/>
  <c r="AR296" i="10"/>
  <c r="AJ296" i="10"/>
  <c r="AB296" i="10"/>
  <c r="T296" i="10"/>
  <c r="K296" i="10"/>
  <c r="AZ295" i="10"/>
  <c r="AR295" i="10"/>
  <c r="AJ295" i="10"/>
  <c r="AB295" i="10"/>
  <c r="T295" i="10"/>
  <c r="K295" i="10"/>
  <c r="AZ841" i="10"/>
  <c r="AR841" i="10"/>
  <c r="AJ841" i="10"/>
  <c r="AB841" i="10"/>
  <c r="T841" i="10"/>
  <c r="K841" i="10"/>
  <c r="AZ559" i="10"/>
  <c r="AR559" i="10"/>
  <c r="AJ559" i="10"/>
  <c r="AB559" i="10"/>
  <c r="T559" i="10"/>
  <c r="K559" i="10"/>
  <c r="AZ655" i="10"/>
  <c r="AR655" i="10"/>
  <c r="AJ655" i="10"/>
  <c r="AB655" i="10"/>
  <c r="T655" i="10"/>
  <c r="K655" i="10"/>
  <c r="AZ1081" i="10"/>
  <c r="AR1081" i="10"/>
  <c r="AJ1081" i="10"/>
  <c r="AB1081" i="10"/>
  <c r="T1081" i="10"/>
  <c r="K1081" i="10"/>
  <c r="AZ383" i="10"/>
  <c r="AR383" i="10"/>
  <c r="AJ383" i="10"/>
  <c r="AB383" i="10"/>
  <c r="T383" i="10"/>
  <c r="K383" i="10"/>
  <c r="AZ926" i="10"/>
  <c r="AR926" i="10"/>
  <c r="AJ926" i="10"/>
  <c r="AB926" i="10"/>
  <c r="T926" i="10"/>
  <c r="K926" i="10"/>
  <c r="AZ104" i="10"/>
  <c r="AR104" i="10"/>
  <c r="AJ104" i="10"/>
  <c r="AB104" i="10"/>
  <c r="T104" i="10"/>
  <c r="K104" i="10"/>
  <c r="AZ740" i="10"/>
  <c r="AR740" i="10"/>
  <c r="AJ740" i="10"/>
  <c r="AB740" i="10"/>
  <c r="T740" i="10"/>
  <c r="K740" i="10"/>
  <c r="AZ145" i="10"/>
  <c r="AR145" i="10"/>
  <c r="AJ145" i="10"/>
  <c r="AB145" i="10"/>
  <c r="T145" i="10"/>
  <c r="K145" i="10"/>
  <c r="AZ945" i="10"/>
  <c r="AR945" i="10"/>
  <c r="AJ945" i="10"/>
  <c r="AB945" i="10"/>
  <c r="T945" i="10"/>
  <c r="K945" i="10"/>
  <c r="AZ1190" i="10"/>
  <c r="AR1190" i="10"/>
  <c r="AJ1190" i="10"/>
  <c r="AB1190" i="10"/>
  <c r="T1190" i="10"/>
  <c r="K1190" i="10"/>
  <c r="AZ1189" i="10"/>
  <c r="AR1189" i="10"/>
  <c r="AJ1189" i="10"/>
  <c r="AB1189" i="10"/>
  <c r="T1189" i="10"/>
  <c r="K1189" i="10"/>
  <c r="AZ558" i="10"/>
  <c r="AR558" i="10"/>
  <c r="AJ558" i="10"/>
  <c r="AB558" i="10"/>
  <c r="T558" i="10"/>
  <c r="K558" i="10"/>
  <c r="AZ572" i="10"/>
  <c r="AR572" i="10"/>
  <c r="AJ572" i="10"/>
  <c r="AB572" i="10"/>
  <c r="T572" i="10"/>
  <c r="K572" i="10"/>
  <c r="AZ144" i="10"/>
  <c r="AR144" i="10"/>
  <c r="AJ144" i="10"/>
  <c r="AB144" i="10"/>
  <c r="T144" i="10"/>
  <c r="K144" i="10"/>
  <c r="AZ58" i="10"/>
  <c r="AR58" i="10"/>
  <c r="AJ58" i="10"/>
  <c r="AB58" i="10"/>
  <c r="T58" i="10"/>
  <c r="K58" i="10"/>
  <c r="AZ944" i="10"/>
  <c r="AR944" i="10"/>
  <c r="AJ944" i="10"/>
  <c r="AB944" i="10"/>
  <c r="T944" i="10"/>
  <c r="K944" i="10"/>
  <c r="AZ499" i="10"/>
  <c r="AR499" i="10"/>
  <c r="AJ499" i="10"/>
  <c r="AB499" i="10"/>
  <c r="T499" i="10"/>
  <c r="K499" i="10"/>
  <c r="AZ163" i="10"/>
  <c r="AR163" i="10"/>
  <c r="AJ163" i="10"/>
  <c r="AB163" i="10"/>
  <c r="T163" i="10"/>
  <c r="K163" i="10"/>
  <c r="AZ1160" i="10"/>
  <c r="AR1160" i="10"/>
  <c r="AJ1160" i="10"/>
  <c r="AB1160" i="10"/>
  <c r="T1160" i="10"/>
  <c r="K1160" i="10"/>
  <c r="AZ443" i="10"/>
  <c r="AR443" i="10"/>
  <c r="AJ443" i="10"/>
  <c r="AB443" i="10"/>
  <c r="T443" i="10"/>
  <c r="K443" i="10"/>
  <c r="AZ877" i="10"/>
  <c r="AR877" i="10"/>
  <c r="AJ877" i="10"/>
  <c r="AB877" i="10"/>
  <c r="T877" i="10"/>
  <c r="K877" i="10"/>
  <c r="AZ325" i="10"/>
  <c r="AR325" i="10"/>
  <c r="AJ325" i="10"/>
  <c r="AB325" i="10"/>
  <c r="T325" i="10"/>
  <c r="K325" i="10"/>
  <c r="AZ1159" i="10"/>
  <c r="AR1159" i="10"/>
  <c r="AJ1159" i="10"/>
  <c r="AB1159" i="10"/>
  <c r="T1159" i="10"/>
  <c r="K1159" i="10"/>
  <c r="AZ654" i="10"/>
  <c r="AR654" i="10"/>
  <c r="AJ654" i="10"/>
  <c r="AB654" i="10"/>
  <c r="T654" i="10"/>
  <c r="K654" i="10"/>
  <c r="AZ739" i="10"/>
  <c r="AR739" i="10"/>
  <c r="AJ739" i="10"/>
  <c r="AB739" i="10"/>
  <c r="T739" i="10"/>
  <c r="K739" i="10"/>
  <c r="AZ435" i="10"/>
  <c r="AR435" i="10"/>
  <c r="AJ435" i="10"/>
  <c r="AB435" i="10"/>
  <c r="T435" i="10"/>
  <c r="K435" i="10"/>
  <c r="AZ797" i="10"/>
  <c r="AR797" i="10"/>
  <c r="AJ797" i="10"/>
  <c r="AB797" i="10"/>
  <c r="T797" i="10"/>
  <c r="K797" i="10"/>
  <c r="AZ454" i="10"/>
  <c r="AR454" i="10"/>
  <c r="AJ454" i="10"/>
  <c r="AB454" i="10"/>
  <c r="T454" i="10"/>
  <c r="K454" i="10"/>
  <c r="AZ11" i="10"/>
  <c r="AR11" i="10"/>
  <c r="AJ11" i="10"/>
  <c r="AB11" i="10"/>
  <c r="T11" i="10"/>
  <c r="K11" i="10"/>
  <c r="AZ57" i="10"/>
  <c r="AR57" i="10"/>
  <c r="AJ57" i="10"/>
  <c r="AB57" i="10"/>
  <c r="T57" i="10"/>
  <c r="K57" i="10"/>
  <c r="AZ796" i="10"/>
  <c r="AR796" i="10"/>
  <c r="AJ796" i="10"/>
  <c r="AB796" i="10"/>
  <c r="T796" i="10"/>
  <c r="K796" i="10"/>
  <c r="AZ56" i="10"/>
  <c r="AR56" i="10"/>
  <c r="AJ56" i="10"/>
  <c r="AB56" i="10"/>
  <c r="T56" i="10"/>
  <c r="K56" i="10"/>
  <c r="AZ10" i="10"/>
  <c r="AR10" i="10"/>
  <c r="AJ10" i="10"/>
  <c r="AB10" i="10"/>
  <c r="T10" i="10"/>
  <c r="K10" i="10"/>
  <c r="AZ594" i="10"/>
  <c r="AR594" i="10"/>
  <c r="AJ594" i="10"/>
  <c r="AB594" i="10"/>
  <c r="T594" i="10"/>
  <c r="K594" i="10"/>
  <c r="AZ9" i="10"/>
  <c r="AR9" i="10"/>
  <c r="AJ9" i="10"/>
  <c r="AB9" i="10"/>
  <c r="T9" i="10"/>
  <c r="K9" i="10"/>
  <c r="AZ453" i="10"/>
  <c r="AR453" i="10"/>
  <c r="AJ453" i="10"/>
  <c r="AB453" i="10"/>
  <c r="T453" i="10"/>
  <c r="K453" i="10"/>
  <c r="AZ177" i="10"/>
  <c r="AR177" i="10"/>
  <c r="AJ177" i="10"/>
  <c r="AB177" i="10"/>
  <c r="T177" i="10"/>
  <c r="K177" i="10"/>
  <c r="AZ324" i="10"/>
  <c r="AR324" i="10"/>
  <c r="AJ324" i="10"/>
  <c r="AB324" i="10"/>
  <c r="T324" i="10"/>
  <c r="K324" i="10"/>
  <c r="AZ122" i="10"/>
  <c r="AR122" i="10"/>
  <c r="AJ122" i="10"/>
  <c r="AB122" i="10"/>
  <c r="T122" i="10"/>
  <c r="K122" i="10"/>
  <c r="AZ571" i="10"/>
  <c r="AR571" i="10"/>
  <c r="AJ571" i="10"/>
  <c r="AB571" i="10"/>
  <c r="T571" i="10"/>
  <c r="K571" i="10"/>
  <c r="AZ55" i="10"/>
  <c r="AR55" i="10"/>
  <c r="AJ55" i="10"/>
  <c r="AB55" i="10"/>
  <c r="T55" i="10"/>
  <c r="K55" i="10"/>
  <c r="AZ341" i="10"/>
  <c r="AR341" i="10"/>
  <c r="AJ341" i="10"/>
  <c r="AB341" i="10"/>
  <c r="T341" i="10"/>
  <c r="K341" i="10"/>
  <c r="AZ442" i="10"/>
  <c r="AR442" i="10"/>
  <c r="AJ442" i="10"/>
  <c r="AB442" i="10"/>
  <c r="T442" i="10"/>
  <c r="K442" i="10"/>
  <c r="AZ143" i="10"/>
  <c r="AR143" i="10"/>
  <c r="AJ143" i="10"/>
  <c r="AB143" i="10"/>
  <c r="T143" i="10"/>
  <c r="K143" i="10"/>
  <c r="AZ142" i="10"/>
  <c r="AR142" i="10"/>
  <c r="AJ142" i="10"/>
  <c r="AB142" i="10"/>
  <c r="T142" i="10"/>
  <c r="K142" i="10"/>
  <c r="AZ8" i="10"/>
  <c r="AR8" i="10"/>
  <c r="AJ8" i="10"/>
  <c r="AB8" i="10"/>
  <c r="T8" i="10"/>
  <c r="K8" i="10"/>
  <c r="AZ475" i="10"/>
  <c r="AR475" i="10"/>
  <c r="AJ475" i="10"/>
  <c r="AB475" i="10"/>
  <c r="T475" i="10"/>
  <c r="K475" i="10"/>
  <c r="AZ219" i="10"/>
  <c r="AR219" i="10"/>
  <c r="AJ219" i="10"/>
  <c r="AB219" i="10"/>
  <c r="T219" i="10"/>
  <c r="K219" i="10"/>
  <c r="C1" i="10"/>
  <c r="C1" i="14"/>
  <c r="C1" i="12"/>
  <c r="T738" i="10" l="1"/>
  <c r="AB738" i="10"/>
  <c r="AJ738" i="10"/>
  <c r="AR738" i="10"/>
  <c r="AZ738" i="10"/>
  <c r="T902" i="10"/>
  <c r="AB902" i="10"/>
  <c r="AJ902" i="10"/>
  <c r="AR902" i="10"/>
  <c r="AZ902" i="10"/>
  <c r="T53" i="10"/>
  <c r="AB53" i="10"/>
  <c r="AJ53" i="10"/>
  <c r="AR53" i="10"/>
  <c r="AZ53" i="10"/>
  <c r="T452" i="10"/>
  <c r="AB452" i="10"/>
  <c r="AJ452" i="10"/>
  <c r="AR452" i="10"/>
  <c r="AZ452" i="10"/>
  <c r="T54" i="10"/>
  <c r="AB54" i="10"/>
  <c r="AJ54" i="10"/>
  <c r="AR54" i="10"/>
  <c r="AZ54" i="10"/>
  <c r="T189" i="10"/>
  <c r="AB189" i="10"/>
  <c r="AJ189" i="10"/>
  <c r="AR189" i="10"/>
  <c r="AZ189" i="10"/>
  <c r="T398" i="10"/>
  <c r="AB398" i="10"/>
  <c r="AJ398" i="10"/>
  <c r="AR398" i="10"/>
  <c r="AZ398" i="10"/>
  <c r="T557" i="10"/>
  <c r="AB557" i="10"/>
  <c r="AJ557" i="10"/>
  <c r="AR557" i="10"/>
  <c r="AZ557" i="10"/>
  <c r="T1201" i="10"/>
  <c r="AB1201" i="10"/>
  <c r="AJ1201" i="10"/>
  <c r="AR1201" i="10"/>
  <c r="AZ1201" i="10"/>
  <c r="T964" i="10"/>
  <c r="AB964" i="10"/>
  <c r="AJ964" i="10"/>
  <c r="AR964" i="10"/>
  <c r="AZ964" i="10"/>
  <c r="T356" i="10"/>
  <c r="AB356" i="10"/>
  <c r="AJ356" i="10"/>
  <c r="AR356" i="10"/>
  <c r="AZ356" i="10"/>
  <c r="T304" i="10"/>
  <c r="AB304" i="10"/>
  <c r="AJ304" i="10"/>
  <c r="AR304" i="10"/>
  <c r="AZ304" i="10"/>
  <c r="T305" i="10"/>
  <c r="AB305" i="10"/>
  <c r="AJ305" i="10"/>
  <c r="AR305" i="10"/>
  <c r="AZ305" i="10"/>
  <c r="T181" i="10"/>
  <c r="AB181" i="10"/>
  <c r="AJ181" i="10"/>
  <c r="AR181" i="10"/>
  <c r="AZ181" i="10"/>
  <c r="T275" i="10"/>
  <c r="AB275" i="10"/>
  <c r="AJ275" i="10"/>
  <c r="AR275" i="10"/>
  <c r="AZ275" i="10"/>
  <c r="T170" i="10"/>
  <c r="AB170" i="10"/>
  <c r="AJ170" i="10"/>
  <c r="AR170" i="10"/>
  <c r="AZ170" i="10"/>
  <c r="T1168" i="10"/>
  <c r="AB1168" i="10"/>
  <c r="AJ1168" i="10"/>
  <c r="AR1168" i="10"/>
  <c r="AZ1168" i="10"/>
  <c r="T716" i="10"/>
  <c r="AB716" i="10"/>
  <c r="AJ716" i="10"/>
  <c r="AR716" i="10"/>
  <c r="AZ716" i="10"/>
  <c r="T209" i="10"/>
  <c r="AB209" i="10"/>
  <c r="AJ209" i="10"/>
  <c r="AR209" i="10"/>
  <c r="AZ209" i="10"/>
  <c r="T632" i="10"/>
  <c r="AB632" i="10"/>
  <c r="AJ632" i="10"/>
  <c r="AR632" i="10"/>
  <c r="AZ632" i="10"/>
  <c r="T1016" i="10"/>
  <c r="AB1016" i="10"/>
  <c r="AJ1016" i="10"/>
  <c r="AR1016" i="10"/>
  <c r="AZ1016" i="10"/>
  <c r="T397" i="10"/>
  <c r="AB397" i="10"/>
  <c r="AJ397" i="10"/>
  <c r="AR397" i="10"/>
  <c r="AZ397" i="10"/>
  <c r="T674" i="10"/>
  <c r="AB674" i="10"/>
  <c r="AJ674" i="10"/>
  <c r="AR674" i="10"/>
  <c r="AZ674" i="10"/>
  <c r="T675" i="10"/>
  <c r="AB675" i="10"/>
  <c r="AJ675" i="10"/>
  <c r="AR675" i="10"/>
  <c r="AZ675" i="10"/>
  <c r="T965" i="10"/>
  <c r="AB965" i="10"/>
  <c r="AJ965" i="10"/>
  <c r="AR965" i="10"/>
  <c r="AZ965" i="10"/>
  <c r="T276" i="10"/>
  <c r="AB276" i="10"/>
  <c r="AJ276" i="10"/>
  <c r="AR276" i="10"/>
  <c r="AZ276" i="10"/>
  <c r="T421" i="10"/>
  <c r="AB421" i="10"/>
  <c r="AJ421" i="10"/>
  <c r="AR421" i="10"/>
  <c r="AZ421" i="10"/>
  <c r="T422" i="10"/>
  <c r="AB422" i="10"/>
  <c r="AJ422" i="10"/>
  <c r="AR422" i="10"/>
  <c r="AZ422" i="10"/>
  <c r="T423" i="10"/>
  <c r="AB423" i="10"/>
  <c r="AJ423" i="10"/>
  <c r="AR423" i="10"/>
  <c r="AZ423" i="10"/>
  <c r="T510" i="10"/>
  <c r="AB510" i="10"/>
  <c r="AJ510" i="10"/>
  <c r="AR510" i="10"/>
  <c r="AZ510" i="10"/>
  <c r="T159" i="10"/>
  <c r="AB159" i="10"/>
  <c r="AJ159" i="10"/>
  <c r="AR159" i="10"/>
  <c r="AZ159" i="10"/>
  <c r="T389" i="10"/>
  <c r="AB389" i="10"/>
  <c r="AJ389" i="10"/>
  <c r="AR389" i="10"/>
  <c r="AZ389" i="10"/>
  <c r="T644" i="10"/>
  <c r="AB644" i="10"/>
  <c r="AJ644" i="10"/>
  <c r="AR644" i="10"/>
  <c r="AZ644" i="10"/>
  <c r="T645" i="10"/>
  <c r="AB645" i="10"/>
  <c r="AJ645" i="10"/>
  <c r="AR645" i="10"/>
  <c r="AZ645" i="10"/>
  <c r="T1041" i="10"/>
  <c r="AB1041" i="10"/>
  <c r="AJ1041" i="10"/>
  <c r="AR1041" i="10"/>
  <c r="AZ1041" i="10"/>
  <c r="T289" i="10"/>
  <c r="AB289" i="10"/>
  <c r="AJ289" i="10"/>
  <c r="AR289" i="10"/>
  <c r="AZ289" i="10"/>
  <c r="T773" i="10"/>
  <c r="AB773" i="10"/>
  <c r="AJ773" i="10"/>
  <c r="AR773" i="10"/>
  <c r="AZ773" i="10"/>
  <c r="T554" i="10"/>
  <c r="AB554" i="10"/>
  <c r="AJ554" i="10"/>
  <c r="AR554" i="10"/>
  <c r="AZ554" i="10"/>
  <c r="T49" i="10"/>
  <c r="AB49" i="10"/>
  <c r="AJ49" i="10"/>
  <c r="AR49" i="10"/>
  <c r="AZ49" i="10"/>
  <c r="T805" i="10"/>
  <c r="AB805" i="10"/>
  <c r="AJ805" i="10"/>
  <c r="AR805" i="10"/>
  <c r="AZ805" i="10"/>
  <c r="T462" i="10"/>
  <c r="AB462" i="10"/>
  <c r="AJ462" i="10"/>
  <c r="AR462" i="10"/>
  <c r="AZ462" i="10"/>
  <c r="T463" i="10"/>
  <c r="AB463" i="10"/>
  <c r="AJ463" i="10"/>
  <c r="AR463" i="10"/>
  <c r="AZ463" i="10"/>
  <c r="T464" i="10"/>
  <c r="AB464" i="10"/>
  <c r="AJ464" i="10"/>
  <c r="AR464" i="10"/>
  <c r="AZ464" i="10"/>
  <c r="T1158" i="10"/>
  <c r="AB1158" i="10"/>
  <c r="AJ1158" i="10"/>
  <c r="AR1158" i="10"/>
  <c r="AZ1158" i="10"/>
  <c r="T1017" i="10"/>
  <c r="AB1017" i="10"/>
  <c r="AJ1017" i="10"/>
  <c r="AR1017" i="10"/>
  <c r="AZ1017" i="10"/>
  <c r="T224" i="10"/>
  <c r="AB224" i="10"/>
  <c r="AJ224" i="10"/>
  <c r="AR224" i="10"/>
  <c r="AZ224" i="10"/>
  <c r="T855" i="10"/>
  <c r="AB855" i="10"/>
  <c r="AJ855" i="10"/>
  <c r="AR855" i="10"/>
  <c r="AZ855" i="10"/>
  <c r="T277" i="10"/>
  <c r="AB277" i="10"/>
  <c r="AJ277" i="10"/>
  <c r="AR277" i="10"/>
  <c r="AZ277" i="10"/>
  <c r="T955" i="10"/>
  <c r="AB955" i="10"/>
  <c r="AJ955" i="10"/>
  <c r="AR955" i="10"/>
  <c r="AZ955" i="10"/>
  <c r="T24" i="10"/>
  <c r="AB24" i="10"/>
  <c r="AJ24" i="10"/>
  <c r="AR24" i="10"/>
  <c r="AZ24" i="10"/>
  <c r="T1103" i="10"/>
  <c r="AB1103" i="10"/>
  <c r="AJ1103" i="10"/>
  <c r="AR1103" i="10"/>
  <c r="AZ1103" i="10"/>
  <c r="T329" i="10"/>
  <c r="AB329" i="10"/>
  <c r="AJ329" i="10"/>
  <c r="AR329" i="10"/>
  <c r="AZ329" i="10"/>
  <c r="T1104" i="10"/>
  <c r="AB1104" i="10"/>
  <c r="AJ1104" i="10"/>
  <c r="AR1104" i="10"/>
  <c r="AZ1104" i="10"/>
  <c r="T1055" i="10"/>
  <c r="AB1055" i="10"/>
  <c r="AJ1055" i="10"/>
  <c r="AR1055" i="10"/>
  <c r="AZ1055" i="10"/>
  <c r="T883" i="10"/>
  <c r="AB883" i="10"/>
  <c r="AJ883" i="10"/>
  <c r="AR883" i="10"/>
  <c r="AZ883" i="10"/>
  <c r="T1169" i="10"/>
  <c r="AB1169" i="10"/>
  <c r="AJ1169" i="10"/>
  <c r="AR1169" i="10"/>
  <c r="AZ1169" i="10"/>
  <c r="T25" i="10"/>
  <c r="AB25" i="10"/>
  <c r="AJ25" i="10"/>
  <c r="AR25" i="10"/>
  <c r="AZ25" i="10"/>
  <c r="T26" i="10"/>
  <c r="AB26" i="10"/>
  <c r="AJ26" i="10"/>
  <c r="AR26" i="10"/>
  <c r="AZ26" i="10"/>
  <c r="T80" i="10"/>
  <c r="AB80" i="10"/>
  <c r="AJ80" i="10"/>
  <c r="AR80" i="10"/>
  <c r="AZ80" i="10"/>
  <c r="T604" i="10"/>
  <c r="AB604" i="10"/>
  <c r="AJ604" i="10"/>
  <c r="AR604" i="10"/>
  <c r="AZ604" i="10"/>
  <c r="T605" i="10"/>
  <c r="AB605" i="10"/>
  <c r="AJ605" i="10"/>
  <c r="AR605" i="10"/>
  <c r="AZ605" i="10"/>
  <c r="T774" i="10"/>
  <c r="AB774" i="10"/>
  <c r="AJ774" i="10"/>
  <c r="AR774" i="10"/>
  <c r="AZ774" i="10"/>
  <c r="T136" i="10"/>
  <c r="AB136" i="10"/>
  <c r="AJ136" i="10"/>
  <c r="AR136" i="10"/>
  <c r="AZ136" i="10"/>
  <c r="T511" i="10"/>
  <c r="AB511" i="10"/>
  <c r="AJ511" i="10"/>
  <c r="AR511" i="10"/>
  <c r="AZ511" i="10"/>
  <c r="T330" i="10"/>
  <c r="AB330" i="10"/>
  <c r="AJ330" i="10"/>
  <c r="AR330" i="10"/>
  <c r="AZ330" i="10"/>
  <c r="T775" i="10"/>
  <c r="AB775" i="10"/>
  <c r="AJ775" i="10"/>
  <c r="AR775" i="10"/>
  <c r="AZ775" i="10"/>
  <c r="T210" i="10"/>
  <c r="AB210" i="10"/>
  <c r="AJ210" i="10"/>
  <c r="AR210" i="10"/>
  <c r="AZ210" i="10"/>
  <c r="T776" i="10"/>
  <c r="AB776" i="10"/>
  <c r="AJ776" i="10"/>
  <c r="AR776" i="10"/>
  <c r="AZ776" i="10"/>
  <c r="T806" i="10"/>
  <c r="AB806" i="10"/>
  <c r="AJ806" i="10"/>
  <c r="AR806" i="10"/>
  <c r="AZ806" i="10"/>
  <c r="T736" i="10"/>
  <c r="AB736" i="10"/>
  <c r="AJ736" i="10"/>
  <c r="AR736" i="10"/>
  <c r="AZ736" i="10"/>
  <c r="T412" i="10"/>
  <c r="AB412" i="10"/>
  <c r="AJ412" i="10"/>
  <c r="AR412" i="10"/>
  <c r="AZ412" i="10"/>
  <c r="T622" i="10"/>
  <c r="AB622" i="10"/>
  <c r="AJ622" i="10"/>
  <c r="AR622" i="10"/>
  <c r="AZ622" i="10"/>
  <c r="T956" i="10"/>
  <c r="AB956" i="10"/>
  <c r="AJ956" i="10"/>
  <c r="AR956" i="10"/>
  <c r="AZ956" i="10"/>
  <c r="T939" i="10"/>
  <c r="AB939" i="10"/>
  <c r="AJ939" i="10"/>
  <c r="AR939" i="10"/>
  <c r="AZ939" i="10"/>
  <c r="T777" i="10"/>
  <c r="AB777" i="10"/>
  <c r="AJ777" i="10"/>
  <c r="AR777" i="10"/>
  <c r="AZ777" i="10"/>
  <c r="T778" i="10"/>
  <c r="AB778" i="10"/>
  <c r="AJ778" i="10"/>
  <c r="AR778" i="10"/>
  <c r="AZ778" i="10"/>
  <c r="T966" i="10"/>
  <c r="AB966" i="10"/>
  <c r="AJ966" i="10"/>
  <c r="AR966" i="10"/>
  <c r="AZ966" i="10"/>
  <c r="T205" i="10"/>
  <c r="AB205" i="10"/>
  <c r="AJ205" i="10"/>
  <c r="AR205" i="10"/>
  <c r="AZ205" i="10"/>
  <c r="T717" i="10"/>
  <c r="AB717" i="10"/>
  <c r="AJ717" i="10"/>
  <c r="AR717" i="10"/>
  <c r="AZ717" i="10"/>
  <c r="T1202" i="10"/>
  <c r="AB1202" i="10"/>
  <c r="AJ1202" i="10"/>
  <c r="AR1202" i="10"/>
  <c r="AZ1202" i="10"/>
  <c r="T1170" i="10"/>
  <c r="AB1170" i="10"/>
  <c r="AJ1170" i="10"/>
  <c r="AR1170" i="10"/>
  <c r="AZ1170" i="10"/>
  <c r="T718" i="10"/>
  <c r="AB718" i="10"/>
  <c r="AJ718" i="10"/>
  <c r="AR718" i="10"/>
  <c r="AZ718" i="10"/>
  <c r="T565" i="10"/>
  <c r="AB565" i="10"/>
  <c r="AJ565" i="10"/>
  <c r="AR565" i="10"/>
  <c r="AZ565" i="10"/>
  <c r="T484" i="10"/>
  <c r="AB484" i="10"/>
  <c r="AJ484" i="10"/>
  <c r="AR484" i="10"/>
  <c r="AZ484" i="10"/>
  <c r="T807" i="10"/>
  <c r="AB807" i="10"/>
  <c r="AJ807" i="10"/>
  <c r="AR807" i="10"/>
  <c r="AZ807" i="10"/>
  <c r="T913" i="10"/>
  <c r="AB913" i="10"/>
  <c r="AJ913" i="10"/>
  <c r="AR913" i="10"/>
  <c r="AZ913" i="10"/>
  <c r="T779" i="10"/>
  <c r="AB779" i="10"/>
  <c r="AJ779" i="10"/>
  <c r="AR779" i="10"/>
  <c r="AZ779" i="10"/>
  <c r="T390" i="10"/>
  <c r="AB390" i="10"/>
  <c r="AJ390" i="10"/>
  <c r="AR390" i="10"/>
  <c r="AZ390" i="10"/>
  <c r="T306" i="10"/>
  <c r="AB306" i="10"/>
  <c r="AJ306" i="10"/>
  <c r="AR306" i="10"/>
  <c r="AZ306" i="10"/>
  <c r="T790" i="10"/>
  <c r="AB790" i="10"/>
  <c r="AJ790" i="10"/>
  <c r="AR790" i="10"/>
  <c r="AZ790" i="10"/>
  <c r="T485" i="10"/>
  <c r="AB485" i="10"/>
  <c r="AJ485" i="10"/>
  <c r="AR485" i="10"/>
  <c r="AZ485" i="10"/>
  <c r="T81" i="10"/>
  <c r="AB81" i="10"/>
  <c r="AJ81" i="10"/>
  <c r="AR81" i="10"/>
  <c r="AZ81" i="10"/>
  <c r="T856" i="10"/>
  <c r="AB856" i="10"/>
  <c r="AJ856" i="10"/>
  <c r="AR856" i="10"/>
  <c r="AZ856" i="10"/>
  <c r="T1171" i="10"/>
  <c r="AB1171" i="10"/>
  <c r="AJ1171" i="10"/>
  <c r="AR1171" i="10"/>
  <c r="AZ1171" i="10"/>
  <c r="T940" i="10"/>
  <c r="AB940" i="10"/>
  <c r="AJ940" i="10"/>
  <c r="AR940" i="10"/>
  <c r="AZ940" i="10"/>
  <c r="T374" i="10"/>
  <c r="AB374" i="10"/>
  <c r="AJ374" i="10"/>
  <c r="AR374" i="10"/>
  <c r="AZ374" i="10"/>
  <c r="T967" i="10"/>
  <c r="AB967" i="10"/>
  <c r="AJ967" i="10"/>
  <c r="AR967" i="10"/>
  <c r="AZ967" i="10"/>
  <c r="T914" i="10"/>
  <c r="AB914" i="10"/>
  <c r="AJ914" i="10"/>
  <c r="AR914" i="10"/>
  <c r="AZ914" i="10"/>
  <c r="T512" i="10"/>
  <c r="AB512" i="10"/>
  <c r="AJ512" i="10"/>
  <c r="AR512" i="10"/>
  <c r="AZ512" i="10"/>
  <c r="T82" i="10"/>
  <c r="AB82" i="10"/>
  <c r="AJ82" i="10"/>
  <c r="AR82" i="10"/>
  <c r="AZ82" i="10"/>
  <c r="T465" i="10"/>
  <c r="AB465" i="10"/>
  <c r="AJ465" i="10"/>
  <c r="AR465" i="10"/>
  <c r="AZ465" i="10"/>
  <c r="T555" i="10"/>
  <c r="AB555" i="10"/>
  <c r="AJ555" i="10"/>
  <c r="AR555" i="10"/>
  <c r="AZ555" i="10"/>
  <c r="T780" i="10"/>
  <c r="AB780" i="10"/>
  <c r="AJ780" i="10"/>
  <c r="AR780" i="10"/>
  <c r="AZ780" i="10"/>
  <c r="T1110" i="10"/>
  <c r="AB1110" i="10"/>
  <c r="AJ1110" i="10"/>
  <c r="AR1110" i="10"/>
  <c r="AZ1110" i="10"/>
  <c r="T538" i="10"/>
  <c r="AB538" i="10"/>
  <c r="AJ538" i="10"/>
  <c r="AR538" i="10"/>
  <c r="AZ538" i="10"/>
  <c r="T781" i="10"/>
  <c r="AB781" i="10"/>
  <c r="AJ781" i="10"/>
  <c r="AR781" i="10"/>
  <c r="AZ781" i="10"/>
  <c r="T278" i="10"/>
  <c r="AB278" i="10"/>
  <c r="AJ278" i="10"/>
  <c r="AR278" i="10"/>
  <c r="AZ278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584" i="10"/>
  <c r="AB584" i="10"/>
  <c r="AJ584" i="10"/>
  <c r="AR584" i="10"/>
  <c r="AZ584" i="10"/>
  <c r="T606" i="10"/>
  <c r="AB606" i="10"/>
  <c r="AJ606" i="10"/>
  <c r="AR606" i="10"/>
  <c r="AZ606" i="10"/>
  <c r="T160" i="10"/>
  <c r="AB160" i="10"/>
  <c r="AJ160" i="10"/>
  <c r="AR160" i="10"/>
  <c r="AZ160" i="10"/>
  <c r="T27" i="10"/>
  <c r="AB27" i="10"/>
  <c r="AJ27" i="10"/>
  <c r="AR27" i="10"/>
  <c r="AZ27" i="10"/>
  <c r="T1142" i="10"/>
  <c r="AB1142" i="10"/>
  <c r="AJ1142" i="10"/>
  <c r="AR1142" i="10"/>
  <c r="AZ1142" i="10"/>
  <c r="T86" i="10"/>
  <c r="AB86" i="10"/>
  <c r="AJ86" i="10"/>
  <c r="AR86" i="10"/>
  <c r="AZ86" i="10"/>
  <c r="T998" i="10"/>
  <c r="AB998" i="10"/>
  <c r="AJ998" i="10"/>
  <c r="AR998" i="10"/>
  <c r="AZ998" i="10"/>
  <c r="T486" i="10"/>
  <c r="AB486" i="10"/>
  <c r="AJ486" i="10"/>
  <c r="AR486" i="10"/>
  <c r="AZ486" i="10"/>
  <c r="T676" i="10"/>
  <c r="AB676" i="10"/>
  <c r="AJ676" i="10"/>
  <c r="AR676" i="10"/>
  <c r="AZ676" i="10"/>
  <c r="T1065" i="10"/>
  <c r="AB1065" i="10"/>
  <c r="AJ1065" i="10"/>
  <c r="AR1065" i="10"/>
  <c r="AZ1065" i="10"/>
  <c r="T357" i="10"/>
  <c r="AB357" i="10"/>
  <c r="AJ357" i="10"/>
  <c r="AR357" i="10"/>
  <c r="AZ357" i="10"/>
  <c r="T161" i="10"/>
  <c r="AB161" i="10"/>
  <c r="AJ161" i="10"/>
  <c r="AR161" i="10"/>
  <c r="AZ161" i="10"/>
  <c r="T808" i="10"/>
  <c r="AB808" i="10"/>
  <c r="AJ808" i="10"/>
  <c r="AR808" i="10"/>
  <c r="AZ808" i="10"/>
  <c r="T337" i="10"/>
  <c r="AB337" i="10"/>
  <c r="AJ337" i="10"/>
  <c r="AR337" i="10"/>
  <c r="AZ337" i="10"/>
  <c r="T1172" i="10"/>
  <c r="AB1172" i="10"/>
  <c r="AJ1172" i="10"/>
  <c r="AR1172" i="10"/>
  <c r="AZ1172" i="10"/>
  <c r="T539" i="10"/>
  <c r="AB539" i="10"/>
  <c r="AJ539" i="10"/>
  <c r="AR539" i="10"/>
  <c r="AZ539" i="10"/>
  <c r="T1042" i="10"/>
  <c r="AB1042" i="10"/>
  <c r="AJ1042" i="10"/>
  <c r="AR1042" i="10"/>
  <c r="AZ1042" i="10"/>
  <c r="T87" i="10"/>
  <c r="AB87" i="10"/>
  <c r="AJ87" i="10"/>
  <c r="AR87" i="10"/>
  <c r="AZ87" i="10"/>
  <c r="T968" i="10"/>
  <c r="AB968" i="10"/>
  <c r="AJ968" i="10"/>
  <c r="AR968" i="10"/>
  <c r="AZ968" i="10"/>
  <c r="T466" i="10"/>
  <c r="AB466" i="10"/>
  <c r="AJ466" i="10"/>
  <c r="AR466" i="10"/>
  <c r="AZ466" i="10"/>
  <c r="T782" i="10"/>
  <c r="AB782" i="10"/>
  <c r="AJ782" i="10"/>
  <c r="AR782" i="10"/>
  <c r="AZ782" i="10"/>
  <c r="T783" i="10"/>
  <c r="AB783" i="10"/>
  <c r="AJ783" i="10"/>
  <c r="AR783" i="10"/>
  <c r="AZ783" i="10"/>
  <c r="T556" i="10"/>
  <c r="AB556" i="10"/>
  <c r="AJ556" i="10"/>
  <c r="AR556" i="10"/>
  <c r="AZ556" i="10"/>
  <c r="T791" i="10"/>
  <c r="AB791" i="10"/>
  <c r="AJ791" i="10"/>
  <c r="AR791" i="10"/>
  <c r="AZ791" i="10"/>
  <c r="T1143" i="10"/>
  <c r="AB1143" i="10"/>
  <c r="AJ1143" i="10"/>
  <c r="AR1143" i="10"/>
  <c r="AZ1143" i="10"/>
  <c r="T312" i="10"/>
  <c r="AB312" i="10"/>
  <c r="AJ312" i="10"/>
  <c r="AR312" i="10"/>
  <c r="AZ312" i="10"/>
  <c r="T347" i="10"/>
  <c r="AB347" i="10"/>
  <c r="AJ347" i="10"/>
  <c r="AR347" i="10"/>
  <c r="AZ347" i="10"/>
  <c r="T677" i="10"/>
  <c r="AB677" i="10"/>
  <c r="AJ677" i="10"/>
  <c r="AR677" i="10"/>
  <c r="AZ677" i="10"/>
  <c r="T487" i="10"/>
  <c r="AB487" i="10"/>
  <c r="AJ487" i="10"/>
  <c r="AR487" i="10"/>
  <c r="AZ487" i="10"/>
  <c r="T1105" i="10"/>
  <c r="AB1105" i="10"/>
  <c r="AJ1105" i="10"/>
  <c r="AR1105" i="10"/>
  <c r="AZ1105" i="10"/>
  <c r="T424" i="10"/>
  <c r="AB424" i="10"/>
  <c r="AJ424" i="10"/>
  <c r="AR424" i="10"/>
  <c r="AZ424" i="10"/>
  <c r="T809" i="10"/>
  <c r="AB809" i="10"/>
  <c r="AJ809" i="10"/>
  <c r="AR809" i="10"/>
  <c r="AZ809" i="10"/>
  <c r="T28" i="10"/>
  <c r="AB28" i="10"/>
  <c r="AJ28" i="10"/>
  <c r="AR28" i="10"/>
  <c r="AZ28" i="10"/>
  <c r="T969" i="10"/>
  <c r="AB969" i="10"/>
  <c r="AJ969" i="10"/>
  <c r="AR969" i="10"/>
  <c r="AZ969" i="10"/>
  <c r="T616" i="10"/>
  <c r="AB616" i="10"/>
  <c r="AJ616" i="10"/>
  <c r="AR616" i="10"/>
  <c r="AZ616" i="10"/>
  <c r="T711" i="10"/>
  <c r="AB711" i="10"/>
  <c r="AJ711" i="10"/>
  <c r="AR711" i="10"/>
  <c r="AZ711" i="10"/>
  <c r="T1018" i="10"/>
  <c r="AB1018" i="10"/>
  <c r="AJ1018" i="10"/>
  <c r="AR1018" i="10"/>
  <c r="AZ1018" i="10"/>
  <c r="T1088" i="10"/>
  <c r="AB1088" i="10"/>
  <c r="AJ1088" i="10"/>
  <c r="AR1088" i="10"/>
  <c r="AZ1088" i="10"/>
  <c r="T88" i="10"/>
  <c r="AB88" i="10"/>
  <c r="AJ88" i="10"/>
  <c r="AR88" i="10"/>
  <c r="AZ88" i="10"/>
  <c r="T1144" i="10"/>
  <c r="AB1144" i="10"/>
  <c r="AJ1144" i="10"/>
  <c r="AR1144" i="10"/>
  <c r="AZ1144" i="10"/>
  <c r="T1145" i="10"/>
  <c r="AB1145" i="10"/>
  <c r="AJ1145" i="10"/>
  <c r="AR1145" i="10"/>
  <c r="AZ1145" i="10"/>
  <c r="T1146" i="10"/>
  <c r="AB1146" i="10"/>
  <c r="AJ1146" i="10"/>
  <c r="AR1146" i="10"/>
  <c r="AZ1146" i="10"/>
  <c r="T1056" i="10"/>
  <c r="AB1056" i="10"/>
  <c r="AJ1056" i="10"/>
  <c r="AR1056" i="10"/>
  <c r="AZ1056" i="10"/>
  <c r="T413" i="10"/>
  <c r="AB413" i="10"/>
  <c r="AJ413" i="10"/>
  <c r="AR413" i="10"/>
  <c r="AZ413" i="10"/>
  <c r="T128" i="10"/>
  <c r="AB128" i="10"/>
  <c r="AJ128" i="10"/>
  <c r="AR128" i="10"/>
  <c r="AZ128" i="10"/>
  <c r="T513" i="10"/>
  <c r="AB513" i="10"/>
  <c r="AJ513" i="10"/>
  <c r="AR513" i="10"/>
  <c r="AZ513" i="10"/>
  <c r="T50" i="10"/>
  <c r="AB50" i="10"/>
  <c r="AJ50" i="10"/>
  <c r="AR50" i="10"/>
  <c r="AZ50" i="10"/>
  <c r="T171" i="10"/>
  <c r="AB171" i="10"/>
  <c r="AJ171" i="10"/>
  <c r="AR171" i="10"/>
  <c r="AZ171" i="10"/>
  <c r="T1207" i="10"/>
  <c r="AB1207" i="10"/>
  <c r="AJ1207" i="10"/>
  <c r="AR1207" i="10"/>
  <c r="AZ1207" i="10"/>
  <c r="T338" i="10"/>
  <c r="AB338" i="10"/>
  <c r="AJ338" i="10"/>
  <c r="AR338" i="10"/>
  <c r="AZ338" i="10"/>
  <c r="T1111" i="10"/>
  <c r="AB1111" i="10"/>
  <c r="AJ1111" i="10"/>
  <c r="AR1111" i="10"/>
  <c r="AZ1111" i="10"/>
  <c r="T211" i="10"/>
  <c r="AB211" i="10"/>
  <c r="AJ211" i="10"/>
  <c r="AR211" i="10"/>
  <c r="AZ211" i="10"/>
  <c r="T212" i="10"/>
  <c r="AB212" i="10"/>
  <c r="AJ212" i="10"/>
  <c r="AR212" i="10"/>
  <c r="AZ212" i="10"/>
  <c r="T1066" i="10"/>
  <c r="AB1066" i="10"/>
  <c r="AJ1066" i="10"/>
  <c r="AR1066" i="10"/>
  <c r="AZ1066" i="10"/>
  <c r="T450" i="10"/>
  <c r="AB450" i="10"/>
  <c r="AJ450" i="10"/>
  <c r="AR450" i="10"/>
  <c r="AZ450" i="10"/>
  <c r="T941" i="10"/>
  <c r="AB941" i="10"/>
  <c r="AJ941" i="10"/>
  <c r="AR941" i="10"/>
  <c r="AZ941" i="10"/>
  <c r="T942" i="10"/>
  <c r="AB942" i="10"/>
  <c r="AJ942" i="10"/>
  <c r="AR942" i="10"/>
  <c r="AZ942" i="10"/>
  <c r="T213" i="10"/>
  <c r="AB213" i="10"/>
  <c r="AJ213" i="10"/>
  <c r="AR213" i="10"/>
  <c r="AZ213" i="10"/>
  <c r="T623" i="10"/>
  <c r="AB623" i="10"/>
  <c r="AJ623" i="10"/>
  <c r="AR623" i="10"/>
  <c r="AZ623" i="10"/>
  <c r="T331" i="10"/>
  <c r="AB331" i="10"/>
  <c r="AJ331" i="10"/>
  <c r="AR331" i="10"/>
  <c r="AZ331" i="10"/>
  <c r="T1008" i="10"/>
  <c r="AB1008" i="10"/>
  <c r="AJ1008" i="10"/>
  <c r="AR1008" i="10"/>
  <c r="AZ1008" i="10"/>
  <c r="T214" i="10"/>
  <c r="AB214" i="10"/>
  <c r="AJ214" i="10"/>
  <c r="AR214" i="10"/>
  <c r="AZ214" i="10"/>
  <c r="T215" i="10"/>
  <c r="AB215" i="10"/>
  <c r="AJ215" i="10"/>
  <c r="AR215" i="10"/>
  <c r="AZ215" i="10"/>
  <c r="T1057" i="10"/>
  <c r="AB1057" i="10"/>
  <c r="AJ1057" i="10"/>
  <c r="AR1057" i="10"/>
  <c r="AZ1057" i="10"/>
  <c r="T432" i="10"/>
  <c r="AB432" i="10"/>
  <c r="AJ432" i="10"/>
  <c r="AR432" i="10"/>
  <c r="AZ432" i="10"/>
  <c r="T514" i="10"/>
  <c r="AB514" i="10"/>
  <c r="AJ514" i="10"/>
  <c r="AR514" i="10"/>
  <c r="AZ514" i="10"/>
  <c r="T784" i="10"/>
  <c r="AB784" i="10"/>
  <c r="AJ784" i="10"/>
  <c r="AR784" i="10"/>
  <c r="AZ784" i="10"/>
  <c r="T414" i="10"/>
  <c r="AB414" i="10"/>
  <c r="AJ414" i="10"/>
  <c r="AR414" i="10"/>
  <c r="AZ414" i="10"/>
  <c r="T737" i="10"/>
  <c r="AB737" i="10"/>
  <c r="AJ737" i="10"/>
  <c r="AR737" i="10"/>
  <c r="AZ737" i="10"/>
  <c r="T172" i="10"/>
  <c r="AB172" i="10"/>
  <c r="AJ172" i="10"/>
  <c r="AR172" i="10"/>
  <c r="AZ172" i="10"/>
  <c r="T216" i="10"/>
  <c r="AB216" i="10"/>
  <c r="AJ216" i="10"/>
  <c r="AR216" i="10"/>
  <c r="AZ216" i="10"/>
  <c r="T111" i="10"/>
  <c r="AB111" i="10"/>
  <c r="AJ111" i="10"/>
  <c r="AR111" i="10"/>
  <c r="AZ111" i="10"/>
  <c r="T217" i="10"/>
  <c r="AB217" i="10"/>
  <c r="AJ217" i="10"/>
  <c r="AR217" i="10"/>
  <c r="AZ217" i="10"/>
  <c r="T358" i="10"/>
  <c r="AB358" i="10"/>
  <c r="AJ358" i="10"/>
  <c r="AR358" i="10"/>
  <c r="AZ358" i="10"/>
  <c r="T515" i="10"/>
  <c r="AB515" i="10"/>
  <c r="AJ515" i="10"/>
  <c r="AR515" i="10"/>
  <c r="AZ515" i="10"/>
  <c r="T129" i="10"/>
  <c r="AB129" i="10"/>
  <c r="AJ129" i="10"/>
  <c r="AR129" i="10"/>
  <c r="AZ129" i="10"/>
  <c r="T307" i="10"/>
  <c r="AB307" i="10"/>
  <c r="AJ307" i="10"/>
  <c r="AR307" i="10"/>
  <c r="AZ307" i="10"/>
  <c r="T367" i="10"/>
  <c r="AB367" i="10"/>
  <c r="AJ367" i="10"/>
  <c r="AR367" i="10"/>
  <c r="AZ367" i="10"/>
  <c r="T441" i="10"/>
  <c r="AB441" i="10"/>
  <c r="AJ441" i="10"/>
  <c r="AR441" i="10"/>
  <c r="AZ441" i="10"/>
  <c r="T206" i="10"/>
  <c r="AB206" i="10"/>
  <c r="AJ206" i="10"/>
  <c r="AR206" i="10"/>
  <c r="AZ206" i="10"/>
  <c r="T89" i="10"/>
  <c r="AB89" i="10"/>
  <c r="AJ89" i="10"/>
  <c r="AR89" i="10"/>
  <c r="AZ89" i="10"/>
  <c r="T29" i="10"/>
  <c r="AB29" i="10"/>
  <c r="AJ29" i="10"/>
  <c r="AR29" i="10"/>
  <c r="AZ29" i="10"/>
  <c r="T225" i="10"/>
  <c r="AB225" i="10"/>
  <c r="AJ225" i="10"/>
  <c r="AR225" i="10"/>
  <c r="AZ225" i="10"/>
  <c r="T970" i="10"/>
  <c r="AB970" i="10"/>
  <c r="AJ970" i="10"/>
  <c r="AR970" i="10"/>
  <c r="AZ970" i="10"/>
  <c r="T884" i="10"/>
  <c r="AB884" i="10"/>
  <c r="AJ884" i="10"/>
  <c r="AR884" i="10"/>
  <c r="AZ884" i="10"/>
  <c r="T90" i="10"/>
  <c r="AB90" i="10"/>
  <c r="AJ90" i="10"/>
  <c r="AR90" i="10"/>
  <c r="AZ90" i="10"/>
  <c r="T451" i="10"/>
  <c r="AB451" i="10"/>
  <c r="AJ451" i="10"/>
  <c r="AR451" i="10"/>
  <c r="AZ451" i="10"/>
  <c r="T785" i="10"/>
  <c r="AB785" i="10"/>
  <c r="AJ785" i="10"/>
  <c r="AR785" i="10"/>
  <c r="AZ785" i="10"/>
  <c r="T678" i="10"/>
  <c r="AB678" i="10"/>
  <c r="AJ678" i="10"/>
  <c r="AR678" i="10"/>
  <c r="AZ678" i="10"/>
  <c r="T391" i="10"/>
  <c r="AB391" i="10"/>
  <c r="AJ391" i="10"/>
  <c r="AR391" i="10"/>
  <c r="AZ391" i="10"/>
  <c r="T617" i="10"/>
  <c r="AB617" i="10"/>
  <c r="AJ617" i="10"/>
  <c r="AR617" i="10"/>
  <c r="AZ617" i="10"/>
  <c r="T1043" i="10"/>
  <c r="AB1043" i="10"/>
  <c r="AJ1043" i="10"/>
  <c r="AR1043" i="10"/>
  <c r="AZ1043" i="10"/>
  <c r="T689" i="10"/>
  <c r="AB689" i="10"/>
  <c r="AJ689" i="10"/>
  <c r="AR689" i="10"/>
  <c r="AZ689" i="10"/>
  <c r="T719" i="10"/>
  <c r="AB719" i="10"/>
  <c r="AJ719" i="10"/>
  <c r="AR719" i="10"/>
  <c r="AZ719" i="10"/>
  <c r="T646" i="10"/>
  <c r="AB646" i="10"/>
  <c r="AJ646" i="10"/>
  <c r="AR646" i="10"/>
  <c r="AZ646" i="10"/>
  <c r="T207" i="10"/>
  <c r="AB207" i="10"/>
  <c r="AJ207" i="10"/>
  <c r="AR207" i="10"/>
  <c r="AZ207" i="10"/>
  <c r="T857" i="10"/>
  <c r="AB857" i="10"/>
  <c r="AJ857" i="10"/>
  <c r="AR857" i="10"/>
  <c r="AZ857" i="10"/>
  <c r="T182" i="10"/>
  <c r="AB182" i="10"/>
  <c r="AJ182" i="10"/>
  <c r="AR182" i="10"/>
  <c r="AZ182" i="10"/>
  <c r="T1007" i="10"/>
  <c r="AB1007" i="10"/>
  <c r="AJ1007" i="10"/>
  <c r="AR1007" i="10"/>
  <c r="AZ1007" i="10"/>
  <c r="T99" i="10"/>
  <c r="AB99" i="10"/>
  <c r="AJ99" i="10"/>
  <c r="AR99" i="10"/>
  <c r="AZ99" i="10"/>
  <c r="T633" i="10"/>
  <c r="AB633" i="10"/>
  <c r="AJ633" i="10"/>
  <c r="AR633" i="10"/>
  <c r="AZ633" i="10"/>
  <c r="T368" i="10"/>
  <c r="AB368" i="10"/>
  <c r="AJ368" i="10"/>
  <c r="AR368" i="10"/>
  <c r="AZ368" i="10"/>
  <c r="T1208" i="10"/>
  <c r="AB1208" i="10"/>
  <c r="AJ1208" i="10"/>
  <c r="AR1208" i="10"/>
  <c r="AZ1208" i="10"/>
  <c r="T1044" i="10"/>
  <c r="AB1044" i="10"/>
  <c r="AJ1044" i="10"/>
  <c r="AR1044" i="10"/>
  <c r="AZ1044" i="10"/>
  <c r="T585" i="10"/>
  <c r="AB585" i="10"/>
  <c r="AJ585" i="10"/>
  <c r="AR585" i="10"/>
  <c r="AZ585" i="10"/>
  <c r="T609" i="10"/>
  <c r="AB609" i="10"/>
  <c r="AJ609" i="10"/>
  <c r="AR609" i="10"/>
  <c r="AZ609" i="10"/>
  <c r="T100" i="10"/>
  <c r="AB100" i="10"/>
  <c r="AJ100" i="10"/>
  <c r="AR100" i="10"/>
  <c r="AZ100" i="10"/>
  <c r="T957" i="10"/>
  <c r="AB957" i="10"/>
  <c r="AJ957" i="10"/>
  <c r="AR957" i="10"/>
  <c r="AZ957" i="10"/>
  <c r="T467" i="10"/>
  <c r="AB467" i="10"/>
  <c r="AJ467" i="10"/>
  <c r="AR467" i="10"/>
  <c r="AZ467" i="10"/>
  <c r="T720" i="10"/>
  <c r="AB720" i="10"/>
  <c r="AJ720" i="10"/>
  <c r="AR720" i="10"/>
  <c r="AZ720" i="10"/>
  <c r="T1009" i="10"/>
  <c r="AB1009" i="10"/>
  <c r="AJ1009" i="10"/>
  <c r="AR1009" i="10"/>
  <c r="AZ1009" i="10"/>
  <c r="T488" i="10"/>
  <c r="AB488" i="10"/>
  <c r="AJ488" i="10"/>
  <c r="AR488" i="10"/>
  <c r="AZ488" i="10"/>
  <c r="T943" i="10"/>
  <c r="AB943" i="10"/>
  <c r="AJ943" i="10"/>
  <c r="AR943" i="10"/>
  <c r="AZ943" i="10"/>
  <c r="T696" i="10"/>
  <c r="AB696" i="10"/>
  <c r="AJ696" i="10"/>
  <c r="AR696" i="10"/>
  <c r="AZ696" i="10"/>
  <c r="T697" i="10"/>
  <c r="AB697" i="10"/>
  <c r="AJ697" i="10"/>
  <c r="AR697" i="10"/>
  <c r="AZ697" i="10"/>
  <c r="T698" i="10"/>
  <c r="AB698" i="10"/>
  <c r="AJ698" i="10"/>
  <c r="AR698" i="10"/>
  <c r="AZ698" i="10"/>
  <c r="T699" i="10"/>
  <c r="AB699" i="10"/>
  <c r="AJ699" i="10"/>
  <c r="AR699" i="10"/>
  <c r="AZ699" i="10"/>
  <c r="T700" i="10"/>
  <c r="AB700" i="10"/>
  <c r="AJ700" i="10"/>
  <c r="AR700" i="10"/>
  <c r="AZ700" i="10"/>
  <c r="T701" i="10"/>
  <c r="AB701" i="10"/>
  <c r="AJ701" i="10"/>
  <c r="AR701" i="10"/>
  <c r="AZ701" i="10"/>
  <c r="T702" i="10"/>
  <c r="AB702" i="10"/>
  <c r="AJ702" i="10"/>
  <c r="AR702" i="10"/>
  <c r="AZ702" i="10"/>
  <c r="T703" i="10"/>
  <c r="AB703" i="10"/>
  <c r="AJ703" i="10"/>
  <c r="AR703" i="10"/>
  <c r="AZ703" i="10"/>
  <c r="T704" i="10"/>
  <c r="AB704" i="10"/>
  <c r="AJ704" i="10"/>
  <c r="AR704" i="10"/>
  <c r="AZ704" i="10"/>
  <c r="T705" i="10"/>
  <c r="AB705" i="10"/>
  <c r="AJ705" i="10"/>
  <c r="AR705" i="10"/>
  <c r="AZ705" i="10"/>
  <c r="T706" i="10"/>
  <c r="AB706" i="10"/>
  <c r="AJ706" i="10"/>
  <c r="AR706" i="10"/>
  <c r="AZ706" i="10"/>
  <c r="T707" i="10"/>
  <c r="AB707" i="10"/>
  <c r="AJ707" i="10"/>
  <c r="AR707" i="10"/>
  <c r="AZ707" i="10"/>
  <c r="T923" i="10"/>
  <c r="AB923" i="10"/>
  <c r="AJ923" i="10"/>
  <c r="AR923" i="10"/>
  <c r="AZ923" i="10"/>
  <c r="T1058" i="10"/>
  <c r="AB1058" i="10"/>
  <c r="AJ1058" i="10"/>
  <c r="AR1058" i="10"/>
  <c r="AZ1058" i="10"/>
  <c r="T721" i="10"/>
  <c r="AB721" i="10"/>
  <c r="AJ721" i="10"/>
  <c r="AR721" i="10"/>
  <c r="AZ721" i="10"/>
  <c r="T925" i="10"/>
  <c r="AB925" i="10"/>
  <c r="AJ925" i="10"/>
  <c r="AR925" i="10"/>
  <c r="AZ925" i="10"/>
  <c r="T1147" i="10"/>
  <c r="AB1147" i="10"/>
  <c r="AJ1147" i="10"/>
  <c r="AR1147" i="10"/>
  <c r="AZ1147" i="10"/>
  <c r="T1148" i="10"/>
  <c r="AB1148" i="10"/>
  <c r="AJ1148" i="10"/>
  <c r="AR1148" i="10"/>
  <c r="AZ1148" i="10"/>
  <c r="T1149" i="10"/>
  <c r="AB1149" i="10"/>
  <c r="AJ1149" i="10"/>
  <c r="AR1149" i="10"/>
  <c r="AZ1149" i="10"/>
  <c r="T1106" i="10"/>
  <c r="AB1106" i="10"/>
  <c r="AJ1106" i="10"/>
  <c r="AR1106" i="10"/>
  <c r="AZ1106" i="10"/>
  <c r="T1107" i="10"/>
  <c r="AB1107" i="10"/>
  <c r="AJ1107" i="10"/>
  <c r="AR1107" i="10"/>
  <c r="AZ1107" i="10"/>
  <c r="T1108" i="10"/>
  <c r="AB1108" i="10"/>
  <c r="AJ1108" i="10"/>
  <c r="AR1108" i="10"/>
  <c r="AZ1108" i="10"/>
  <c r="T546" i="10"/>
  <c r="AB546" i="10"/>
  <c r="AJ546" i="10"/>
  <c r="AR546" i="10"/>
  <c r="AZ546" i="10"/>
  <c r="T1092" i="10"/>
  <c r="AB1092" i="10"/>
  <c r="AJ1092" i="10"/>
  <c r="AR1092" i="10"/>
  <c r="AZ1092" i="10"/>
  <c r="T547" i="10"/>
  <c r="AB547" i="10"/>
  <c r="AJ547" i="10"/>
  <c r="AR547" i="10"/>
  <c r="AZ547" i="10"/>
  <c r="T1109" i="10"/>
  <c r="AB1109" i="10"/>
  <c r="AJ1109" i="10"/>
  <c r="AR1109" i="10"/>
  <c r="AZ1109" i="10"/>
  <c r="T1203" i="10"/>
  <c r="AB1203" i="10"/>
  <c r="AJ1203" i="10"/>
  <c r="AR1203" i="10"/>
  <c r="AZ1203" i="10"/>
  <c r="T415" i="10"/>
  <c r="AB415" i="10"/>
  <c r="AJ415" i="10"/>
  <c r="AR415" i="10"/>
  <c r="AZ415" i="10"/>
  <c r="T1204" i="10"/>
  <c r="AB1204" i="10"/>
  <c r="AJ1204" i="10"/>
  <c r="AR1204" i="10"/>
  <c r="AZ1204" i="10"/>
  <c r="T416" i="10"/>
  <c r="AB416" i="10"/>
  <c r="AJ416" i="10"/>
  <c r="AR416" i="10"/>
  <c r="AZ416" i="10"/>
  <c r="T417" i="10"/>
  <c r="AB417" i="10"/>
  <c r="AJ417" i="10"/>
  <c r="AR417" i="10"/>
  <c r="AZ417" i="10"/>
  <c r="T1205" i="10"/>
  <c r="AB1205" i="10"/>
  <c r="AJ1205" i="10"/>
  <c r="AR1205" i="10"/>
  <c r="AZ1205" i="10"/>
  <c r="T37" i="10"/>
  <c r="AB37" i="10"/>
  <c r="AJ37" i="10"/>
  <c r="AR37" i="10"/>
  <c r="AZ37" i="10"/>
  <c r="T38" i="10"/>
  <c r="AB38" i="10"/>
  <c r="AJ38" i="10"/>
  <c r="AR38" i="10"/>
  <c r="AZ38" i="10"/>
  <c r="T91" i="10"/>
  <c r="AB91" i="10"/>
  <c r="AJ91" i="10"/>
  <c r="AR91" i="10"/>
  <c r="AZ91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68" i="10"/>
  <c r="AB468" i="10"/>
  <c r="AJ468" i="10"/>
  <c r="AR468" i="10"/>
  <c r="AZ468" i="10"/>
  <c r="T469" i="10"/>
  <c r="AB469" i="10"/>
  <c r="AJ469" i="10"/>
  <c r="AR469" i="10"/>
  <c r="AZ469" i="10"/>
  <c r="T470" i="10"/>
  <c r="AB470" i="10"/>
  <c r="AJ470" i="10"/>
  <c r="AR470" i="10"/>
  <c r="AZ470" i="10"/>
  <c r="T45" i="10"/>
  <c r="AB45" i="10"/>
  <c r="AJ45" i="10"/>
  <c r="AR45" i="10"/>
  <c r="AZ45" i="10"/>
  <c r="T92" i="10"/>
  <c r="AB92" i="10"/>
  <c r="AJ92" i="10"/>
  <c r="AR92" i="10"/>
  <c r="AZ92" i="10"/>
  <c r="T93" i="10"/>
  <c r="AB93" i="10"/>
  <c r="AJ93" i="10"/>
  <c r="AR93" i="10"/>
  <c r="AZ93" i="10"/>
  <c r="T46" i="10"/>
  <c r="AB46" i="10"/>
  <c r="AJ46" i="10"/>
  <c r="AR46" i="10"/>
  <c r="AZ46" i="10"/>
  <c r="T94" i="10"/>
  <c r="AB94" i="10"/>
  <c r="AJ94" i="10"/>
  <c r="AR94" i="10"/>
  <c r="AZ94" i="10"/>
  <c r="T851" i="10"/>
  <c r="AB851" i="10"/>
  <c r="AJ851" i="10"/>
  <c r="AR851" i="10"/>
  <c r="AZ851" i="10"/>
  <c r="T852" i="10"/>
  <c r="AB852" i="10"/>
  <c r="AJ852" i="10"/>
  <c r="AR852" i="10"/>
  <c r="AZ852" i="10"/>
  <c r="T290" i="10"/>
  <c r="AB290" i="10"/>
  <c r="AJ290" i="10"/>
  <c r="AR290" i="10"/>
  <c r="AZ290" i="10"/>
  <c r="T291" i="10"/>
  <c r="AB291" i="10"/>
  <c r="AJ291" i="10"/>
  <c r="AR291" i="10"/>
  <c r="AZ291" i="10"/>
  <c r="T1093" i="10"/>
  <c r="AB1093" i="10"/>
  <c r="AJ1093" i="10"/>
  <c r="AR1093" i="10"/>
  <c r="AZ1093" i="10"/>
  <c r="T810" i="10"/>
  <c r="AB810" i="10"/>
  <c r="AJ810" i="10"/>
  <c r="AR810" i="10"/>
  <c r="AZ810" i="10"/>
  <c r="T811" i="10"/>
  <c r="AB811" i="10"/>
  <c r="AJ811" i="10"/>
  <c r="AR811" i="10"/>
  <c r="AZ811" i="10"/>
  <c r="T812" i="10"/>
  <c r="AB812" i="10"/>
  <c r="AJ812" i="10"/>
  <c r="AR812" i="10"/>
  <c r="AZ812" i="10"/>
  <c r="T813" i="10"/>
  <c r="AB813" i="10"/>
  <c r="AJ813" i="10"/>
  <c r="AR813" i="10"/>
  <c r="AZ813" i="10"/>
  <c r="T814" i="10"/>
  <c r="AB814" i="10"/>
  <c r="AJ814" i="10"/>
  <c r="AR814" i="10"/>
  <c r="AZ814" i="10"/>
  <c r="T815" i="10"/>
  <c r="AB815" i="10"/>
  <c r="AJ815" i="10"/>
  <c r="AR815" i="10"/>
  <c r="AZ815" i="10"/>
  <c r="T816" i="10"/>
  <c r="AB816" i="10"/>
  <c r="AJ816" i="10"/>
  <c r="AR816" i="10"/>
  <c r="AZ816" i="10"/>
  <c r="T817" i="10"/>
  <c r="AB817" i="10"/>
  <c r="AJ817" i="10"/>
  <c r="AR817" i="10"/>
  <c r="AZ817" i="10"/>
  <c r="T818" i="10"/>
  <c r="AB818" i="10"/>
  <c r="AJ818" i="10"/>
  <c r="AR818" i="10"/>
  <c r="AZ818" i="10"/>
  <c r="T819" i="10"/>
  <c r="AB819" i="10"/>
  <c r="AJ819" i="10"/>
  <c r="AR819" i="10"/>
  <c r="AZ819" i="10"/>
  <c r="T820" i="10"/>
  <c r="AB820" i="10"/>
  <c r="AJ820" i="10"/>
  <c r="AR820" i="10"/>
  <c r="AZ820" i="10"/>
  <c r="T821" i="10"/>
  <c r="AB821" i="10"/>
  <c r="AJ821" i="10"/>
  <c r="AR821" i="10"/>
  <c r="AZ821" i="10"/>
  <c r="T822" i="10"/>
  <c r="AB822" i="10"/>
  <c r="AJ822" i="10"/>
  <c r="AR822" i="10"/>
  <c r="AZ822" i="10"/>
  <c r="T823" i="10"/>
  <c r="AB823" i="10"/>
  <c r="AJ823" i="10"/>
  <c r="AR823" i="10"/>
  <c r="AZ823" i="10"/>
  <c r="T979" i="10"/>
  <c r="AB979" i="10"/>
  <c r="AJ979" i="10"/>
  <c r="AR979" i="10"/>
  <c r="AZ979" i="10"/>
  <c r="T980" i="10"/>
  <c r="AB980" i="10"/>
  <c r="AJ980" i="10"/>
  <c r="AR980" i="10"/>
  <c r="AZ980" i="10"/>
  <c r="T824" i="10"/>
  <c r="AB824" i="10"/>
  <c r="AJ824" i="10"/>
  <c r="AR824" i="10"/>
  <c r="AZ824" i="10"/>
  <c r="T825" i="10"/>
  <c r="AB825" i="10"/>
  <c r="AJ825" i="10"/>
  <c r="AR825" i="10"/>
  <c r="AZ825" i="10"/>
  <c r="T292" i="10"/>
  <c r="AB292" i="10"/>
  <c r="AJ292" i="10"/>
  <c r="AR292" i="10"/>
  <c r="AZ292" i="10"/>
  <c r="T826" i="10"/>
  <c r="AB826" i="10"/>
  <c r="AJ826" i="10"/>
  <c r="AR826" i="10"/>
  <c r="AZ826" i="10"/>
  <c r="T827" i="10"/>
  <c r="AB827" i="10"/>
  <c r="AJ827" i="10"/>
  <c r="AR827" i="10"/>
  <c r="AZ827" i="10"/>
  <c r="T828" i="10"/>
  <c r="AB828" i="10"/>
  <c r="AJ828" i="10"/>
  <c r="AR828" i="10"/>
  <c r="AZ828" i="10"/>
  <c r="T829" i="10"/>
  <c r="AB829" i="10"/>
  <c r="AJ829" i="10"/>
  <c r="AR829" i="10"/>
  <c r="AZ829" i="10"/>
  <c r="T830" i="10"/>
  <c r="AB830" i="10"/>
  <c r="AJ830" i="10"/>
  <c r="AR830" i="10"/>
  <c r="AZ830" i="10"/>
  <c r="T831" i="10"/>
  <c r="AB831" i="10"/>
  <c r="AJ831" i="10"/>
  <c r="AR831" i="10"/>
  <c r="AZ831" i="10"/>
  <c r="T188" i="10"/>
  <c r="AB188" i="10"/>
  <c r="AJ188" i="10"/>
  <c r="AR188" i="10"/>
  <c r="AZ188" i="10"/>
  <c r="T690" i="10"/>
  <c r="AB690" i="10"/>
  <c r="AJ690" i="10"/>
  <c r="AR690" i="10"/>
  <c r="AZ690" i="10"/>
  <c r="T1214" i="10"/>
  <c r="AB1214" i="10"/>
  <c r="AJ1214" i="10"/>
  <c r="AR1214" i="10"/>
  <c r="AZ1214" i="10"/>
  <c r="T1069" i="10"/>
  <c r="AB1069" i="10"/>
  <c r="AJ1069" i="10"/>
  <c r="AR1069" i="10"/>
  <c r="AZ1069" i="10"/>
  <c r="T1215" i="10"/>
  <c r="AB1215" i="10"/>
  <c r="AJ1215" i="10"/>
  <c r="AR1215" i="10"/>
  <c r="AZ1215" i="10"/>
  <c r="T1216" i="10"/>
  <c r="AB1216" i="10"/>
  <c r="AJ1216" i="10"/>
  <c r="AR1216" i="10"/>
  <c r="AZ1216" i="10"/>
  <c r="T524" i="10"/>
  <c r="AB524" i="10"/>
  <c r="AJ524" i="10"/>
  <c r="AR524" i="10"/>
  <c r="AZ524" i="10"/>
  <c r="T1112" i="10"/>
  <c r="AB1112" i="10"/>
  <c r="AJ1112" i="10"/>
  <c r="AR1112" i="10"/>
  <c r="AZ1112" i="10"/>
  <c r="T1070" i="10"/>
  <c r="AB1070" i="10"/>
  <c r="AJ1070" i="10"/>
  <c r="AR1070" i="10"/>
  <c r="AZ1070" i="10"/>
  <c r="T309" i="10"/>
  <c r="AB309" i="10"/>
  <c r="AJ309" i="10"/>
  <c r="AR309" i="10"/>
  <c r="AZ309" i="10"/>
  <c r="T310" i="10"/>
  <c r="AB310" i="10"/>
  <c r="AJ310" i="10"/>
  <c r="AR310" i="10"/>
  <c r="AZ310" i="10"/>
  <c r="T1071" i="10"/>
  <c r="AB1071" i="10"/>
  <c r="AJ1071" i="10"/>
  <c r="AR1071" i="10"/>
  <c r="AZ1071" i="10"/>
  <c r="T393" i="10"/>
  <c r="AB393" i="10"/>
  <c r="AJ393" i="10"/>
  <c r="AR393" i="10"/>
  <c r="AZ393" i="10"/>
  <c r="T1113" i="10"/>
  <c r="AB1113" i="10"/>
  <c r="AJ1113" i="10"/>
  <c r="AR1113" i="10"/>
  <c r="AZ1113" i="10"/>
  <c r="T624" i="10"/>
  <c r="AB624" i="10"/>
  <c r="AJ624" i="10"/>
  <c r="AR624" i="10"/>
  <c r="AZ624" i="10"/>
  <c r="T647" i="10"/>
  <c r="AB647" i="10"/>
  <c r="AJ647" i="10"/>
  <c r="AR647" i="10"/>
  <c r="AZ647" i="10"/>
  <c r="T607" i="10"/>
  <c r="AB607" i="10"/>
  <c r="AJ607" i="10"/>
  <c r="AR607" i="10"/>
  <c r="AZ607" i="10"/>
  <c r="T920" i="10"/>
  <c r="AB920" i="10"/>
  <c r="AJ920" i="10"/>
  <c r="AR920" i="10"/>
  <c r="AZ920" i="10"/>
  <c r="T625" i="10"/>
  <c r="AB625" i="10"/>
  <c r="AJ625" i="10"/>
  <c r="AR625" i="10"/>
  <c r="AZ625" i="10"/>
  <c r="T1209" i="10"/>
  <c r="AB1209" i="10"/>
  <c r="AJ1209" i="10"/>
  <c r="AR1209" i="10"/>
  <c r="AZ1209" i="10"/>
  <c r="T1210" i="10"/>
  <c r="AB1210" i="10"/>
  <c r="AJ1210" i="10"/>
  <c r="AR1210" i="10"/>
  <c r="AZ1210" i="10"/>
  <c r="T885" i="10"/>
  <c r="AB885" i="10"/>
  <c r="AJ885" i="10"/>
  <c r="AR885" i="10"/>
  <c r="AZ885" i="10"/>
  <c r="T308" i="10"/>
  <c r="AB308" i="10"/>
  <c r="AJ308" i="10"/>
  <c r="AR308" i="10"/>
  <c r="AZ308" i="10"/>
  <c r="T610" i="10"/>
  <c r="AB610" i="10"/>
  <c r="AJ610" i="10"/>
  <c r="AR610" i="10"/>
  <c r="AZ610" i="10"/>
  <c r="T611" i="10"/>
  <c r="AB611" i="10"/>
  <c r="AJ611" i="10"/>
  <c r="AR611" i="10"/>
  <c r="AZ611" i="10"/>
  <c r="T218" i="10"/>
  <c r="AB218" i="10"/>
  <c r="AJ218" i="10"/>
  <c r="AR218" i="10"/>
  <c r="AZ218" i="10"/>
  <c r="T612" i="10"/>
  <c r="AB612" i="10"/>
  <c r="AJ612" i="10"/>
  <c r="AR612" i="10"/>
  <c r="AZ612" i="10"/>
  <c r="T613" i="10"/>
  <c r="AB613" i="10"/>
  <c r="AJ613" i="10"/>
  <c r="AR613" i="10"/>
  <c r="AZ613" i="10"/>
  <c r="T679" i="10"/>
  <c r="AB679" i="10"/>
  <c r="AJ679" i="10"/>
  <c r="AR679" i="10"/>
  <c r="AZ679" i="10"/>
  <c r="T680" i="10"/>
  <c r="AB680" i="10"/>
  <c r="AJ680" i="10"/>
  <c r="AR680" i="10"/>
  <c r="AZ680" i="10"/>
  <c r="T681" i="10"/>
  <c r="AB681" i="10"/>
  <c r="AJ681" i="10"/>
  <c r="AR681" i="10"/>
  <c r="AZ681" i="10"/>
  <c r="T682" i="10"/>
  <c r="AB682" i="10"/>
  <c r="AJ682" i="10"/>
  <c r="AR682" i="10"/>
  <c r="AZ682" i="10"/>
  <c r="T683" i="10"/>
  <c r="AB683" i="10"/>
  <c r="AJ683" i="10"/>
  <c r="AR683" i="10"/>
  <c r="AZ683" i="10"/>
  <c r="T886" i="10"/>
  <c r="AB886" i="10"/>
  <c r="AJ886" i="10"/>
  <c r="AR886" i="10"/>
  <c r="AZ886" i="10"/>
  <c r="T318" i="10"/>
  <c r="AB318" i="10"/>
  <c r="AJ318" i="10"/>
  <c r="AR318" i="10"/>
  <c r="AZ318" i="10"/>
  <c r="T1211" i="10"/>
  <c r="AB1211" i="10"/>
  <c r="AJ1211" i="10"/>
  <c r="AR1211" i="10"/>
  <c r="AZ1211" i="10"/>
  <c r="T1212" i="10"/>
  <c r="AB1212" i="10"/>
  <c r="AJ1212" i="10"/>
  <c r="AR1212" i="10"/>
  <c r="AZ1212" i="10"/>
  <c r="T895" i="10"/>
  <c r="AB895" i="10"/>
  <c r="AJ895" i="10"/>
  <c r="AR895" i="10"/>
  <c r="AZ895" i="10"/>
  <c r="T132" i="10"/>
  <c r="AB132" i="10"/>
  <c r="AJ132" i="10"/>
  <c r="AR132" i="10"/>
  <c r="AZ132" i="10"/>
  <c r="T133" i="10"/>
  <c r="AB133" i="10"/>
  <c r="AJ133" i="10"/>
  <c r="AR133" i="10"/>
  <c r="AZ133" i="10"/>
  <c r="T896" i="10"/>
  <c r="AB896" i="10"/>
  <c r="AJ896" i="10"/>
  <c r="AR896" i="10"/>
  <c r="AZ896" i="10"/>
  <c r="T1213" i="10"/>
  <c r="AB1213" i="10"/>
  <c r="AJ1213" i="10"/>
  <c r="AR1213" i="10"/>
  <c r="AZ1213" i="10"/>
  <c r="T1067" i="10"/>
  <c r="AB1067" i="10"/>
  <c r="AJ1067" i="10"/>
  <c r="AR1067" i="10"/>
  <c r="AZ1067" i="10"/>
  <c r="T1068" i="10"/>
  <c r="AB1068" i="10"/>
  <c r="AJ1068" i="10"/>
  <c r="AR1068" i="10"/>
  <c r="AZ1068" i="10"/>
  <c r="T315" i="10"/>
  <c r="AB315" i="10"/>
  <c r="AJ315" i="10"/>
  <c r="AR315" i="10"/>
  <c r="AZ315" i="10"/>
  <c r="T900" i="10"/>
  <c r="AB900" i="10"/>
  <c r="AJ900" i="10"/>
  <c r="AR900" i="10"/>
  <c r="AZ900" i="10"/>
  <c r="T901" i="10"/>
  <c r="AB901" i="10"/>
  <c r="AJ901" i="10"/>
  <c r="AR901" i="10"/>
  <c r="AZ901" i="10"/>
  <c r="T792" i="10"/>
  <c r="AB792" i="10"/>
  <c r="AJ792" i="10"/>
  <c r="AR792" i="10"/>
  <c r="AZ792" i="10"/>
  <c r="T30" i="10"/>
  <c r="AB30" i="10"/>
  <c r="AJ30" i="10"/>
  <c r="AR30" i="10"/>
  <c r="AZ30" i="10"/>
  <c r="T316" i="10"/>
  <c r="AB316" i="10"/>
  <c r="AJ316" i="10"/>
  <c r="AR316" i="10"/>
  <c r="AZ316" i="10"/>
  <c r="T722" i="10"/>
  <c r="AB722" i="10"/>
  <c r="AJ722" i="10"/>
  <c r="AR722" i="10"/>
  <c r="AZ722" i="10"/>
  <c r="T1114" i="10"/>
  <c r="AB1114" i="10"/>
  <c r="AJ1114" i="10"/>
  <c r="AR1114" i="10"/>
  <c r="AZ1114" i="10"/>
  <c r="T319" i="10"/>
  <c r="AB319" i="10"/>
  <c r="AJ319" i="10"/>
  <c r="AR319" i="10"/>
  <c r="AZ319" i="10"/>
  <c r="T1115" i="10"/>
  <c r="AB1115" i="10"/>
  <c r="AJ1115" i="10"/>
  <c r="AR1115" i="10"/>
  <c r="AZ1115" i="10"/>
  <c r="T1116" i="10"/>
  <c r="AB1116" i="10"/>
  <c r="AJ1116" i="10"/>
  <c r="AR1116" i="10"/>
  <c r="AZ1116" i="10"/>
  <c r="T1117" i="10"/>
  <c r="AB1117" i="10"/>
  <c r="AJ1117" i="10"/>
  <c r="AR1117" i="10"/>
  <c r="AZ1117" i="10"/>
  <c r="T236" i="10"/>
  <c r="AB236" i="10"/>
  <c r="AJ236" i="10"/>
  <c r="AR236" i="10"/>
  <c r="AZ236" i="10"/>
  <c r="T708" i="10"/>
  <c r="AB708" i="10"/>
  <c r="AJ708" i="10"/>
  <c r="AR708" i="10"/>
  <c r="AZ708" i="10"/>
  <c r="T320" i="10"/>
  <c r="AB320" i="10"/>
  <c r="AJ320" i="10"/>
  <c r="AR320" i="10"/>
  <c r="AZ320" i="10"/>
  <c r="T237" i="10"/>
  <c r="AB237" i="10"/>
  <c r="AJ237" i="10"/>
  <c r="AR237" i="10"/>
  <c r="AZ237" i="10"/>
  <c r="T471" i="10"/>
  <c r="AB471" i="10"/>
  <c r="AJ471" i="10"/>
  <c r="AR471" i="10"/>
  <c r="AZ471" i="10"/>
  <c r="T618" i="10"/>
  <c r="AB618" i="10"/>
  <c r="AJ618" i="10"/>
  <c r="AR618" i="10"/>
  <c r="AZ618" i="10"/>
  <c r="T619" i="10"/>
  <c r="AB619" i="10"/>
  <c r="AJ619" i="10"/>
  <c r="AR619" i="10"/>
  <c r="AZ619" i="10"/>
  <c r="T1118" i="10"/>
  <c r="AB1118" i="10"/>
  <c r="AJ1118" i="10"/>
  <c r="AR1118" i="10"/>
  <c r="AZ1118" i="10"/>
  <c r="T1119" i="10"/>
  <c r="AB1119" i="10"/>
  <c r="AJ1119" i="10"/>
  <c r="AR1119" i="10"/>
  <c r="AZ1119" i="10"/>
  <c r="T1120" i="10"/>
  <c r="AB1120" i="10"/>
  <c r="AJ1120" i="10"/>
  <c r="AR1120" i="10"/>
  <c r="AZ1120" i="10"/>
  <c r="T915" i="10"/>
  <c r="AB915" i="10"/>
  <c r="AJ915" i="10"/>
  <c r="AR915" i="10"/>
  <c r="AZ915" i="10"/>
  <c r="T321" i="10"/>
  <c r="AB321" i="10"/>
  <c r="AJ321" i="10"/>
  <c r="AR321" i="10"/>
  <c r="AZ321" i="10"/>
  <c r="T322" i="10"/>
  <c r="AB322" i="10"/>
  <c r="AJ322" i="10"/>
  <c r="AR322" i="10"/>
  <c r="AZ322" i="10"/>
  <c r="T332" i="10"/>
  <c r="AB332" i="10"/>
  <c r="AJ332" i="10"/>
  <c r="AR332" i="10"/>
  <c r="AZ332" i="10"/>
  <c r="T1121" i="10"/>
  <c r="AB1121" i="10"/>
  <c r="AJ1121" i="10"/>
  <c r="AR1121" i="10"/>
  <c r="AZ1121" i="10"/>
  <c r="T916" i="10"/>
  <c r="AB916" i="10"/>
  <c r="AJ916" i="10"/>
  <c r="AR916" i="10"/>
  <c r="AZ916" i="10"/>
  <c r="T1122" i="10"/>
  <c r="AB1122" i="10"/>
  <c r="AJ1122" i="10"/>
  <c r="AR1122" i="10"/>
  <c r="AZ1122" i="10"/>
  <c r="T1123" i="10"/>
  <c r="AB1123" i="10"/>
  <c r="AJ1123" i="10"/>
  <c r="AR1123" i="10"/>
  <c r="AZ1123" i="10"/>
  <c r="T1124" i="10"/>
  <c r="AB1124" i="10"/>
  <c r="AJ1124" i="10"/>
  <c r="AR1124" i="10"/>
  <c r="AZ1124" i="10"/>
  <c r="T472" i="10"/>
  <c r="AB472" i="10"/>
  <c r="AJ472" i="10"/>
  <c r="AR472" i="10"/>
  <c r="AZ472" i="10"/>
  <c r="T917" i="10"/>
  <c r="AB917" i="10"/>
  <c r="AJ917" i="10"/>
  <c r="AR917" i="10"/>
  <c r="AZ917" i="10"/>
  <c r="T1125" i="10"/>
  <c r="AB1125" i="10"/>
  <c r="AJ1125" i="10"/>
  <c r="AR1125" i="10"/>
  <c r="AZ1125" i="10"/>
  <c r="T1090" i="10"/>
  <c r="AB1090" i="10"/>
  <c r="AJ1090" i="10"/>
  <c r="AR1090" i="10"/>
  <c r="AZ1090" i="10"/>
  <c r="T634" i="10"/>
  <c r="AB634" i="10"/>
  <c r="AJ634" i="10"/>
  <c r="AR634" i="10"/>
  <c r="AZ634" i="10"/>
  <c r="T635" i="10"/>
  <c r="AB635" i="10"/>
  <c r="AJ635" i="10"/>
  <c r="AR635" i="10"/>
  <c r="AZ635" i="10"/>
  <c r="T918" i="10"/>
  <c r="AB918" i="10"/>
  <c r="AJ918" i="10"/>
  <c r="AR918" i="10"/>
  <c r="AZ918" i="10"/>
  <c r="T333" i="10"/>
  <c r="AB333" i="10"/>
  <c r="AJ333" i="10"/>
  <c r="AR333" i="10"/>
  <c r="AZ333" i="10"/>
  <c r="T723" i="10"/>
  <c r="AB723" i="10"/>
  <c r="AJ723" i="10"/>
  <c r="AR723" i="10"/>
  <c r="AZ723" i="10"/>
  <c r="T724" i="10"/>
  <c r="AB724" i="10"/>
  <c r="AJ724" i="10"/>
  <c r="AR724" i="10"/>
  <c r="AZ724" i="10"/>
  <c r="T725" i="10"/>
  <c r="AB725" i="10"/>
  <c r="AJ725" i="10"/>
  <c r="AR725" i="10"/>
  <c r="AZ725" i="10"/>
  <c r="T919" i="10"/>
  <c r="AB919" i="10"/>
  <c r="AJ919" i="10"/>
  <c r="AR919" i="10"/>
  <c r="AZ919" i="10"/>
  <c r="T334" i="10"/>
  <c r="AB334" i="10"/>
  <c r="AJ334" i="10"/>
  <c r="AR334" i="10"/>
  <c r="AZ334" i="10"/>
  <c r="T726" i="10"/>
  <c r="AB726" i="10"/>
  <c r="AJ726" i="10"/>
  <c r="AR726" i="10"/>
  <c r="AZ726" i="10"/>
  <c r="T489" i="10"/>
  <c r="AB489" i="10"/>
  <c r="AJ489" i="10"/>
  <c r="AR489" i="10"/>
  <c r="AZ489" i="10"/>
  <c r="T490" i="10"/>
  <c r="AB490" i="10"/>
  <c r="AJ490" i="10"/>
  <c r="AR490" i="10"/>
  <c r="AZ490" i="10"/>
  <c r="T862" i="10"/>
  <c r="AB862" i="10"/>
  <c r="AJ862" i="10"/>
  <c r="AR862" i="10"/>
  <c r="AZ862" i="10"/>
  <c r="T863" i="10"/>
  <c r="AB863" i="10"/>
  <c r="AJ863" i="10"/>
  <c r="AR863" i="10"/>
  <c r="AZ863" i="10"/>
  <c r="T727" i="10"/>
  <c r="AB727" i="10"/>
  <c r="AJ727" i="10"/>
  <c r="AR727" i="10"/>
  <c r="AZ727" i="10"/>
  <c r="T620" i="10"/>
  <c r="AB620" i="10"/>
  <c r="AJ620" i="10"/>
  <c r="AR620" i="10"/>
  <c r="AZ620" i="10"/>
  <c r="T728" i="10"/>
  <c r="AB728" i="10"/>
  <c r="AJ728" i="10"/>
  <c r="AR728" i="10"/>
  <c r="AZ728" i="10"/>
  <c r="T433" i="10"/>
  <c r="AB433" i="10"/>
  <c r="AJ433" i="10"/>
  <c r="AR433" i="10"/>
  <c r="AZ433" i="10"/>
  <c r="T636" i="10"/>
  <c r="AB636" i="10"/>
  <c r="AJ636" i="10"/>
  <c r="AR636" i="10"/>
  <c r="AZ636" i="10"/>
  <c r="T729" i="10"/>
  <c r="AB729" i="10"/>
  <c r="AJ729" i="10"/>
  <c r="AR729" i="10"/>
  <c r="AZ729" i="10"/>
  <c r="T637" i="10"/>
  <c r="AB637" i="10"/>
  <c r="AJ637" i="10"/>
  <c r="AR637" i="10"/>
  <c r="AZ637" i="10"/>
  <c r="T638" i="10"/>
  <c r="AB638" i="10"/>
  <c r="AJ638" i="10"/>
  <c r="AR638" i="10"/>
  <c r="AZ638" i="10"/>
  <c r="T639" i="10"/>
  <c r="AB639" i="10"/>
  <c r="AJ639" i="10"/>
  <c r="AR639" i="10"/>
  <c r="AZ639" i="10"/>
  <c r="T640" i="10"/>
  <c r="AB640" i="10"/>
  <c r="AJ640" i="10"/>
  <c r="AR640" i="10"/>
  <c r="AZ640" i="10"/>
  <c r="T434" i="10"/>
  <c r="AB434" i="10"/>
  <c r="AJ434" i="10"/>
  <c r="AR434" i="10"/>
  <c r="AZ434" i="10"/>
  <c r="T864" i="10"/>
  <c r="AB864" i="10"/>
  <c r="AJ864" i="10"/>
  <c r="AR864" i="10"/>
  <c r="AZ864" i="10"/>
  <c r="T730" i="10"/>
  <c r="AB730" i="10"/>
  <c r="AJ730" i="10"/>
  <c r="AR730" i="10"/>
  <c r="AZ730" i="10"/>
  <c r="T621" i="10"/>
  <c r="AB621" i="10"/>
  <c r="AJ621" i="10"/>
  <c r="AR621" i="10"/>
  <c r="AZ621" i="10"/>
  <c r="T1059" i="10"/>
  <c r="AB1059" i="10"/>
  <c r="AJ1059" i="10"/>
  <c r="AR1059" i="10"/>
  <c r="AZ1059" i="10"/>
  <c r="T1060" i="10"/>
  <c r="AB1060" i="10"/>
  <c r="AJ1060" i="10"/>
  <c r="AR1060" i="10"/>
  <c r="AZ1060" i="10"/>
  <c r="T865" i="10"/>
  <c r="AB865" i="10"/>
  <c r="AJ865" i="10"/>
  <c r="AR865" i="10"/>
  <c r="AZ865" i="10"/>
  <c r="T866" i="10"/>
  <c r="AB866" i="10"/>
  <c r="AJ866" i="10"/>
  <c r="AR866" i="10"/>
  <c r="AZ866" i="10"/>
  <c r="T867" i="10"/>
  <c r="AB867" i="10"/>
  <c r="AJ867" i="10"/>
  <c r="AR867" i="10"/>
  <c r="AZ867" i="10"/>
  <c r="T868" i="10"/>
  <c r="AB868" i="10"/>
  <c r="AJ868" i="10"/>
  <c r="AR868" i="10"/>
  <c r="AZ868" i="10"/>
  <c r="T869" i="10"/>
  <c r="AB869" i="10"/>
  <c r="AJ869" i="10"/>
  <c r="AR869" i="10"/>
  <c r="AZ869" i="10"/>
  <c r="T870" i="10"/>
  <c r="AB870" i="10"/>
  <c r="AJ870" i="10"/>
  <c r="AR870" i="10"/>
  <c r="AZ870" i="10"/>
  <c r="T871" i="10"/>
  <c r="AB871" i="10"/>
  <c r="AJ871" i="10"/>
  <c r="AR871" i="10"/>
  <c r="AZ871" i="10"/>
  <c r="T1012" i="10"/>
  <c r="AB1012" i="10"/>
  <c r="AJ1012" i="10"/>
  <c r="AR1012" i="10"/>
  <c r="AZ1012" i="10"/>
  <c r="T1013" i="10"/>
  <c r="AB1013" i="10"/>
  <c r="AJ1013" i="10"/>
  <c r="AR1013" i="10"/>
  <c r="AZ1013" i="10"/>
  <c r="T731" i="10"/>
  <c r="AB731" i="10"/>
  <c r="AJ731" i="10"/>
  <c r="AR731" i="10"/>
  <c r="AZ731" i="10"/>
  <c r="T872" i="10"/>
  <c r="AB872" i="10"/>
  <c r="AJ872" i="10"/>
  <c r="AR872" i="10"/>
  <c r="AZ872" i="10"/>
  <c r="T873" i="10"/>
  <c r="AB873" i="10"/>
  <c r="AJ873" i="10"/>
  <c r="AR873" i="10"/>
  <c r="AZ873" i="10"/>
  <c r="T339" i="10"/>
  <c r="AB339" i="10"/>
  <c r="AJ339" i="10"/>
  <c r="AR339" i="10"/>
  <c r="AZ339" i="10"/>
  <c r="T874" i="10"/>
  <c r="AB874" i="10"/>
  <c r="AJ874" i="10"/>
  <c r="AR874" i="10"/>
  <c r="AZ874" i="10"/>
  <c r="T335" i="10"/>
  <c r="AB335" i="10"/>
  <c r="AJ335" i="10"/>
  <c r="AR335" i="10"/>
  <c r="AZ335" i="10"/>
  <c r="T971" i="10"/>
  <c r="AB971" i="10"/>
  <c r="AJ971" i="10"/>
  <c r="AR971" i="10"/>
  <c r="AZ971" i="10"/>
  <c r="T972" i="10"/>
  <c r="AB972" i="10"/>
  <c r="AJ972" i="10"/>
  <c r="AR972" i="10"/>
  <c r="AZ972" i="10"/>
  <c r="T234" i="10"/>
  <c r="AB234" i="10"/>
  <c r="AJ234" i="10"/>
  <c r="AR234" i="10"/>
  <c r="AZ234" i="10"/>
  <c r="T235" i="10"/>
  <c r="AB235" i="10"/>
  <c r="AJ235" i="10"/>
  <c r="AR235" i="10"/>
  <c r="AZ235" i="10"/>
  <c r="T314" i="10"/>
  <c r="AB314" i="10"/>
  <c r="AJ314" i="10"/>
  <c r="AR314" i="10"/>
  <c r="AZ314" i="10"/>
  <c r="T893" i="10"/>
  <c r="AB893" i="10"/>
  <c r="AJ893" i="10"/>
  <c r="AR893" i="10"/>
  <c r="AZ893" i="10"/>
  <c r="T641" i="10"/>
  <c r="AB641" i="10"/>
  <c r="AJ641" i="10"/>
  <c r="AR641" i="10"/>
  <c r="AZ641" i="10"/>
  <c r="T525" i="10"/>
  <c r="AB525" i="10"/>
  <c r="AJ525" i="10"/>
  <c r="AR525" i="10"/>
  <c r="AZ525" i="10"/>
  <c r="T973" i="10"/>
  <c r="AB973" i="10"/>
  <c r="AJ973" i="10"/>
  <c r="AR973" i="10"/>
  <c r="AZ973" i="10"/>
  <c r="T974" i="10"/>
  <c r="AB974" i="10"/>
  <c r="AJ974" i="10"/>
  <c r="AR974" i="10"/>
  <c r="AZ974" i="10"/>
  <c r="T975" i="10"/>
  <c r="AB975" i="10"/>
  <c r="AJ975" i="10"/>
  <c r="AR975" i="10"/>
  <c r="AZ975" i="10"/>
  <c r="T976" i="10"/>
  <c r="AB976" i="10"/>
  <c r="AJ976" i="10"/>
  <c r="AR976" i="10"/>
  <c r="AZ976" i="10"/>
  <c r="T566" i="10"/>
  <c r="AB566" i="10"/>
  <c r="AJ566" i="10"/>
  <c r="AR566" i="10"/>
  <c r="AZ566" i="10"/>
  <c r="T428" i="10"/>
  <c r="AB428" i="10"/>
  <c r="AJ428" i="10"/>
  <c r="AR428" i="10"/>
  <c r="AZ428" i="10"/>
  <c r="T899" i="10"/>
  <c r="AB899" i="10"/>
  <c r="AJ899" i="10"/>
  <c r="AR899" i="10"/>
  <c r="AZ899" i="10"/>
  <c r="T986" i="10"/>
  <c r="AB986" i="10"/>
  <c r="AJ986" i="10"/>
  <c r="AR986" i="10"/>
  <c r="AZ986" i="10"/>
  <c r="T977" i="10"/>
  <c r="AB977" i="10"/>
  <c r="AJ977" i="10"/>
  <c r="AR977" i="10"/>
  <c r="AZ977" i="10"/>
  <c r="T987" i="10"/>
  <c r="AB987" i="10"/>
  <c r="AJ987" i="10"/>
  <c r="AR987" i="10"/>
  <c r="AZ987" i="10"/>
  <c r="T227" i="10"/>
  <c r="AB227" i="10"/>
  <c r="AJ227" i="10"/>
  <c r="AR227" i="10"/>
  <c r="AZ227" i="10"/>
  <c r="T228" i="10"/>
  <c r="AB228" i="10"/>
  <c r="AJ228" i="10"/>
  <c r="AR228" i="10"/>
  <c r="AZ228" i="10"/>
  <c r="T419" i="10"/>
  <c r="AB419" i="10"/>
  <c r="AJ419" i="10"/>
  <c r="AR419" i="10"/>
  <c r="AZ419" i="10"/>
  <c r="T229" i="10"/>
  <c r="AB229" i="10"/>
  <c r="AJ229" i="10"/>
  <c r="AR229" i="10"/>
  <c r="AZ229" i="10"/>
  <c r="T230" i="10"/>
  <c r="AB230" i="10"/>
  <c r="AJ230" i="10"/>
  <c r="AR230" i="10"/>
  <c r="AZ230" i="10"/>
  <c r="T231" i="10"/>
  <c r="AB231" i="10"/>
  <c r="AJ231" i="10"/>
  <c r="AR231" i="10"/>
  <c r="AZ231" i="10"/>
  <c r="T1010" i="10"/>
  <c r="AB1010" i="10"/>
  <c r="AJ1010" i="10"/>
  <c r="AR1010" i="10"/>
  <c r="AZ1010" i="10"/>
  <c r="T1011" i="10"/>
  <c r="AB1011" i="10"/>
  <c r="AJ1011" i="10"/>
  <c r="AR1011" i="10"/>
  <c r="AZ1011" i="10"/>
  <c r="T232" i="10"/>
  <c r="AB232" i="10"/>
  <c r="AJ232" i="10"/>
  <c r="AR232" i="10"/>
  <c r="AZ232" i="10"/>
  <c r="T118" i="10"/>
  <c r="AB118" i="10"/>
  <c r="AJ118" i="10"/>
  <c r="AR118" i="10"/>
  <c r="AZ118" i="10"/>
  <c r="T119" i="10"/>
  <c r="AB119" i="10"/>
  <c r="AJ119" i="10"/>
  <c r="AR119" i="10"/>
  <c r="AZ119" i="10"/>
  <c r="T570" i="10"/>
  <c r="AB570" i="10"/>
  <c r="AJ570" i="10"/>
  <c r="AR570" i="10"/>
  <c r="AZ570" i="10"/>
  <c r="T1061" i="10"/>
  <c r="AB1061" i="10"/>
  <c r="AJ1061" i="10"/>
  <c r="AR1061" i="10"/>
  <c r="AZ1061" i="10"/>
  <c r="T175" i="10"/>
  <c r="AB175" i="10"/>
  <c r="AJ175" i="10"/>
  <c r="AR175" i="10"/>
  <c r="AZ175" i="10"/>
  <c r="T32" i="10"/>
  <c r="AB32" i="10"/>
  <c r="AJ32" i="10"/>
  <c r="AR32" i="10"/>
  <c r="AZ32" i="10"/>
  <c r="T839" i="10"/>
  <c r="AB839" i="10"/>
  <c r="AJ839" i="10"/>
  <c r="AR839" i="10"/>
  <c r="AZ839" i="10"/>
  <c r="T1045" i="10"/>
  <c r="AB1045" i="10"/>
  <c r="AJ1045" i="10"/>
  <c r="AR1045" i="10"/>
  <c r="AZ1045" i="10"/>
  <c r="T1062" i="10"/>
  <c r="AB1062" i="10"/>
  <c r="AJ1062" i="10"/>
  <c r="AR1062" i="10"/>
  <c r="AZ1062" i="10"/>
  <c r="T1063" i="10"/>
  <c r="AB1063" i="10"/>
  <c r="AJ1063" i="10"/>
  <c r="AR1063" i="10"/>
  <c r="AZ1063" i="10"/>
  <c r="T988" i="10"/>
  <c r="AB988" i="10"/>
  <c r="AJ988" i="10"/>
  <c r="AR988" i="10"/>
  <c r="AZ988" i="10"/>
  <c r="T840" i="10"/>
  <c r="AB840" i="10"/>
  <c r="AJ840" i="10"/>
  <c r="AR840" i="10"/>
  <c r="AZ840" i="10"/>
  <c r="T989" i="10"/>
  <c r="AB989" i="10"/>
  <c r="AJ989" i="10"/>
  <c r="AR989" i="10"/>
  <c r="AZ989" i="10"/>
  <c r="T233" i="10"/>
  <c r="AB233" i="10"/>
  <c r="AJ233" i="10"/>
  <c r="AR233" i="10"/>
  <c r="AZ233" i="10"/>
  <c r="T990" i="10"/>
  <c r="AB990" i="10"/>
  <c r="AJ990" i="10"/>
  <c r="AR990" i="10"/>
  <c r="AZ990" i="10"/>
  <c r="T120" i="10"/>
  <c r="AB120" i="10"/>
  <c r="AJ120" i="10"/>
  <c r="AR120" i="10"/>
  <c r="AZ120" i="10"/>
  <c r="T137" i="10"/>
  <c r="AB137" i="10"/>
  <c r="AJ137" i="10"/>
  <c r="AR137" i="10"/>
  <c r="AZ137" i="10"/>
  <c r="T991" i="10"/>
  <c r="AB991" i="10"/>
  <c r="AJ991" i="10"/>
  <c r="AR991" i="10"/>
  <c r="AZ991" i="10"/>
  <c r="T256" i="10"/>
  <c r="AB256" i="10"/>
  <c r="AJ256" i="10"/>
  <c r="AR256" i="10"/>
  <c r="AZ256" i="10"/>
  <c r="T185" i="10"/>
  <c r="AB185" i="10"/>
  <c r="AJ185" i="10"/>
  <c r="AR185" i="10"/>
  <c r="AZ185" i="10"/>
  <c r="T186" i="10"/>
  <c r="AB186" i="10"/>
  <c r="AJ186" i="10"/>
  <c r="AR186" i="10"/>
  <c r="AZ186" i="10"/>
  <c r="T138" i="10"/>
  <c r="AB138" i="10"/>
  <c r="AJ138" i="10"/>
  <c r="AR138" i="10"/>
  <c r="AZ138" i="10"/>
  <c r="T139" i="10"/>
  <c r="AB139" i="10"/>
  <c r="AJ139" i="10"/>
  <c r="AR139" i="10"/>
  <c r="AZ139" i="10"/>
  <c r="T187" i="10"/>
  <c r="AB187" i="10"/>
  <c r="AJ187" i="10"/>
  <c r="AR187" i="10"/>
  <c r="AZ187" i="10"/>
  <c r="T257" i="10"/>
  <c r="AB257" i="10"/>
  <c r="AJ257" i="10"/>
  <c r="AR257" i="10"/>
  <c r="AZ257" i="10"/>
  <c r="T587" i="10"/>
  <c r="AB587" i="10"/>
  <c r="AJ587" i="10"/>
  <c r="AR587" i="10"/>
  <c r="AZ587" i="10"/>
  <c r="T588" i="10"/>
  <c r="AB588" i="10"/>
  <c r="AJ588" i="10"/>
  <c r="AR588" i="10"/>
  <c r="AZ588" i="10"/>
  <c r="T589" i="10"/>
  <c r="AB589" i="10"/>
  <c r="AJ589" i="10"/>
  <c r="AR589" i="10"/>
  <c r="AZ589" i="10"/>
  <c r="T590" i="10"/>
  <c r="AB590" i="10"/>
  <c r="AJ590" i="10"/>
  <c r="AR590" i="10"/>
  <c r="AZ590" i="10"/>
  <c r="T591" i="10"/>
  <c r="AB591" i="10"/>
  <c r="AJ591" i="10"/>
  <c r="AR591" i="10"/>
  <c r="AZ591" i="10"/>
  <c r="T140" i="10"/>
  <c r="AB140" i="10"/>
  <c r="AJ140" i="10"/>
  <c r="AR140" i="10"/>
  <c r="AZ140" i="10"/>
  <c r="T592" i="10"/>
  <c r="AB592" i="10"/>
  <c r="AJ592" i="10"/>
  <c r="AR592" i="10"/>
  <c r="AZ592" i="10"/>
  <c r="T593" i="10"/>
  <c r="AB593" i="10"/>
  <c r="AJ593" i="10"/>
  <c r="AR593" i="10"/>
  <c r="AZ593" i="10"/>
  <c r="T141" i="10"/>
  <c r="AB141" i="10"/>
  <c r="AJ141" i="10"/>
  <c r="AR141" i="10"/>
  <c r="AZ141" i="10"/>
  <c r="T279" i="10"/>
  <c r="AB279" i="10"/>
  <c r="AJ279" i="10"/>
  <c r="AR279" i="10"/>
  <c r="AZ279" i="10"/>
  <c r="T258" i="10"/>
  <c r="AB258" i="10"/>
  <c r="AJ258" i="10"/>
  <c r="AR258" i="10"/>
  <c r="AZ258" i="10"/>
  <c r="T259" i="10"/>
  <c r="AB259" i="10"/>
  <c r="AJ259" i="10"/>
  <c r="AR259" i="10"/>
  <c r="AZ259" i="10"/>
  <c r="T922" i="10"/>
  <c r="AB922" i="10"/>
  <c r="AJ922" i="10"/>
  <c r="AR922" i="10"/>
  <c r="AZ922" i="10"/>
  <c r="T518" i="10"/>
  <c r="AB518" i="10"/>
  <c r="AJ518" i="10"/>
  <c r="AR518" i="10"/>
  <c r="AZ518" i="10"/>
  <c r="T519" i="10"/>
  <c r="AB519" i="10"/>
  <c r="AJ519" i="10"/>
  <c r="AR519" i="10"/>
  <c r="AZ519" i="10"/>
  <c r="T173" i="10"/>
  <c r="AB173" i="10"/>
  <c r="AJ173" i="10"/>
  <c r="AR173" i="10"/>
  <c r="AZ173" i="10"/>
  <c r="T1150" i="10"/>
  <c r="AB1150" i="10"/>
  <c r="AJ1150" i="10"/>
  <c r="AR1150" i="10"/>
  <c r="AZ1150" i="10"/>
  <c r="T1151" i="10"/>
  <c r="AB1151" i="10"/>
  <c r="AJ1151" i="10"/>
  <c r="AR1151" i="10"/>
  <c r="AZ1151" i="10"/>
  <c r="T887" i="10"/>
  <c r="AB887" i="10"/>
  <c r="AJ887" i="10"/>
  <c r="AR887" i="10"/>
  <c r="AZ887" i="10"/>
  <c r="T1152" i="10"/>
  <c r="AB1152" i="10"/>
  <c r="AJ1152" i="10"/>
  <c r="AR1152" i="10"/>
  <c r="AZ1152" i="10"/>
  <c r="T1153" i="10"/>
  <c r="AB1153" i="10"/>
  <c r="AJ1153" i="10"/>
  <c r="AR1153" i="10"/>
  <c r="AZ1153" i="10"/>
  <c r="T1154" i="10"/>
  <c r="AB1154" i="10"/>
  <c r="AJ1154" i="10"/>
  <c r="AR1154" i="10"/>
  <c r="AZ1154" i="10"/>
  <c r="T1155" i="10"/>
  <c r="AB1155" i="10"/>
  <c r="AJ1155" i="10"/>
  <c r="AR1155" i="10"/>
  <c r="AZ1155" i="10"/>
  <c r="T1156" i="10"/>
  <c r="AB1156" i="10"/>
  <c r="AJ1156" i="10"/>
  <c r="AR1156" i="10"/>
  <c r="AZ1156" i="10"/>
  <c r="T888" i="10"/>
  <c r="AB888" i="10"/>
  <c r="AJ888" i="10"/>
  <c r="AR888" i="10"/>
  <c r="AZ888" i="10"/>
  <c r="T260" i="10"/>
  <c r="AB260" i="10"/>
  <c r="AJ260" i="10"/>
  <c r="AR260" i="10"/>
  <c r="AZ260" i="10"/>
  <c r="T174" i="10"/>
  <c r="AB174" i="10"/>
  <c r="AJ174" i="10"/>
  <c r="AR174" i="10"/>
  <c r="AZ174" i="10"/>
  <c r="T691" i="10"/>
  <c r="AB691" i="10"/>
  <c r="AJ691" i="10"/>
  <c r="AR691" i="10"/>
  <c r="AZ691" i="10"/>
  <c r="T858" i="10"/>
  <c r="AB858" i="10"/>
  <c r="AJ858" i="10"/>
  <c r="AR858" i="10"/>
  <c r="AZ858" i="10"/>
  <c r="T859" i="10"/>
  <c r="AB859" i="10"/>
  <c r="AJ859" i="10"/>
  <c r="AR859" i="10"/>
  <c r="AZ859" i="10"/>
  <c r="T226" i="10"/>
  <c r="AB226" i="10"/>
  <c r="AJ226" i="10"/>
  <c r="AR226" i="10"/>
  <c r="AZ226" i="10"/>
  <c r="T375" i="10"/>
  <c r="AB375" i="10"/>
  <c r="AJ375" i="10"/>
  <c r="AR375" i="10"/>
  <c r="AZ375" i="10"/>
  <c r="T860" i="10"/>
  <c r="AB860" i="10"/>
  <c r="AJ860" i="10"/>
  <c r="AR860" i="10"/>
  <c r="AZ860" i="10"/>
  <c r="T568" i="10"/>
  <c r="AB568" i="10"/>
  <c r="AJ568" i="10"/>
  <c r="AR568" i="10"/>
  <c r="AZ568" i="10"/>
  <c r="T418" i="10"/>
  <c r="AB418" i="10"/>
  <c r="AJ418" i="10"/>
  <c r="AR418" i="10"/>
  <c r="AZ418" i="10"/>
  <c r="T426" i="10"/>
  <c r="AB426" i="10"/>
  <c r="AJ426" i="10"/>
  <c r="AR426" i="10"/>
  <c r="AZ426" i="10"/>
  <c r="T376" i="10"/>
  <c r="AB376" i="10"/>
  <c r="AJ376" i="10"/>
  <c r="AR376" i="10"/>
  <c r="AZ376" i="10"/>
  <c r="T377" i="10"/>
  <c r="AB377" i="10"/>
  <c r="AJ377" i="10"/>
  <c r="AR377" i="10"/>
  <c r="AZ377" i="10"/>
  <c r="T378" i="10"/>
  <c r="AB378" i="10"/>
  <c r="AJ378" i="10"/>
  <c r="AR378" i="10"/>
  <c r="AZ378" i="10"/>
  <c r="T379" i="10"/>
  <c r="AB379" i="10"/>
  <c r="AJ379" i="10"/>
  <c r="AR379" i="10"/>
  <c r="AZ379" i="10"/>
  <c r="T861" i="10"/>
  <c r="AB861" i="10"/>
  <c r="AJ861" i="10"/>
  <c r="AR861" i="10"/>
  <c r="AZ861" i="10"/>
  <c r="T238" i="10"/>
  <c r="AB238" i="10"/>
  <c r="AJ238" i="10"/>
  <c r="AR238" i="10"/>
  <c r="AZ238" i="10"/>
  <c r="T380" i="10"/>
  <c r="AB380" i="10"/>
  <c r="AJ380" i="10"/>
  <c r="AR380" i="10"/>
  <c r="AZ380" i="10"/>
  <c r="T497" i="10"/>
  <c r="AB497" i="10"/>
  <c r="AJ497" i="10"/>
  <c r="AR497" i="10"/>
  <c r="AZ497" i="10"/>
  <c r="T317" i="10"/>
  <c r="AB317" i="10"/>
  <c r="AJ317" i="10"/>
  <c r="AR317" i="10"/>
  <c r="AZ317" i="10"/>
  <c r="T381" i="10"/>
  <c r="AB381" i="10"/>
  <c r="AJ381" i="10"/>
  <c r="AR381" i="10"/>
  <c r="AZ381" i="10"/>
  <c r="T516" i="10"/>
  <c r="AB516" i="10"/>
  <c r="AJ516" i="10"/>
  <c r="AR516" i="10"/>
  <c r="AZ516" i="10"/>
  <c r="T517" i="10"/>
  <c r="AB517" i="10"/>
  <c r="AJ517" i="10"/>
  <c r="AR517" i="10"/>
  <c r="AZ517" i="10"/>
  <c r="T543" i="10"/>
  <c r="AB543" i="10"/>
  <c r="AJ543" i="10"/>
  <c r="AR543" i="10"/>
  <c r="AZ543" i="10"/>
  <c r="T793" i="10"/>
  <c r="AB793" i="10"/>
  <c r="AJ793" i="10"/>
  <c r="AR793" i="10"/>
  <c r="AZ793" i="10"/>
  <c r="T293" i="10"/>
  <c r="AB293" i="10"/>
  <c r="AJ293" i="10"/>
  <c r="AR293" i="10"/>
  <c r="AZ293" i="10"/>
  <c r="T112" i="10"/>
  <c r="AB112" i="10"/>
  <c r="AJ112" i="10"/>
  <c r="AR112" i="10"/>
  <c r="AZ112" i="10"/>
  <c r="T838" i="10"/>
  <c r="AB838" i="10"/>
  <c r="AJ838" i="10"/>
  <c r="AR838" i="10"/>
  <c r="AZ838" i="10"/>
  <c r="T794" i="10"/>
  <c r="AB794" i="10"/>
  <c r="AJ794" i="10"/>
  <c r="AR794" i="10"/>
  <c r="AZ794" i="10"/>
  <c r="T795" i="10"/>
  <c r="AB795" i="10"/>
  <c r="AJ795" i="10"/>
  <c r="AR795" i="10"/>
  <c r="AZ795" i="10"/>
  <c r="T544" i="10"/>
  <c r="AB544" i="10"/>
  <c r="AJ544" i="10"/>
  <c r="AR544" i="10"/>
  <c r="AZ544" i="10"/>
  <c r="T294" i="10"/>
  <c r="AB294" i="10"/>
  <c r="AJ294" i="10"/>
  <c r="AR294" i="10"/>
  <c r="AZ294" i="10"/>
  <c r="T493" i="10"/>
  <c r="AB493" i="10"/>
  <c r="AJ493" i="10"/>
  <c r="AR493" i="10"/>
  <c r="AZ493" i="10"/>
  <c r="T692" i="10"/>
  <c r="AB692" i="10"/>
  <c r="AJ692" i="10"/>
  <c r="AR692" i="10"/>
  <c r="AZ692" i="10"/>
  <c r="T494" i="10"/>
  <c r="AB494" i="10"/>
  <c r="AJ494" i="10"/>
  <c r="AR494" i="10"/>
  <c r="AZ494" i="10"/>
  <c r="T495" i="10"/>
  <c r="AB495" i="10"/>
  <c r="AJ495" i="10"/>
  <c r="AR495" i="10"/>
  <c r="AZ495" i="10"/>
  <c r="T1095" i="10"/>
  <c r="AB1095" i="10"/>
  <c r="AJ1095" i="10"/>
  <c r="AR1095" i="10"/>
  <c r="AZ1095" i="10"/>
  <c r="T1096" i="10"/>
  <c r="AB1096" i="10"/>
  <c r="AJ1096" i="10"/>
  <c r="AR1096" i="10"/>
  <c r="AZ1096" i="10"/>
  <c r="T693" i="10"/>
  <c r="AB693" i="10"/>
  <c r="AJ693" i="10"/>
  <c r="AR693" i="10"/>
  <c r="AZ693" i="10"/>
  <c r="T1126" i="10"/>
  <c r="AB1126" i="10"/>
  <c r="AJ1126" i="10"/>
  <c r="AR1126" i="10"/>
  <c r="AZ1126" i="10"/>
  <c r="T1097" i="10"/>
  <c r="AB1097" i="10"/>
  <c r="AJ1097" i="10"/>
  <c r="AR1097" i="10"/>
  <c r="AZ1097" i="10"/>
  <c r="T1019" i="10"/>
  <c r="AB1019" i="10"/>
  <c r="AJ1019" i="10"/>
  <c r="AR1019" i="10"/>
  <c r="AZ1019" i="10"/>
  <c r="T1094" i="10"/>
  <c r="AB1094" i="10"/>
  <c r="AJ1094" i="10"/>
  <c r="AR1094" i="10"/>
  <c r="AZ1094" i="10"/>
  <c r="T694" i="10"/>
  <c r="AB694" i="10"/>
  <c r="AJ694" i="10"/>
  <c r="AR694" i="10"/>
  <c r="AZ694" i="10"/>
  <c r="T695" i="10"/>
  <c r="AB695" i="10"/>
  <c r="AJ695" i="10"/>
  <c r="AR695" i="10"/>
  <c r="AZ695" i="10"/>
  <c r="T567" i="10"/>
  <c r="AB567" i="10"/>
  <c r="AJ567" i="10"/>
  <c r="AR567" i="10"/>
  <c r="AZ567" i="10"/>
  <c r="T496" i="10"/>
  <c r="AB496" i="10"/>
  <c r="AJ496" i="10"/>
  <c r="AR496" i="10"/>
  <c r="AZ496" i="10"/>
  <c r="T492" i="10"/>
  <c r="AB492" i="10"/>
  <c r="AJ492" i="10"/>
  <c r="AR492" i="10"/>
  <c r="AZ492" i="10"/>
  <c r="T648" i="10"/>
  <c r="AB648" i="10"/>
  <c r="AJ648" i="10"/>
  <c r="AR648" i="10"/>
  <c r="AZ648" i="10"/>
  <c r="T649" i="10"/>
  <c r="AB649" i="10"/>
  <c r="AJ649" i="10"/>
  <c r="AR649" i="10"/>
  <c r="AZ649" i="10"/>
  <c r="T650" i="10"/>
  <c r="AB650" i="10"/>
  <c r="AJ650" i="10"/>
  <c r="AR650" i="10"/>
  <c r="AZ650" i="10"/>
  <c r="T134" i="10"/>
  <c r="AB134" i="10"/>
  <c r="AJ134" i="10"/>
  <c r="AR134" i="10"/>
  <c r="AZ134" i="10"/>
  <c r="T651" i="10"/>
  <c r="AB651" i="10"/>
  <c r="AJ651" i="10"/>
  <c r="AR651" i="10"/>
  <c r="AZ651" i="10"/>
  <c r="T1091" i="10"/>
  <c r="AB1091" i="10"/>
  <c r="AJ1091" i="10"/>
  <c r="AR1091" i="10"/>
  <c r="AZ1091" i="10"/>
  <c r="T712" i="10"/>
  <c r="AB712" i="10"/>
  <c r="AJ712" i="10"/>
  <c r="AR712" i="10"/>
  <c r="AZ712" i="10"/>
  <c r="T1173" i="10"/>
  <c r="AB1173" i="10"/>
  <c r="AJ1173" i="10"/>
  <c r="AR1173" i="10"/>
  <c r="AZ1173" i="10"/>
  <c r="T1174" i="10"/>
  <c r="AB1174" i="10"/>
  <c r="AJ1174" i="10"/>
  <c r="AR1174" i="10"/>
  <c r="AZ1174" i="10"/>
  <c r="T33" i="10"/>
  <c r="AB33" i="10"/>
  <c r="AJ33" i="10"/>
  <c r="AR33" i="10"/>
  <c r="AZ33" i="10"/>
  <c r="T652" i="10"/>
  <c r="AB652" i="10"/>
  <c r="AJ652" i="10"/>
  <c r="AR652" i="10"/>
  <c r="AZ652" i="10"/>
  <c r="T713" i="10"/>
  <c r="AB713" i="10"/>
  <c r="AJ713" i="10"/>
  <c r="AR713" i="10"/>
  <c r="AZ713" i="10"/>
  <c r="T34" i="10"/>
  <c r="AB34" i="10"/>
  <c r="AJ34" i="10"/>
  <c r="AR34" i="10"/>
  <c r="AZ34" i="10"/>
  <c r="T714" i="10"/>
  <c r="AB714" i="10"/>
  <c r="AJ714" i="10"/>
  <c r="AR714" i="10"/>
  <c r="AZ714" i="10"/>
  <c r="T1175" i="10"/>
  <c r="AB1175" i="10"/>
  <c r="AJ1175" i="10"/>
  <c r="AR1175" i="10"/>
  <c r="AZ1175" i="10"/>
  <c r="T1176" i="10"/>
  <c r="AB1176" i="10"/>
  <c r="AJ1176" i="10"/>
  <c r="AR1176" i="10"/>
  <c r="AZ1176" i="10"/>
  <c r="T1177" i="10"/>
  <c r="AB1177" i="10"/>
  <c r="AJ1177" i="10"/>
  <c r="AR1177" i="10"/>
  <c r="AZ1177" i="10"/>
  <c r="T239" i="10"/>
  <c r="AB239" i="10"/>
  <c r="AJ239" i="10"/>
  <c r="AR239" i="10"/>
  <c r="AZ239" i="10"/>
  <c r="T240" i="10"/>
  <c r="AB240" i="10"/>
  <c r="AJ240" i="10"/>
  <c r="AR240" i="10"/>
  <c r="AZ240" i="10"/>
  <c r="T894" i="10"/>
  <c r="AB894" i="10"/>
  <c r="AJ894" i="10"/>
  <c r="AR894" i="10"/>
  <c r="AZ894" i="10"/>
  <c r="T1178" i="10"/>
  <c r="AB1178" i="10"/>
  <c r="AJ1178" i="10"/>
  <c r="AR1178" i="10"/>
  <c r="AZ1178" i="10"/>
  <c r="T425" i="10"/>
  <c r="AB425" i="10"/>
  <c r="AJ425" i="10"/>
  <c r="AR425" i="10"/>
  <c r="AZ425" i="10"/>
  <c r="T282" i="10"/>
  <c r="AB282" i="10"/>
  <c r="AJ282" i="10"/>
  <c r="AR282" i="10"/>
  <c r="AZ282" i="10"/>
  <c r="T283" i="10"/>
  <c r="AB283" i="10"/>
  <c r="AJ283" i="10"/>
  <c r="AR283" i="10"/>
  <c r="AZ283" i="10"/>
  <c r="T545" i="10"/>
  <c r="AB545" i="10"/>
  <c r="AJ545" i="10"/>
  <c r="AR545" i="10"/>
  <c r="AZ545" i="10"/>
  <c r="T1179" i="10"/>
  <c r="AB1179" i="10"/>
  <c r="AJ1179" i="10"/>
  <c r="AR1179" i="10"/>
  <c r="AZ1179" i="10"/>
  <c r="T1180" i="10"/>
  <c r="AB1180" i="10"/>
  <c r="AJ1180" i="10"/>
  <c r="AR1180" i="10"/>
  <c r="AZ1180" i="10"/>
  <c r="T241" i="10"/>
  <c r="AB241" i="10"/>
  <c r="AJ241" i="10"/>
  <c r="AR241" i="10"/>
  <c r="AZ241" i="10"/>
  <c r="T242" i="10"/>
  <c r="AB242" i="10"/>
  <c r="AJ242" i="10"/>
  <c r="AR242" i="10"/>
  <c r="AZ242" i="10"/>
  <c r="T255" i="10"/>
  <c r="AB255" i="10"/>
  <c r="AJ255" i="10"/>
  <c r="AR255" i="10"/>
  <c r="AZ255" i="10"/>
  <c r="T1181" i="10"/>
  <c r="AB1181" i="10"/>
  <c r="AJ1181" i="10"/>
  <c r="AR1181" i="10"/>
  <c r="AZ1181" i="10"/>
  <c r="T1182" i="10"/>
  <c r="AB1182" i="10"/>
  <c r="AJ1182" i="10"/>
  <c r="AR1182" i="10"/>
  <c r="AZ1182" i="10"/>
  <c r="T1072" i="10"/>
  <c r="AB1072" i="10"/>
  <c r="AJ1072" i="10"/>
  <c r="AR1072" i="10"/>
  <c r="AZ1072" i="10"/>
  <c r="T1183" i="10"/>
  <c r="AB1183" i="10"/>
  <c r="AJ1183" i="10"/>
  <c r="AR1183" i="10"/>
  <c r="AZ1183" i="10"/>
  <c r="T246" i="10"/>
  <c r="AB246" i="10"/>
  <c r="AJ246" i="10"/>
  <c r="AR246" i="10"/>
  <c r="AZ246" i="10"/>
  <c r="T247" i="10"/>
  <c r="AB247" i="10"/>
  <c r="AJ247" i="10"/>
  <c r="AR247" i="10"/>
  <c r="AZ247" i="10"/>
  <c r="T248" i="10"/>
  <c r="AB248" i="10"/>
  <c r="AJ248" i="10"/>
  <c r="AR248" i="10"/>
  <c r="AZ248" i="10"/>
  <c r="T249" i="10"/>
  <c r="AB249" i="10"/>
  <c r="AJ249" i="10"/>
  <c r="AR249" i="10"/>
  <c r="AZ249" i="10"/>
  <c r="T1184" i="10"/>
  <c r="AB1184" i="10"/>
  <c r="AJ1184" i="10"/>
  <c r="AR1184" i="10"/>
  <c r="AZ1184" i="10"/>
  <c r="T1185" i="10"/>
  <c r="AB1185" i="10"/>
  <c r="AJ1185" i="10"/>
  <c r="AR1185" i="10"/>
  <c r="AZ1185" i="10"/>
  <c r="T250" i="10"/>
  <c r="AB250" i="10"/>
  <c r="AJ250" i="10"/>
  <c r="AR250" i="10"/>
  <c r="AZ250" i="10"/>
  <c r="T444" i="10"/>
  <c r="AB444" i="10"/>
  <c r="AJ444" i="10"/>
  <c r="AR444" i="10"/>
  <c r="AZ444" i="10"/>
  <c r="T445" i="10"/>
  <c r="AB445" i="10"/>
  <c r="AJ445" i="10"/>
  <c r="AR445" i="10"/>
  <c r="AZ445" i="10"/>
  <c r="T130" i="10"/>
  <c r="AB130" i="10"/>
  <c r="AJ130" i="10"/>
  <c r="AR130" i="10"/>
  <c r="AZ130" i="10"/>
  <c r="T251" i="10"/>
  <c r="AB251" i="10"/>
  <c r="AJ251" i="10"/>
  <c r="AR251" i="10"/>
  <c r="AZ251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540" i="10"/>
  <c r="AB540" i="10"/>
  <c r="AJ540" i="10"/>
  <c r="AR540" i="10"/>
  <c r="AZ540" i="10"/>
  <c r="T541" i="10"/>
  <c r="AB541" i="10"/>
  <c r="AJ541" i="10"/>
  <c r="AR541" i="10"/>
  <c r="AZ541" i="10"/>
  <c r="T542" i="10"/>
  <c r="AB542" i="10"/>
  <c r="AJ542" i="10"/>
  <c r="AR542" i="10"/>
  <c r="AZ542" i="10"/>
  <c r="T359" i="10"/>
  <c r="AB359" i="10"/>
  <c r="AJ359" i="10"/>
  <c r="AR359" i="10"/>
  <c r="AZ359" i="10"/>
  <c r="T340" i="10"/>
  <c r="AB340" i="10"/>
  <c r="AJ340" i="10"/>
  <c r="AR340" i="10"/>
  <c r="AZ340" i="10"/>
  <c r="T243" i="10"/>
  <c r="AB243" i="10"/>
  <c r="AJ243" i="10"/>
  <c r="AR243" i="10"/>
  <c r="AZ243" i="10"/>
  <c r="T244" i="10"/>
  <c r="AB244" i="10"/>
  <c r="AJ244" i="10"/>
  <c r="AR244" i="10"/>
  <c r="AZ244" i="10"/>
  <c r="T786" i="10"/>
  <c r="AB786" i="10"/>
  <c r="AJ786" i="10"/>
  <c r="AR786" i="10"/>
  <c r="AZ786" i="10"/>
  <c r="T360" i="10"/>
  <c r="AB360" i="10"/>
  <c r="AJ360" i="10"/>
  <c r="AR360" i="10"/>
  <c r="AZ360" i="10"/>
  <c r="T548" i="10"/>
  <c r="AB548" i="10"/>
  <c r="AJ548" i="10"/>
  <c r="AR548" i="10"/>
  <c r="AZ548" i="10"/>
  <c r="T245" i="10"/>
  <c r="AB245" i="10"/>
  <c r="AJ245" i="10"/>
  <c r="AR245" i="10"/>
  <c r="AZ245" i="10"/>
  <c r="T280" i="10"/>
  <c r="AB280" i="10"/>
  <c r="AJ280" i="10"/>
  <c r="AR280" i="10"/>
  <c r="AZ280" i="10"/>
  <c r="T569" i="10"/>
  <c r="AB569" i="10"/>
  <c r="AJ569" i="10"/>
  <c r="AR569" i="10"/>
  <c r="AZ569" i="10"/>
  <c r="T281" i="10"/>
  <c r="AB281" i="10"/>
  <c r="AJ281" i="10"/>
  <c r="AR281" i="10"/>
  <c r="AZ281" i="10"/>
  <c r="T981" i="10"/>
  <c r="AB981" i="10"/>
  <c r="AJ981" i="10"/>
  <c r="AR981" i="10"/>
  <c r="AZ981" i="10"/>
  <c r="T982" i="10"/>
  <c r="AB982" i="10"/>
  <c r="AJ982" i="10"/>
  <c r="AR982" i="10"/>
  <c r="AZ982" i="10"/>
  <c r="T889" i="10"/>
  <c r="AB889" i="10"/>
  <c r="AJ889" i="10"/>
  <c r="AR889" i="10"/>
  <c r="AZ889" i="10"/>
  <c r="T348" i="10"/>
  <c r="AB348" i="10"/>
  <c r="AJ348" i="10"/>
  <c r="AR348" i="10"/>
  <c r="AZ348" i="10"/>
  <c r="T349" i="10"/>
  <c r="AB349" i="10"/>
  <c r="AJ349" i="10"/>
  <c r="AR349" i="10"/>
  <c r="AZ349" i="10"/>
  <c r="T184" i="10"/>
  <c r="AB184" i="10"/>
  <c r="AJ184" i="10"/>
  <c r="AR184" i="10"/>
  <c r="AZ184" i="10"/>
  <c r="T313" i="10"/>
  <c r="AB313" i="10"/>
  <c r="AJ313" i="10"/>
  <c r="AR313" i="10"/>
  <c r="AZ313" i="10"/>
  <c r="T1073" i="10"/>
  <c r="AB1073" i="10"/>
  <c r="AJ1073" i="10"/>
  <c r="AR1073" i="10"/>
  <c r="AZ1073" i="10"/>
  <c r="T1074" i="10"/>
  <c r="AB1074" i="10"/>
  <c r="AJ1074" i="10"/>
  <c r="AR1074" i="10"/>
  <c r="AZ1074" i="10"/>
  <c r="T1075" i="10"/>
  <c r="AB1075" i="10"/>
  <c r="AJ1075" i="10"/>
  <c r="AR1075" i="10"/>
  <c r="AZ1075" i="10"/>
  <c r="T1076" i="10"/>
  <c r="AB1076" i="10"/>
  <c r="AJ1076" i="10"/>
  <c r="AR1076" i="10"/>
  <c r="AZ1076" i="10"/>
  <c r="T1077" i="10"/>
  <c r="AB1077" i="10"/>
  <c r="AJ1077" i="10"/>
  <c r="AR1077" i="10"/>
  <c r="AZ1077" i="10"/>
  <c r="T1078" i="10"/>
  <c r="AB1078" i="10"/>
  <c r="AJ1078" i="10"/>
  <c r="AR1078" i="10"/>
  <c r="AZ1078" i="10"/>
  <c r="T1079" i="10"/>
  <c r="AB1079" i="10"/>
  <c r="AJ1079" i="10"/>
  <c r="AR1079" i="10"/>
  <c r="AZ1079" i="10"/>
  <c r="T1080" i="10"/>
  <c r="AB1080" i="10"/>
  <c r="AJ1080" i="10"/>
  <c r="AR1080" i="10"/>
  <c r="AZ1080" i="10"/>
  <c r="T653" i="10"/>
  <c r="AB653" i="10"/>
  <c r="AJ653" i="10"/>
  <c r="AR653" i="10"/>
  <c r="AZ653" i="10"/>
  <c r="T1020" i="10"/>
  <c r="AB1020" i="10"/>
  <c r="AJ1020" i="10"/>
  <c r="AR1020" i="10"/>
  <c r="AZ1020" i="10"/>
  <c r="T1021" i="10"/>
  <c r="AB1021" i="10"/>
  <c r="AJ1021" i="10"/>
  <c r="AR1021" i="10"/>
  <c r="AZ1021" i="10"/>
  <c r="T890" i="10"/>
  <c r="AB890" i="10"/>
  <c r="AJ890" i="10"/>
  <c r="AR890" i="10"/>
  <c r="AZ890" i="10"/>
  <c r="T891" i="10"/>
  <c r="AB891" i="10"/>
  <c r="AJ891" i="10"/>
  <c r="AR891" i="10"/>
  <c r="AZ891" i="10"/>
  <c r="T608" i="10"/>
  <c r="AB608" i="10"/>
  <c r="AJ608" i="10"/>
  <c r="AR608" i="10"/>
  <c r="AZ608" i="10"/>
  <c r="T1186" i="10"/>
  <c r="AB1186" i="10"/>
  <c r="AJ1186" i="10"/>
  <c r="AR1186" i="10"/>
  <c r="AZ1186" i="10"/>
  <c r="T183" i="10"/>
  <c r="AB183" i="10"/>
  <c r="AJ183" i="10"/>
  <c r="AR183" i="10"/>
  <c r="AZ183" i="10"/>
  <c r="T1187" i="10"/>
  <c r="AB1187" i="10"/>
  <c r="AJ1187" i="10"/>
  <c r="AR1187" i="10"/>
  <c r="AZ1187" i="10"/>
  <c r="T1188" i="10"/>
  <c r="AB1188" i="10"/>
  <c r="AJ1188" i="10"/>
  <c r="AR1188" i="10"/>
  <c r="AZ1188" i="10"/>
  <c r="T162" i="10"/>
  <c r="AB162" i="10"/>
  <c r="AJ162" i="10"/>
  <c r="AR162" i="10"/>
  <c r="AZ162" i="10"/>
  <c r="T875" i="10"/>
  <c r="AB875" i="10"/>
  <c r="AJ875" i="10"/>
  <c r="AR875" i="10"/>
  <c r="AZ875" i="10"/>
  <c r="T876" i="10"/>
  <c r="AB876" i="10"/>
  <c r="AJ876" i="10"/>
  <c r="AR876" i="10"/>
  <c r="AZ876" i="10"/>
  <c r="T642" i="10"/>
  <c r="AB642" i="10"/>
  <c r="AJ642" i="10"/>
  <c r="AR642" i="10"/>
  <c r="AZ642" i="10"/>
  <c r="T323" i="10"/>
  <c r="AB323" i="10"/>
  <c r="AJ323" i="10"/>
  <c r="AR323" i="10"/>
  <c r="AZ323" i="10"/>
  <c r="T832" i="10"/>
  <c r="AB832" i="10"/>
  <c r="AJ832" i="10"/>
  <c r="AR832" i="10"/>
  <c r="AZ832" i="10"/>
  <c r="T549" i="10"/>
  <c r="AB549" i="10"/>
  <c r="AJ549" i="10"/>
  <c r="AR549" i="10"/>
  <c r="AZ549" i="10"/>
  <c r="T550" i="10"/>
  <c r="AB550" i="10"/>
  <c r="AJ550" i="10"/>
  <c r="AR550" i="10"/>
  <c r="AZ550" i="10"/>
  <c r="T427" i="10"/>
  <c r="AB427" i="10"/>
  <c r="AJ427" i="10"/>
  <c r="AR427" i="10"/>
  <c r="AZ427" i="10"/>
  <c r="T382" i="10"/>
  <c r="AB382" i="10"/>
  <c r="AJ382" i="10"/>
  <c r="AR382" i="10"/>
  <c r="AZ382" i="10"/>
  <c r="T392" i="10"/>
  <c r="AB392" i="10"/>
  <c r="AJ392" i="10"/>
  <c r="AR392" i="10"/>
  <c r="AZ392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732" i="10"/>
  <c r="AB732" i="10"/>
  <c r="AJ732" i="10"/>
  <c r="AR732" i="10"/>
  <c r="AZ732" i="10"/>
  <c r="T121" i="10"/>
  <c r="AB121" i="10"/>
  <c r="AJ121" i="10"/>
  <c r="AR121" i="10"/>
  <c r="AZ121" i="10"/>
  <c r="T586" i="10"/>
  <c r="AB586" i="10"/>
  <c r="AJ586" i="10"/>
  <c r="AR586" i="10"/>
  <c r="AZ586" i="10"/>
  <c r="T924" i="10"/>
  <c r="AB924" i="10"/>
  <c r="AJ924" i="10"/>
  <c r="AR924" i="10"/>
  <c r="AZ924" i="10"/>
  <c r="T51" i="10"/>
  <c r="AB51" i="10"/>
  <c r="AJ51" i="10"/>
  <c r="AR51" i="10"/>
  <c r="AZ51" i="10"/>
  <c r="T491" i="10"/>
  <c r="AB491" i="10"/>
  <c r="AJ491" i="10"/>
  <c r="AR491" i="10"/>
  <c r="AZ491" i="10"/>
  <c r="T983" i="10"/>
  <c r="AB983" i="10"/>
  <c r="AJ983" i="10"/>
  <c r="AR983" i="10"/>
  <c r="AZ983" i="10"/>
  <c r="T984" i="10"/>
  <c r="AB984" i="10"/>
  <c r="AJ984" i="10"/>
  <c r="AR984" i="10"/>
  <c r="AZ984" i="10"/>
  <c r="T614" i="10"/>
  <c r="AB614" i="10"/>
  <c r="AJ614" i="10"/>
  <c r="AR614" i="10"/>
  <c r="AZ614" i="10"/>
  <c r="T615" i="10"/>
  <c r="AB615" i="10"/>
  <c r="AJ615" i="10"/>
  <c r="AR615" i="10"/>
  <c r="AZ615" i="10"/>
  <c r="T52" i="10"/>
  <c r="AB52" i="10"/>
  <c r="AJ52" i="10"/>
  <c r="AR52" i="10"/>
  <c r="AZ52" i="10"/>
  <c r="T131" i="10"/>
  <c r="AB131" i="10"/>
  <c r="AJ131" i="10"/>
  <c r="AR131" i="10"/>
  <c r="AZ131" i="10"/>
  <c r="T921" i="10"/>
  <c r="AB921" i="10"/>
  <c r="AJ921" i="10"/>
  <c r="AR921" i="10"/>
  <c r="AZ921" i="10"/>
  <c r="T361" i="10"/>
  <c r="AB361" i="10"/>
  <c r="AJ361" i="10"/>
  <c r="AR361" i="10"/>
  <c r="AZ361" i="10"/>
  <c r="T362" i="10"/>
  <c r="AB362" i="10"/>
  <c r="AJ362" i="10"/>
  <c r="AR362" i="10"/>
  <c r="AZ362" i="10"/>
  <c r="T498" i="10"/>
  <c r="AB498" i="10"/>
  <c r="AJ498" i="10"/>
  <c r="AR498" i="10"/>
  <c r="AZ498" i="10"/>
  <c r="T985" i="10"/>
  <c r="AB985" i="10"/>
  <c r="AJ985" i="10"/>
  <c r="AR985" i="10"/>
  <c r="AZ985" i="10"/>
  <c r="T473" i="10"/>
  <c r="AB473" i="10"/>
  <c r="AJ473" i="10"/>
  <c r="AR473" i="10"/>
  <c r="AZ473" i="10"/>
  <c r="T474" i="10"/>
  <c r="AB474" i="10"/>
  <c r="AJ474" i="10"/>
  <c r="AR474" i="10"/>
  <c r="AZ474" i="10"/>
  <c r="T892" i="10"/>
  <c r="AB892" i="10"/>
  <c r="AJ892" i="10"/>
  <c r="AR892" i="10"/>
  <c r="AZ892" i="10"/>
  <c r="T897" i="10"/>
  <c r="AB897" i="10"/>
  <c r="AJ897" i="10"/>
  <c r="AR897" i="10"/>
  <c r="AZ897" i="10"/>
  <c r="T898" i="10"/>
  <c r="AB898" i="10"/>
  <c r="AJ898" i="10"/>
  <c r="AR898" i="10"/>
  <c r="AZ898" i="10"/>
  <c r="T113" i="10"/>
  <c r="AB113" i="10"/>
  <c r="AJ113" i="10"/>
  <c r="AR113" i="10"/>
  <c r="AZ113" i="10"/>
  <c r="T114" i="10"/>
  <c r="AB114" i="10"/>
  <c r="AJ114" i="10"/>
  <c r="AR114" i="10"/>
  <c r="AZ114" i="10"/>
  <c r="T978" i="10"/>
  <c r="AB978" i="10"/>
  <c r="AJ978" i="10"/>
  <c r="AR978" i="10"/>
  <c r="AZ978" i="10"/>
  <c r="K114" i="10"/>
  <c r="K113" i="10"/>
  <c r="K898" i="10"/>
  <c r="K897" i="10"/>
  <c r="K892" i="10"/>
  <c r="K474" i="10"/>
  <c r="K473" i="10"/>
  <c r="K985" i="10"/>
  <c r="K498" i="10"/>
  <c r="K362" i="10"/>
  <c r="K361" i="10"/>
  <c r="K921" i="10"/>
  <c r="K131" i="10"/>
  <c r="K52" i="10"/>
  <c r="K615" i="10"/>
  <c r="K614" i="10"/>
  <c r="K984" i="10"/>
  <c r="K983" i="10"/>
  <c r="K491" i="10"/>
  <c r="K51" i="10"/>
  <c r="K924" i="10"/>
  <c r="K586" i="10"/>
  <c r="K121" i="10"/>
  <c r="K732" i="10"/>
  <c r="K103" i="10"/>
  <c r="K102" i="10"/>
  <c r="K101" i="10"/>
  <c r="K392" i="10"/>
  <c r="K382" i="10"/>
  <c r="K427" i="10"/>
  <c r="K550" i="10"/>
  <c r="K549" i="10"/>
  <c r="K832" i="10"/>
  <c r="K323" i="10"/>
  <c r="K642" i="10"/>
  <c r="K876" i="10"/>
  <c r="K875" i="10"/>
  <c r="K162" i="10"/>
  <c r="K1188" i="10"/>
  <c r="K1187" i="10"/>
  <c r="K183" i="10"/>
  <c r="K1186" i="10"/>
  <c r="K608" i="10"/>
  <c r="K891" i="10"/>
  <c r="K890" i="10"/>
  <c r="K1021" i="10"/>
  <c r="K1020" i="10"/>
  <c r="K653" i="10"/>
  <c r="K1080" i="10"/>
  <c r="K1079" i="10"/>
  <c r="K1078" i="10"/>
  <c r="K1077" i="10"/>
  <c r="K1076" i="10"/>
  <c r="K1075" i="10"/>
  <c r="K1074" i="10"/>
  <c r="K1073" i="10"/>
  <c r="K313" i="10"/>
  <c r="K184" i="10"/>
  <c r="K349" i="10"/>
  <c r="K348" i="10"/>
  <c r="K889" i="10"/>
  <c r="K982" i="10"/>
  <c r="K981" i="10"/>
  <c r="K281" i="10"/>
  <c r="K569" i="10"/>
  <c r="K280" i="10"/>
  <c r="K245" i="10"/>
  <c r="K548" i="10"/>
  <c r="K360" i="10"/>
  <c r="K786" i="10"/>
  <c r="K244" i="10"/>
  <c r="K243" i="10"/>
  <c r="K340" i="10"/>
  <c r="K359" i="10"/>
  <c r="K542" i="10"/>
  <c r="K541" i="10"/>
  <c r="K540" i="10"/>
  <c r="K254" i="10"/>
  <c r="K253" i="10"/>
  <c r="K252" i="10"/>
  <c r="K251" i="10"/>
  <c r="K130" i="10"/>
  <c r="K445" i="10"/>
  <c r="K444" i="10"/>
  <c r="K250" i="10"/>
  <c r="K1185" i="10"/>
  <c r="K1184" i="10"/>
  <c r="K249" i="10"/>
  <c r="K248" i="10"/>
  <c r="K247" i="10"/>
  <c r="K246" i="10"/>
  <c r="K1183" i="10"/>
  <c r="K1072" i="10"/>
  <c r="K1182" i="10"/>
  <c r="K1181" i="10"/>
  <c r="K255" i="10"/>
  <c r="K242" i="10"/>
  <c r="K241" i="10"/>
  <c r="K1180" i="10"/>
  <c r="K1179" i="10"/>
  <c r="K545" i="10"/>
  <c r="K283" i="10"/>
  <c r="K282" i="10"/>
  <c r="K425" i="10"/>
  <c r="K1178" i="10"/>
  <c r="K894" i="10"/>
  <c r="K240" i="10"/>
  <c r="K239" i="10"/>
  <c r="K1177" i="10"/>
  <c r="K1176" i="10"/>
  <c r="K1175" i="10"/>
  <c r="K714" i="10"/>
  <c r="K34" i="10"/>
  <c r="K713" i="10"/>
  <c r="K652" i="10"/>
  <c r="K33" i="10"/>
  <c r="K1174" i="10"/>
  <c r="K1173" i="10"/>
  <c r="K712" i="10"/>
  <c r="K1091" i="10"/>
  <c r="K651" i="10"/>
  <c r="K134" i="10"/>
  <c r="K650" i="10"/>
  <c r="K649" i="10"/>
  <c r="K648" i="10"/>
  <c r="K492" i="10"/>
  <c r="K496" i="10"/>
  <c r="K567" i="10"/>
  <c r="K695" i="10"/>
  <c r="K694" i="10"/>
  <c r="K1094" i="10"/>
  <c r="K1019" i="10"/>
  <c r="K1097" i="10"/>
  <c r="K1126" i="10"/>
  <c r="K693" i="10"/>
  <c r="K1096" i="10"/>
  <c r="K1095" i="10"/>
  <c r="K495" i="10"/>
  <c r="K494" i="10"/>
  <c r="K692" i="10"/>
  <c r="K493" i="10"/>
  <c r="K294" i="10"/>
  <c r="K544" i="10"/>
  <c r="K795" i="10"/>
  <c r="K794" i="10"/>
  <c r="K838" i="10"/>
  <c r="K112" i="10"/>
  <c r="K293" i="10"/>
  <c r="K793" i="10"/>
  <c r="K543" i="10"/>
  <c r="K517" i="10"/>
  <c r="K516" i="10"/>
  <c r="K381" i="10"/>
  <c r="K317" i="10"/>
  <c r="K497" i="10"/>
  <c r="K380" i="10"/>
  <c r="K238" i="10"/>
  <c r="K861" i="10"/>
  <c r="K379" i="10"/>
  <c r="K378" i="10"/>
  <c r="K377" i="10"/>
  <c r="K376" i="10"/>
  <c r="K426" i="10"/>
  <c r="K418" i="10"/>
  <c r="K568" i="10"/>
  <c r="K860" i="10"/>
  <c r="K375" i="10"/>
  <c r="K226" i="10"/>
  <c r="K859" i="10"/>
  <c r="K858" i="10"/>
  <c r="K691" i="10"/>
  <c r="K174" i="10"/>
  <c r="K260" i="10"/>
  <c r="K888" i="10"/>
  <c r="K1156" i="10"/>
  <c r="K1155" i="10"/>
  <c r="K1154" i="10"/>
  <c r="K1153" i="10"/>
  <c r="K1152" i="10"/>
  <c r="K887" i="10"/>
  <c r="K1151" i="10"/>
  <c r="K1150" i="10"/>
  <c r="K173" i="10"/>
  <c r="K519" i="10"/>
  <c r="K518" i="10"/>
  <c r="K922" i="10"/>
  <c r="K259" i="10"/>
  <c r="K258" i="10"/>
  <c r="K279" i="10"/>
  <c r="K141" i="10"/>
  <c r="K593" i="10"/>
  <c r="K592" i="10"/>
  <c r="K140" i="10"/>
  <c r="K591" i="10"/>
  <c r="K590" i="10"/>
  <c r="K589" i="10"/>
  <c r="K588" i="10"/>
  <c r="K587" i="10"/>
  <c r="K257" i="10"/>
  <c r="K187" i="10"/>
  <c r="K139" i="10"/>
  <c r="K138" i="10"/>
  <c r="K186" i="10"/>
  <c r="K185" i="10"/>
  <c r="K256" i="10"/>
  <c r="K991" i="10"/>
  <c r="K137" i="10"/>
  <c r="K120" i="10"/>
  <c r="K990" i="10"/>
  <c r="K233" i="10"/>
  <c r="K989" i="10"/>
  <c r="K840" i="10"/>
  <c r="K988" i="10"/>
  <c r="K1063" i="10"/>
  <c r="K1062" i="10"/>
  <c r="K1045" i="10"/>
  <c r="K839" i="10"/>
  <c r="K32" i="10"/>
  <c r="K175" i="10"/>
  <c r="K1061" i="10"/>
  <c r="K570" i="10"/>
  <c r="K119" i="10"/>
  <c r="K118" i="10"/>
  <c r="K232" i="10"/>
  <c r="K1011" i="10"/>
  <c r="K1010" i="10"/>
  <c r="K231" i="10"/>
  <c r="K230" i="10"/>
  <c r="K229" i="10"/>
  <c r="K419" i="10"/>
  <c r="K228" i="10"/>
  <c r="K227" i="10"/>
  <c r="K987" i="10"/>
  <c r="K977" i="10"/>
  <c r="K986" i="10"/>
  <c r="K899" i="10"/>
  <c r="K428" i="10"/>
  <c r="K566" i="10"/>
  <c r="K976" i="10"/>
  <c r="K975" i="10"/>
  <c r="K974" i="10"/>
  <c r="K973" i="10"/>
  <c r="K525" i="10"/>
  <c r="K641" i="10"/>
  <c r="K893" i="10"/>
  <c r="K314" i="10"/>
  <c r="K235" i="10"/>
  <c r="K234" i="10"/>
  <c r="K972" i="10"/>
  <c r="K971" i="10"/>
  <c r="K335" i="10"/>
  <c r="K874" i="10"/>
  <c r="K339" i="10"/>
  <c r="K873" i="10"/>
  <c r="K872" i="10"/>
  <c r="K731" i="10"/>
  <c r="K1013" i="10"/>
  <c r="K1012" i="10"/>
  <c r="K871" i="10"/>
  <c r="K870" i="10"/>
  <c r="K869" i="10"/>
  <c r="K868" i="10"/>
  <c r="K867" i="10"/>
  <c r="K866" i="10"/>
  <c r="K865" i="10"/>
  <c r="K1060" i="10"/>
  <c r="K1059" i="10"/>
  <c r="K621" i="10"/>
  <c r="K730" i="10"/>
  <c r="K864" i="10"/>
  <c r="K434" i="10"/>
  <c r="K640" i="10"/>
  <c r="K639" i="10"/>
  <c r="K638" i="10"/>
  <c r="K637" i="10"/>
  <c r="K729" i="10"/>
  <c r="K636" i="10"/>
  <c r="K433" i="10"/>
  <c r="K728" i="10"/>
  <c r="K620" i="10"/>
  <c r="K727" i="10"/>
  <c r="K863" i="10"/>
  <c r="K862" i="10"/>
  <c r="K490" i="10"/>
  <c r="K489" i="10"/>
  <c r="K726" i="10"/>
  <c r="K334" i="10"/>
  <c r="K919" i="10"/>
  <c r="K725" i="10"/>
  <c r="K724" i="10"/>
  <c r="K723" i="10"/>
  <c r="K333" i="10"/>
  <c r="K918" i="10"/>
  <c r="K635" i="10"/>
  <c r="K634" i="10"/>
  <c r="K1090" i="10"/>
  <c r="K1125" i="10"/>
  <c r="K917" i="10"/>
  <c r="K472" i="10"/>
  <c r="K1124" i="10"/>
  <c r="K1123" i="10"/>
  <c r="K1122" i="10"/>
  <c r="K916" i="10"/>
  <c r="K1121" i="10"/>
  <c r="K332" i="10"/>
  <c r="K322" i="10"/>
  <c r="K321" i="10"/>
  <c r="K915" i="10"/>
  <c r="K1120" i="10"/>
  <c r="K1119" i="10"/>
  <c r="K1118" i="10"/>
  <c r="K619" i="10"/>
  <c r="K618" i="10"/>
  <c r="K471" i="10"/>
  <c r="K237" i="10"/>
  <c r="K320" i="10"/>
  <c r="K708" i="10"/>
  <c r="K236" i="10"/>
  <c r="K1117" i="10"/>
  <c r="K1116" i="10"/>
  <c r="K1115" i="10"/>
  <c r="K319" i="10"/>
  <c r="K1114" i="10"/>
  <c r="K722" i="10"/>
  <c r="K316" i="10"/>
  <c r="K30" i="10"/>
  <c r="K792" i="10"/>
  <c r="K901" i="10"/>
  <c r="K900" i="10"/>
  <c r="K315" i="10"/>
  <c r="K1068" i="10"/>
  <c r="K1067" i="10"/>
  <c r="K1213" i="10"/>
  <c r="K896" i="10"/>
  <c r="K133" i="10"/>
  <c r="K132" i="10"/>
  <c r="K895" i="10"/>
  <c r="K1212" i="10"/>
  <c r="K1211" i="10"/>
  <c r="K318" i="10"/>
  <c r="K886" i="10"/>
  <c r="K683" i="10"/>
  <c r="K682" i="10"/>
  <c r="K681" i="10"/>
  <c r="K680" i="10"/>
  <c r="K679" i="10"/>
  <c r="K613" i="10"/>
  <c r="K612" i="10"/>
  <c r="K218" i="10"/>
  <c r="K611" i="10"/>
  <c r="K610" i="10"/>
  <c r="K308" i="10"/>
  <c r="K885" i="10"/>
  <c r="K1210" i="10"/>
  <c r="K1209" i="10"/>
  <c r="K625" i="10"/>
  <c r="K920" i="10"/>
  <c r="K607" i="10"/>
  <c r="K647" i="10"/>
  <c r="K624" i="10"/>
  <c r="K1113" i="10"/>
  <c r="K393" i="10"/>
  <c r="K1071" i="10"/>
  <c r="K310" i="10"/>
  <c r="K309" i="10"/>
  <c r="K1070" i="10"/>
  <c r="K1112" i="10"/>
  <c r="K524" i="10"/>
  <c r="K1216" i="10"/>
  <c r="K1215" i="10"/>
  <c r="K1069" i="10"/>
  <c r="K1214" i="10"/>
  <c r="K690" i="10"/>
  <c r="K188" i="10"/>
  <c r="K831" i="10"/>
  <c r="K830" i="10"/>
  <c r="K829" i="10"/>
  <c r="K828" i="10"/>
  <c r="K827" i="10"/>
  <c r="K826" i="10"/>
  <c r="K292" i="10"/>
  <c r="K825" i="10"/>
  <c r="K824" i="10"/>
  <c r="K980" i="10"/>
  <c r="K979" i="10"/>
  <c r="K823" i="10"/>
  <c r="K822" i="10"/>
  <c r="K821" i="10"/>
  <c r="K820" i="10"/>
  <c r="K819" i="10"/>
  <c r="K818" i="10"/>
  <c r="K817" i="10"/>
  <c r="K816" i="10"/>
  <c r="K815" i="10"/>
  <c r="K814" i="10"/>
  <c r="K813" i="10"/>
  <c r="K812" i="10"/>
  <c r="K811" i="10"/>
  <c r="K810" i="10"/>
  <c r="K1093" i="10"/>
  <c r="K291" i="10"/>
  <c r="K290" i="10"/>
  <c r="K852" i="10"/>
  <c r="K851" i="10"/>
  <c r="K94" i="10"/>
  <c r="K46" i="10"/>
  <c r="K93" i="10"/>
  <c r="K92" i="10"/>
  <c r="K45" i="10"/>
  <c r="K470" i="10"/>
  <c r="K469" i="10"/>
  <c r="K468" i="10"/>
  <c r="K44" i="10"/>
  <c r="K43" i="10"/>
  <c r="K42" i="10"/>
  <c r="K41" i="10"/>
  <c r="K40" i="10"/>
  <c r="K39" i="10"/>
  <c r="K91" i="10"/>
  <c r="K38" i="10"/>
  <c r="K37" i="10"/>
  <c r="K1205" i="10"/>
  <c r="K417" i="10"/>
  <c r="K416" i="10"/>
  <c r="K1204" i="10"/>
  <c r="K415" i="10"/>
  <c r="K1203" i="10"/>
  <c r="K1109" i="10"/>
  <c r="K547" i="10"/>
  <c r="K1092" i="10"/>
  <c r="K546" i="10"/>
  <c r="K1108" i="10"/>
  <c r="K1107" i="10"/>
  <c r="K1106" i="10"/>
  <c r="K1149" i="10"/>
  <c r="K1148" i="10"/>
  <c r="K1147" i="10"/>
  <c r="K925" i="10"/>
  <c r="K721" i="10"/>
  <c r="K1058" i="10"/>
  <c r="K923" i="10"/>
  <c r="K707" i="10"/>
  <c r="K706" i="10"/>
  <c r="K705" i="10"/>
  <c r="K704" i="10"/>
  <c r="K703" i="10"/>
  <c r="K702" i="10"/>
  <c r="K701" i="10"/>
  <c r="K700" i="10"/>
  <c r="K699" i="10"/>
  <c r="K698" i="10"/>
  <c r="K697" i="10"/>
  <c r="K696" i="10"/>
  <c r="K943" i="10"/>
  <c r="K488" i="10"/>
  <c r="K1009" i="10"/>
  <c r="K720" i="10"/>
  <c r="K467" i="10"/>
  <c r="K957" i="10"/>
  <c r="K100" i="10"/>
  <c r="K609" i="10"/>
  <c r="K585" i="10"/>
  <c r="K1044" i="10"/>
  <c r="K1208" i="10"/>
  <c r="K368" i="10"/>
  <c r="K633" i="10"/>
  <c r="K99" i="10"/>
  <c r="K1007" i="10"/>
  <c r="K182" i="10"/>
  <c r="K857" i="10"/>
  <c r="K207" i="10"/>
  <c r="K646" i="10"/>
  <c r="K719" i="10"/>
  <c r="K689" i="10"/>
  <c r="K1043" i="10"/>
  <c r="K617" i="10"/>
  <c r="K391" i="10"/>
  <c r="K678" i="10"/>
  <c r="K785" i="10"/>
  <c r="K451" i="10"/>
  <c r="K90" i="10"/>
  <c r="K884" i="10"/>
  <c r="K970" i="10"/>
  <c r="K225" i="10"/>
  <c r="K29" i="10"/>
  <c r="K89" i="10"/>
  <c r="K206" i="10"/>
  <c r="K441" i="10"/>
  <c r="K367" i="10"/>
  <c r="K307" i="10"/>
  <c r="K129" i="10"/>
  <c r="K515" i="10"/>
  <c r="K358" i="10"/>
  <c r="K217" i="10"/>
  <c r="K111" i="10"/>
  <c r="K216" i="10"/>
  <c r="K172" i="10"/>
  <c r="K737" i="10"/>
  <c r="K414" i="10"/>
  <c r="K784" i="10"/>
  <c r="K514" i="10"/>
  <c r="K432" i="10"/>
  <c r="K1057" i="10"/>
  <c r="K215" i="10"/>
  <c r="K214" i="10"/>
  <c r="K1008" i="10"/>
  <c r="K331" i="10"/>
  <c r="K623" i="10"/>
  <c r="K213" i="10"/>
  <c r="K942" i="10"/>
  <c r="K941" i="10"/>
  <c r="K450" i="10"/>
  <c r="K1066" i="10"/>
  <c r="K212" i="10"/>
  <c r="K211" i="10"/>
  <c r="K1111" i="10"/>
  <c r="K338" i="10"/>
  <c r="K1207" i="10"/>
  <c r="K171" i="10"/>
  <c r="K50" i="10"/>
  <c r="K513" i="10"/>
  <c r="K128" i="10"/>
  <c r="K413" i="10"/>
  <c r="K1056" i="10"/>
  <c r="K1146" i="10"/>
  <c r="K1145" i="10"/>
  <c r="K1144" i="10"/>
  <c r="K88" i="10"/>
  <c r="K1088" i="10"/>
  <c r="K1018" i="10"/>
  <c r="K711" i="10"/>
  <c r="K616" i="10"/>
  <c r="K969" i="10"/>
  <c r="K28" i="10"/>
  <c r="K809" i="10"/>
  <c r="K424" i="10"/>
  <c r="K1105" i="10"/>
  <c r="K487" i="10"/>
  <c r="K677" i="10"/>
  <c r="K347" i="10"/>
  <c r="K312" i="10"/>
  <c r="K1143" i="10"/>
  <c r="K791" i="10"/>
  <c r="K556" i="10"/>
  <c r="K783" i="10"/>
  <c r="K782" i="10"/>
  <c r="K466" i="10"/>
  <c r="K968" i="10"/>
  <c r="K87" i="10"/>
  <c r="K1042" i="10"/>
  <c r="K539" i="10"/>
  <c r="K1172" i="10"/>
  <c r="K337" i="10"/>
  <c r="K808" i="10"/>
  <c r="K161" i="10"/>
  <c r="K357" i="10"/>
  <c r="K1065" i="10"/>
  <c r="K676" i="10"/>
  <c r="K486" i="10"/>
  <c r="K998" i="10"/>
  <c r="K86" i="10"/>
  <c r="K1142" i="10"/>
  <c r="K27" i="10"/>
  <c r="K160" i="10"/>
  <c r="K606" i="10"/>
  <c r="K584" i="10"/>
  <c r="K85" i="10"/>
  <c r="K84" i="10"/>
  <c r="K83" i="10"/>
  <c r="K278" i="10"/>
  <c r="K781" i="10"/>
  <c r="K538" i="10"/>
  <c r="K1110" i="10"/>
  <c r="K780" i="10"/>
  <c r="K555" i="10"/>
  <c r="K465" i="10"/>
  <c r="K82" i="10"/>
  <c r="K512" i="10"/>
  <c r="K914" i="10"/>
  <c r="K967" i="10"/>
  <c r="K374" i="10"/>
  <c r="K940" i="10"/>
  <c r="K1171" i="10"/>
  <c r="K856" i="10"/>
  <c r="K81" i="10"/>
  <c r="K485" i="10"/>
  <c r="K790" i="10"/>
  <c r="K306" i="10"/>
  <c r="K390" i="10"/>
  <c r="K779" i="10"/>
  <c r="K913" i="10"/>
  <c r="K807" i="10"/>
  <c r="K484" i="10"/>
  <c r="K565" i="10"/>
  <c r="K718" i="10"/>
  <c r="K1170" i="10"/>
  <c r="K1202" i="10"/>
  <c r="K717" i="10"/>
  <c r="K205" i="10"/>
  <c r="K966" i="10"/>
  <c r="K778" i="10"/>
  <c r="K777" i="10"/>
  <c r="K939" i="10"/>
  <c r="K956" i="10"/>
  <c r="K622" i="10"/>
  <c r="K412" i="10"/>
  <c r="K736" i="10"/>
  <c r="K806" i="10"/>
  <c r="K776" i="10"/>
  <c r="K210" i="10"/>
  <c r="K775" i="10"/>
  <c r="K330" i="10"/>
  <c r="K511" i="10"/>
  <c r="K136" i="10"/>
  <c r="K774" i="10"/>
  <c r="K605" i="10"/>
  <c r="K604" i="10"/>
  <c r="K80" i="10"/>
  <c r="K26" i="10"/>
  <c r="K25" i="10"/>
  <c r="K1169" i="10"/>
  <c r="K883" i="10"/>
  <c r="K1055" i="10"/>
  <c r="K1104" i="10"/>
  <c r="K329" i="10"/>
  <c r="K1103" i="10"/>
  <c r="K24" i="10"/>
  <c r="K955" i="10"/>
  <c r="K277" i="10"/>
  <c r="K855" i="10"/>
  <c r="K224" i="10"/>
  <c r="K1017" i="10"/>
  <c r="K1158" i="10"/>
  <c r="K464" i="10"/>
  <c r="K463" i="10"/>
  <c r="K462" i="10"/>
  <c r="K805" i="10"/>
  <c r="K49" i="10"/>
  <c r="K554" i="10"/>
  <c r="K773" i="10"/>
  <c r="K289" i="10"/>
  <c r="K1041" i="10"/>
  <c r="K645" i="10"/>
  <c r="K644" i="10"/>
  <c r="K389" i="10"/>
  <c r="K159" i="10"/>
  <c r="K510" i="10"/>
  <c r="K423" i="10"/>
  <c r="K422" i="10"/>
  <c r="K421" i="10"/>
  <c r="K276" i="10"/>
  <c r="K965" i="10"/>
  <c r="K675" i="10"/>
  <c r="K674" i="10"/>
  <c r="K397" i="10"/>
  <c r="K1016" i="10"/>
  <c r="K632" i="10"/>
  <c r="K209" i="10"/>
  <c r="K716" i="10"/>
  <c r="K1168" i="10"/>
  <c r="K170" i="10"/>
  <c r="K275" i="10"/>
  <c r="K181" i="10"/>
  <c r="K305" i="10"/>
  <c r="K304" i="10"/>
  <c r="K356" i="10"/>
  <c r="K964" i="10"/>
  <c r="K1201" i="10"/>
  <c r="K557" i="10"/>
  <c r="K398" i="10"/>
  <c r="K189" i="10"/>
  <c r="K54" i="10"/>
  <c r="K452" i="10"/>
  <c r="K53" i="10"/>
  <c r="K902" i="10"/>
  <c r="K738" i="10"/>
  <c r="K176" i="10"/>
  <c r="I1217" i="10"/>
  <c r="Q8" i="14"/>
  <c r="Q10" i="14"/>
  <c r="N12" i="14"/>
  <c r="N8" i="14"/>
  <c r="N10" i="14"/>
  <c r="I14" i="14"/>
  <c r="Z8" i="14"/>
  <c r="AG8" i="14"/>
  <c r="AN8" i="14"/>
  <c r="AU8" i="14"/>
  <c r="BB8" i="14"/>
  <c r="Z12" i="14"/>
  <c r="AG12" i="14"/>
  <c r="AN12" i="14"/>
  <c r="AU12" i="14"/>
  <c r="BB12" i="14"/>
  <c r="Q43" i="12"/>
  <c r="Q42" i="12"/>
  <c r="Q18" i="12"/>
  <c r="Q17" i="12"/>
  <c r="Q16" i="12"/>
  <c r="Q15" i="12"/>
  <c r="Q14" i="12"/>
  <c r="Q13" i="12"/>
  <c r="Q12" i="12"/>
  <c r="Q64" i="12"/>
  <c r="Q68" i="12"/>
  <c r="Q24" i="12"/>
  <c r="Q31" i="12"/>
  <c r="Q56" i="12"/>
  <c r="Q67" i="12"/>
  <c r="Q19" i="12"/>
  <c r="Q47" i="12"/>
  <c r="Q55" i="12"/>
  <c r="Q41" i="12"/>
  <c r="Q40" i="12"/>
  <c r="Q39" i="12"/>
  <c r="Q38" i="12"/>
  <c r="Q37" i="12"/>
  <c r="Q36" i="12"/>
  <c r="Q35" i="12"/>
  <c r="Q61" i="12"/>
  <c r="Q34" i="12"/>
  <c r="Q11" i="12"/>
  <c r="Q23" i="12"/>
  <c r="Q58" i="12"/>
  <c r="Q10" i="12"/>
  <c r="Q45" i="12"/>
  <c r="Q66" i="12"/>
  <c r="Q50" i="12"/>
  <c r="Q25" i="12"/>
  <c r="Q59" i="12"/>
  <c r="Q62" i="12"/>
  <c r="Q9" i="12"/>
  <c r="Q33" i="12"/>
  <c r="Q21" i="12"/>
  <c r="Q53" i="12"/>
  <c r="Q20" i="12"/>
  <c r="Q52" i="12"/>
  <c r="Q51" i="12"/>
  <c r="Q60" i="12"/>
  <c r="Q8" i="12"/>
  <c r="Q54" i="12"/>
  <c r="Q69" i="12"/>
  <c r="Q65" i="12"/>
  <c r="N44" i="12"/>
  <c r="N43" i="12"/>
  <c r="N42" i="12"/>
  <c r="N18" i="12"/>
  <c r="N17" i="12"/>
  <c r="N16" i="12"/>
  <c r="N15" i="12"/>
  <c r="N14" i="12"/>
  <c r="N13" i="12"/>
  <c r="N12" i="12"/>
  <c r="N64" i="12"/>
  <c r="N68" i="12"/>
  <c r="N24" i="12"/>
  <c r="N31" i="12"/>
  <c r="N56" i="12"/>
  <c r="N67" i="12"/>
  <c r="N19" i="12"/>
  <c r="N47" i="12"/>
  <c r="N55" i="12"/>
  <c r="N41" i="12"/>
  <c r="N40" i="12"/>
  <c r="N39" i="12"/>
  <c r="N38" i="12"/>
  <c r="N37" i="12"/>
  <c r="N36" i="12"/>
  <c r="N35" i="12"/>
  <c r="N61" i="12"/>
  <c r="N34" i="12"/>
  <c r="N11" i="12"/>
  <c r="N23" i="12"/>
  <c r="N58" i="12"/>
  <c r="N10" i="12"/>
  <c r="N45" i="12"/>
  <c r="N66" i="12"/>
  <c r="N50" i="12"/>
  <c r="N25" i="12"/>
  <c r="N59" i="12"/>
  <c r="N62" i="12"/>
  <c r="N9" i="12"/>
  <c r="N33" i="12"/>
  <c r="N21" i="12"/>
  <c r="N53" i="12"/>
  <c r="N20" i="12"/>
  <c r="N52" i="12"/>
  <c r="N51" i="12"/>
  <c r="N60" i="12"/>
  <c r="N8" i="12"/>
  <c r="N54" i="12"/>
  <c r="N69" i="12"/>
  <c r="N65" i="12"/>
  <c r="AQ92" i="12" l="1"/>
  <c r="AR92" i="12"/>
  <c r="AS92" i="12"/>
  <c r="AT92" i="12"/>
  <c r="AU92" i="12"/>
  <c r="AV92" i="12"/>
  <c r="AW92" i="12"/>
  <c r="AY92" i="12"/>
  <c r="AZ92" i="12"/>
  <c r="BA92" i="12"/>
  <c r="BB92" i="12"/>
  <c r="BC92" i="12"/>
  <c r="BD92" i="12"/>
  <c r="BE92" i="12"/>
  <c r="BF92" i="12"/>
  <c r="BG92" i="12"/>
  <c r="BH92" i="12"/>
  <c r="BI92" i="12"/>
  <c r="BJ92" i="12"/>
  <c r="BK92" i="12"/>
  <c r="Y92" i="12"/>
  <c r="AA92" i="12"/>
  <c r="AB92" i="12"/>
  <c r="AC92" i="12"/>
  <c r="AD92" i="12"/>
  <c r="AE92" i="12"/>
  <c r="AF92" i="12"/>
  <c r="AG92" i="12"/>
  <c r="AI92" i="12"/>
  <c r="AJ92" i="12"/>
  <c r="AK92" i="12"/>
  <c r="AL92" i="12"/>
  <c r="AM92" i="12"/>
  <c r="AN92" i="12"/>
  <c r="AO92" i="12"/>
  <c r="X92" i="12"/>
  <c r="X71" i="12"/>
  <c r="S1237" i="10"/>
  <c r="U1237" i="10"/>
  <c r="V1237" i="10"/>
  <c r="W1237" i="10"/>
  <c r="X1237" i="10"/>
  <c r="Y1237" i="10"/>
  <c r="Z1237" i="10"/>
  <c r="AA1237" i="10"/>
  <c r="AC1237" i="10"/>
  <c r="AD1237" i="10"/>
  <c r="AE1237" i="10"/>
  <c r="AF1237" i="10"/>
  <c r="AG1237" i="10"/>
  <c r="AH1237" i="10"/>
  <c r="AI1237" i="10"/>
  <c r="AK1237" i="10"/>
  <c r="AL1237" i="10"/>
  <c r="AM1237" i="10"/>
  <c r="AN1237" i="10"/>
  <c r="AO1237" i="10"/>
  <c r="AP1237" i="10"/>
  <c r="AQ1237" i="10"/>
  <c r="AS1237" i="10"/>
  <c r="AT1237" i="10"/>
  <c r="AU1237" i="10"/>
  <c r="AV1237" i="10"/>
  <c r="AW1237" i="10"/>
  <c r="AX1237" i="10"/>
  <c r="AY1237" i="10"/>
  <c r="AZ1237" i="10"/>
  <c r="BA1237" i="10"/>
  <c r="BB1237" i="10"/>
  <c r="BC1237" i="10"/>
  <c r="BD1237" i="10"/>
  <c r="BE1237" i="10"/>
  <c r="R1237" i="10"/>
  <c r="S1217" i="10"/>
  <c r="U1217" i="10"/>
  <c r="V1217" i="10"/>
  <c r="W1217" i="10"/>
  <c r="X1217" i="10"/>
  <c r="Y1217" i="10"/>
  <c r="Z1217" i="10"/>
  <c r="AA1217" i="10"/>
  <c r="AC1217" i="10"/>
  <c r="AD1217" i="10"/>
  <c r="AE1217" i="10"/>
  <c r="AF1217" i="10"/>
  <c r="AG1217" i="10"/>
  <c r="AH1217" i="10"/>
  <c r="AI1217" i="10"/>
  <c r="AK1217" i="10"/>
  <c r="AL1217" i="10"/>
  <c r="AM1217" i="10"/>
  <c r="AN1217" i="10"/>
  <c r="AO1217" i="10"/>
  <c r="AP1217" i="10"/>
  <c r="AQ1217" i="10"/>
  <c r="AS1217" i="10"/>
  <c r="AT1217" i="10"/>
  <c r="AU1217" i="10"/>
  <c r="AV1217" i="10"/>
  <c r="AW1217" i="10"/>
  <c r="AX1217" i="10"/>
  <c r="AY1217" i="10"/>
  <c r="BA1217" i="10"/>
  <c r="BB1217" i="10"/>
  <c r="BC1217" i="10"/>
  <c r="BD1217" i="10"/>
  <c r="BE1217" i="10"/>
  <c r="R1217" i="10"/>
  <c r="T176" i="10"/>
  <c r="AB176" i="10"/>
  <c r="AJ176" i="10"/>
  <c r="AR176" i="10"/>
  <c r="AZ176" i="10"/>
  <c r="K1217" i="10"/>
  <c r="AB1236" i="10"/>
  <c r="T1236" i="10"/>
  <c r="AB1235" i="10"/>
  <c r="T1235" i="10"/>
  <c r="AB1234" i="10"/>
  <c r="T1234" i="10"/>
  <c r="AB1233" i="10"/>
  <c r="T1233" i="10"/>
  <c r="AB1232" i="10"/>
  <c r="T1232" i="10"/>
  <c r="AB1231" i="10"/>
  <c r="T1231" i="10"/>
  <c r="AB1230" i="10"/>
  <c r="T1230" i="10"/>
  <c r="AB1229" i="10"/>
  <c r="T1229" i="10"/>
  <c r="AB1228" i="10"/>
  <c r="T1228" i="10"/>
  <c r="AB1227" i="10"/>
  <c r="T1227" i="10"/>
  <c r="AB1226" i="10"/>
  <c r="T1226" i="10"/>
  <c r="AB1225" i="10"/>
  <c r="T1225" i="10"/>
  <c r="AB1224" i="10"/>
  <c r="T1224" i="10"/>
  <c r="AB1223" i="10"/>
  <c r="T1223" i="10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21" i="14"/>
  <c r="Z79" i="12"/>
  <c r="Z80" i="12"/>
  <c r="Z81" i="12"/>
  <c r="Z82" i="12"/>
  <c r="Z83" i="12"/>
  <c r="Z84" i="12"/>
  <c r="Z85" i="12"/>
  <c r="Z86" i="12"/>
  <c r="Z87" i="12"/>
  <c r="Z88" i="12"/>
  <c r="Z89" i="12"/>
  <c r="Z90" i="12"/>
  <c r="Z91" i="12"/>
  <c r="Z78" i="12"/>
  <c r="Y35" i="14"/>
  <c r="AA35" i="14"/>
  <c r="AB35" i="14"/>
  <c r="AC35" i="14"/>
  <c r="AD35" i="14"/>
  <c r="AE35" i="14"/>
  <c r="AF35" i="14"/>
  <c r="AH35" i="14"/>
  <c r="AI35" i="14"/>
  <c r="AJ35" i="14"/>
  <c r="AK35" i="14"/>
  <c r="AL35" i="14"/>
  <c r="AM35" i="14"/>
  <c r="AO35" i="14"/>
  <c r="AP35" i="14"/>
  <c r="AQ35" i="14"/>
  <c r="AR35" i="14"/>
  <c r="AS35" i="14"/>
  <c r="AT35" i="14"/>
  <c r="AV35" i="14"/>
  <c r="AW35" i="14"/>
  <c r="AX35" i="14"/>
  <c r="AY35" i="14"/>
  <c r="AZ35" i="14"/>
  <c r="BA35" i="14"/>
  <c r="BC35" i="14"/>
  <c r="BD35" i="14"/>
  <c r="BE35" i="14"/>
  <c r="BF35" i="14"/>
  <c r="X35" i="14"/>
  <c r="X14" i="14"/>
  <c r="Q14" i="14"/>
  <c r="O14" i="14"/>
  <c r="BF14" i="14"/>
  <c r="BE14" i="14"/>
  <c r="BD14" i="14"/>
  <c r="BC14" i="14"/>
  <c r="BA14" i="14"/>
  <c r="AZ14" i="14"/>
  <c r="AY14" i="14"/>
  <c r="AX14" i="14"/>
  <c r="AW14" i="14"/>
  <c r="AV14" i="14"/>
  <c r="AT14" i="14"/>
  <c r="AS14" i="14"/>
  <c r="AR14" i="14"/>
  <c r="AQ14" i="14"/>
  <c r="AP14" i="14"/>
  <c r="AO14" i="14"/>
  <c r="AM14" i="14"/>
  <c r="AL14" i="14"/>
  <c r="AK14" i="14"/>
  <c r="AJ14" i="14"/>
  <c r="AI14" i="14"/>
  <c r="AH14" i="14"/>
  <c r="AF14" i="14"/>
  <c r="AE14" i="14"/>
  <c r="AD14" i="14"/>
  <c r="AC14" i="14"/>
  <c r="AB14" i="14"/>
  <c r="AA14" i="14"/>
  <c r="Y14" i="14"/>
  <c r="BB10" i="14"/>
  <c r="AU10" i="14"/>
  <c r="AN10" i="14"/>
  <c r="AG10" i="14"/>
  <c r="Z10" i="14"/>
  <c r="T1237" i="10" l="1"/>
  <c r="AR1237" i="10"/>
  <c r="AR1217" i="10"/>
  <c r="AJ1217" i="10"/>
  <c r="AB1217" i="10"/>
  <c r="T1217" i="10"/>
  <c r="AB1237" i="10"/>
  <c r="AJ1237" i="10"/>
  <c r="AZ1217" i="10"/>
  <c r="AG35" i="14"/>
  <c r="AX92" i="12"/>
  <c r="Z92" i="12"/>
  <c r="AH92" i="12"/>
  <c r="AP92" i="12"/>
  <c r="BB35" i="14"/>
  <c r="AU35" i="14"/>
  <c r="AN35" i="14"/>
  <c r="Z35" i="14"/>
  <c r="AG14" i="14"/>
  <c r="AN14" i="14"/>
  <c r="AU14" i="14"/>
  <c r="BB14" i="14"/>
  <c r="Z14" i="14"/>
  <c r="BK71" i="12" l="1"/>
  <c r="BJ71" i="12"/>
  <c r="BI71" i="12"/>
  <c r="BH71" i="12"/>
  <c r="BG71" i="12"/>
  <c r="BE71" i="12"/>
  <c r="BD71" i="12"/>
  <c r="BF44" i="12"/>
  <c r="BF43" i="12"/>
  <c r="BF42" i="12"/>
  <c r="BF18" i="12"/>
  <c r="BF17" i="12"/>
  <c r="BF16" i="12"/>
  <c r="BF15" i="12"/>
  <c r="BF65" i="12"/>
  <c r="BC71" i="12"/>
  <c r="BB71" i="12"/>
  <c r="BA71" i="12"/>
  <c r="AZ71" i="12"/>
  <c r="AY71" i="12"/>
  <c r="AW71" i="12"/>
  <c r="AV71" i="12"/>
  <c r="AX44" i="12"/>
  <c r="AX43" i="12"/>
  <c r="AX42" i="12"/>
  <c r="AX18" i="12"/>
  <c r="AX17" i="12"/>
  <c r="AX16" i="12"/>
  <c r="AX15" i="12"/>
  <c r="AX65" i="12"/>
  <c r="AU71" i="12"/>
  <c r="AT71" i="12"/>
  <c r="AS71" i="12"/>
  <c r="AR71" i="12"/>
  <c r="AQ71" i="12"/>
  <c r="AO71" i="12"/>
  <c r="AN71" i="12"/>
  <c r="AP44" i="12"/>
  <c r="AP43" i="12"/>
  <c r="AP42" i="12"/>
  <c r="AP18" i="12"/>
  <c r="AP17" i="12"/>
  <c r="AP16" i="12"/>
  <c r="AP15" i="12"/>
  <c r="AP65" i="12"/>
  <c r="AM71" i="12"/>
  <c r="AL71" i="12"/>
  <c r="AK71" i="12"/>
  <c r="AJ71" i="12"/>
  <c r="AI71" i="12"/>
  <c r="AG71" i="12"/>
  <c r="AF71" i="12"/>
  <c r="AH44" i="12"/>
  <c r="AH43" i="12"/>
  <c r="AH42" i="12"/>
  <c r="AH18" i="12"/>
  <c r="AH17" i="12"/>
  <c r="AH16" i="12"/>
  <c r="AH15" i="12"/>
  <c r="AH65" i="12"/>
  <c r="AA71" i="12"/>
  <c r="AB71" i="12"/>
  <c r="AC71" i="12"/>
  <c r="AD71" i="12"/>
  <c r="AE71" i="12"/>
  <c r="Y71" i="12"/>
  <c r="O71" i="12"/>
  <c r="Z15" i="12"/>
  <c r="Z16" i="12"/>
  <c r="Z17" i="12"/>
  <c r="Z18" i="12"/>
  <c r="Z42" i="12"/>
  <c r="Z43" i="12"/>
  <c r="Z44" i="12"/>
  <c r="Z65" i="12"/>
  <c r="BF71" i="12" l="1"/>
  <c r="AX71" i="12"/>
  <c r="AP71" i="12"/>
  <c r="AH71" i="12"/>
  <c r="Z71" i="12"/>
  <c r="Q71" i="12"/>
</calcChain>
</file>

<file path=xl/sharedStrings.xml><?xml version="1.0" encoding="utf-8"?>
<sst xmlns="http://schemas.openxmlformats.org/spreadsheetml/2006/main" count="12606" uniqueCount="3135">
  <si>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</si>
  <si>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</si>
  <si>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</si>
  <si>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</si>
  <si>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</si>
  <si>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</si>
  <si>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</si>
  <si>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</si>
  <si>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</si>
  <si>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</si>
  <si>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</si>
  <si>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</si>
  <si>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</si>
  <si>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</si>
  <si>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</si>
  <si>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</si>
  <si>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</si>
  <si>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</si>
  <si>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</si>
  <si>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</si>
  <si>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</si>
  <si>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</si>
  <si>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</si>
  <si>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</si>
  <si>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</si>
  <si>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</si>
  <si>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</si>
  <si>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</si>
  <si>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</si>
  <si>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</si>
  <si>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</si>
  <si>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</si>
  <si>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</si>
  <si>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</si>
  <si>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</si>
  <si>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</si>
  <si>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</si>
  <si>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</si>
  <si>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</si>
  <si>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</si>
  <si>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</si>
  <si>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</si>
  <si>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</si>
  <si>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</si>
  <si>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</si>
  <si>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</si>
  <si>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</si>
  <si>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</si>
  <si>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</si>
  <si>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</si>
  <si>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</si>
  <si>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</si>
  <si>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</si>
  <si>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</si>
  <si>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</si>
  <si>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</si>
  <si>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</si>
  <si>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</si>
  <si>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</si>
  <si>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</si>
  <si>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</si>
  <si>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</si>
  <si>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</si>
  <si>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</si>
  <si>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</si>
  <si>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</si>
  <si>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</si>
  <si>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</si>
  <si>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</si>
  <si>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</si>
  <si>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</si>
  <si>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</si>
  <si>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</si>
  <si>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</si>
  <si>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</si>
  <si>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</si>
  <si>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</si>
  <si>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</si>
  <si>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</si>
  <si>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</si>
  <si>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</si>
  <si>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</si>
  <si>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</si>
  <si>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</si>
  <si>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</si>
  <si>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</si>
  <si>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</si>
  <si>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</si>
  <si>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</si>
  <si>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</si>
  <si>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</si>
  <si>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</si>
  <si>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</si>
  <si>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</si>
  <si>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</si>
  <si>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</si>
  <si>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</si>
  <si>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</si>
  <si>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</si>
  <si>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</si>
  <si>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</si>
  <si>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</si>
  <si>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</si>
  <si>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</si>
  <si>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</si>
  <si>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</si>
  <si>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</si>
  <si>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</si>
  <si>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</si>
  <si>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</si>
  <si>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</si>
  <si>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</si>
  <si>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</si>
  <si>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</si>
  <si>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</si>
  <si>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</si>
  <si>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</si>
  <si>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</si>
  <si>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</si>
  <si>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</si>
  <si>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</si>
  <si>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</si>
  <si>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</si>
  <si>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</si>
  <si>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</si>
  <si>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</si>
  <si>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</si>
  <si>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</si>
  <si>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</si>
  <si>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</si>
  <si>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</si>
  <si>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</si>
  <si>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</si>
  <si>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</si>
  <si>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</si>
  <si>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</si>
  <si>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</si>
  <si>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</si>
  <si>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</si>
  <si>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</si>
  <si>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</si>
  <si>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</si>
  <si>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</si>
  <si>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</si>
  <si>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</si>
  <si>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</si>
  <si>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</si>
  <si>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</si>
  <si>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</si>
  <si>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477 - Department of Fish and Wildlife</t>
  </si>
  <si>
    <t>Laboratory</t>
  </si>
  <si>
    <t>Office</t>
  </si>
  <si>
    <t>General</t>
  </si>
  <si>
    <t>Residential</t>
  </si>
  <si>
    <t>Special Use</t>
  </si>
  <si>
    <t>Support</t>
  </si>
  <si>
    <t>Unclassified</t>
  </si>
  <si>
    <t>A19997</t>
  </si>
  <si>
    <t>477</t>
  </si>
  <si>
    <t>DFW</t>
  </si>
  <si>
    <t>Natural Resources and Recreation</t>
  </si>
  <si>
    <t>Samish Hatchery Pumphouse Well Head</t>
  </si>
  <si>
    <t>5585 Old Hwy 99 North Rd</t>
  </si>
  <si>
    <t>Burlington</t>
  </si>
  <si>
    <t>Skagit</t>
  </si>
  <si>
    <t>Fish Hatchery - 505</t>
  </si>
  <si>
    <t>A19998</t>
  </si>
  <si>
    <t>Scotch Creek Wa Outhouse Che5B</t>
  </si>
  <si>
    <t>71 Byers Rd</t>
  </si>
  <si>
    <t>Oroville</t>
  </si>
  <si>
    <t>Okanogan</t>
  </si>
  <si>
    <t>Public Restroom - 508</t>
  </si>
  <si>
    <t>A19999</t>
  </si>
  <si>
    <t>Columbia Basin Wildlife Wellhouse</t>
  </si>
  <si>
    <t>6653 K Rd NE</t>
  </si>
  <si>
    <t>Royal City</t>
  </si>
  <si>
    <t>Grant</t>
  </si>
  <si>
    <t>Other - Facility - 590</t>
  </si>
  <si>
    <t>A20000</t>
  </si>
  <si>
    <t>Chief Joesph Wa Old Pump House Chj4</t>
  </si>
  <si>
    <t>22815 Asotin Creek Rd</t>
  </si>
  <si>
    <t>Asotin</t>
  </si>
  <si>
    <t>A20001</t>
  </si>
  <si>
    <t>Fallart Creek Hatchery Old Pump House</t>
  </si>
  <si>
    <t>1404 Kalama River Rd</t>
  </si>
  <si>
    <t>Kalama</t>
  </si>
  <si>
    <t>Cowlitz</t>
  </si>
  <si>
    <t>Inactive Space - 50</t>
  </si>
  <si>
    <t>A20002</t>
  </si>
  <si>
    <t>Chief Joesph Wa Wellhouse</t>
  </si>
  <si>
    <t>A20003</t>
  </si>
  <si>
    <t>Beaver Creek Hatchery Pumphouse</t>
  </si>
  <si>
    <t>28 Beaver Creek Rd</t>
  </si>
  <si>
    <t>Cathlamet</t>
  </si>
  <si>
    <t>Wahkiakum</t>
  </si>
  <si>
    <t>A20006</t>
  </si>
  <si>
    <t>Goldendale Hatchery Fuel Storage</t>
  </si>
  <si>
    <t>130 Hatchery Ln</t>
  </si>
  <si>
    <t>Goldendale</t>
  </si>
  <si>
    <t>Klickitat</t>
  </si>
  <si>
    <t>Storage - General - 730</t>
  </si>
  <si>
    <t>A20007</t>
  </si>
  <si>
    <t>Colockum Wa Shed Coffin Ckm6A</t>
  </si>
  <si>
    <t>9000 Tarpiscan Rd</t>
  </si>
  <si>
    <t>Malaga</t>
  </si>
  <si>
    <t>Chelan</t>
  </si>
  <si>
    <t>A20008</t>
  </si>
  <si>
    <t>Chelan Hatchery Domestic Water Building</t>
  </si>
  <si>
    <t>75 Fish Hatchery Rd</t>
  </si>
  <si>
    <t>A20009</t>
  </si>
  <si>
    <t>Sherman Creek Wa Pump House Sck4</t>
  </si>
  <si>
    <t>34042 SR 20 Hwy</t>
  </si>
  <si>
    <t>Kettle Falls</t>
  </si>
  <si>
    <t>Ferry</t>
  </si>
  <si>
    <t>A20010</t>
  </si>
  <si>
    <t>Olympic Wa Wellhouse-Johns River</t>
  </si>
  <si>
    <t>4686 Wishkah Rd</t>
  </si>
  <si>
    <t>Aberdeen</t>
  </si>
  <si>
    <t>Grays Harbor</t>
  </si>
  <si>
    <t>A20011</t>
  </si>
  <si>
    <t>Pasley Pumphouse Wel6B</t>
  </si>
  <si>
    <t>54 Moe Rd</t>
  </si>
  <si>
    <t>Brewster</t>
  </si>
  <si>
    <t>Douglas</t>
  </si>
  <si>
    <t>A20012</t>
  </si>
  <si>
    <t>Wells Wa Pumphouse Wel7</t>
  </si>
  <si>
    <t>A20014</t>
  </si>
  <si>
    <t>Sunset Falls Fishway Generator Bldg</t>
  </si>
  <si>
    <t>50830 SR 2 Hwy</t>
  </si>
  <si>
    <t>Index</t>
  </si>
  <si>
    <t>Snohomish</t>
  </si>
  <si>
    <t>A20015</t>
  </si>
  <si>
    <t>Tokul Creek Hatchery Pumphouse</t>
  </si>
  <si>
    <t>37333 SE Fall City Snoqualmie Rd</t>
  </si>
  <si>
    <t>Fall City</t>
  </si>
  <si>
    <t>King</t>
  </si>
  <si>
    <t>A20016</t>
  </si>
  <si>
    <t>Chief Joesph Wa Water Tank Chj59</t>
  </si>
  <si>
    <t>A20017</t>
  </si>
  <si>
    <t>Barnaby Slough Rearing Pond Boathouse</t>
  </si>
  <si>
    <t>8319 Fish Hatchery Lane</t>
  </si>
  <si>
    <t>Marblemount</t>
  </si>
  <si>
    <t>Vehicle Storage Facilities - 740</t>
  </si>
  <si>
    <t>A20019</t>
  </si>
  <si>
    <t>Lake Whatcom Hatchery Generator</t>
  </si>
  <si>
    <t>1401 Electric Ave</t>
  </si>
  <si>
    <t>Bellingham</t>
  </si>
  <si>
    <t>Whatcom</t>
  </si>
  <si>
    <t>Shop - 720</t>
  </si>
  <si>
    <t>A20020</t>
  </si>
  <si>
    <t>Bingham Creek Hatchery Pumphouse</t>
  </si>
  <si>
    <t>3914 W Fish Hatchery Rd</t>
  </si>
  <si>
    <t>Elma</t>
  </si>
  <si>
    <t>Mason</t>
  </si>
  <si>
    <t>A20021</t>
  </si>
  <si>
    <t>Samish Hatchery Pumphouse</t>
  </si>
  <si>
    <t>555 Old Hwy 99 Hwy</t>
  </si>
  <si>
    <t>A20022</t>
  </si>
  <si>
    <t>Kalama Falls Hatchery Storage</t>
  </si>
  <si>
    <t>3900 Kalama River Rd</t>
  </si>
  <si>
    <t>A20023</t>
  </si>
  <si>
    <t>Mayr Brothers Hatchery Water Treatment Building</t>
  </si>
  <si>
    <t>5597 Wishkah Rd</t>
  </si>
  <si>
    <t>A20024</t>
  </si>
  <si>
    <t>Public Restroom</t>
  </si>
  <si>
    <t>1871 Ringold River Rd</t>
  </si>
  <si>
    <t>Mesa</t>
  </si>
  <si>
    <t>Franklin</t>
  </si>
  <si>
    <t>A20025</t>
  </si>
  <si>
    <t>Olympic Wa Hunting/Fishing Blind Ada-Johns Riv</t>
  </si>
  <si>
    <t>A20026</t>
  </si>
  <si>
    <t>Chief Joesph Wa Chemical Storage Bldg</t>
  </si>
  <si>
    <t>A20027</t>
  </si>
  <si>
    <t>Wooten Wa Chemical Storage Bldg</t>
  </si>
  <si>
    <t>2134 Tucannon Rd</t>
  </si>
  <si>
    <t>Pomeroy</t>
  </si>
  <si>
    <t>Columbia</t>
  </si>
  <si>
    <t>A20029</t>
  </si>
  <si>
    <t>Chief Joesph Wa Wellhouse Cistern Chj53</t>
  </si>
  <si>
    <t>A20030</t>
  </si>
  <si>
    <t>Olympic Wa Fuel Storage Building-Hq</t>
  </si>
  <si>
    <t>A20031</t>
  </si>
  <si>
    <t>Kalama Falls Hatchery Generator Bldg</t>
  </si>
  <si>
    <t>A20033</t>
  </si>
  <si>
    <t>Wooten Wa Oil Storage</t>
  </si>
  <si>
    <t>A20034</t>
  </si>
  <si>
    <t>Humptulips Hatchery Pumphouse 2</t>
  </si>
  <si>
    <t>1704 Kirkpatrick Rd</t>
  </si>
  <si>
    <t>Humptulips</t>
  </si>
  <si>
    <t>A20035</t>
  </si>
  <si>
    <t>Scotch Creek Wa Wellhouse-Corrals Unit</t>
  </si>
  <si>
    <t>A20036</t>
  </si>
  <si>
    <t>Naches Hatchery Chemical Storage Building</t>
  </si>
  <si>
    <t>3410 S Naches Rd</t>
  </si>
  <si>
    <t>Naches</t>
  </si>
  <si>
    <t>Yakima</t>
  </si>
  <si>
    <t>A20043</t>
  </si>
  <si>
    <t>Methow Wa Pumphouse</t>
  </si>
  <si>
    <t>350 Bear Creek Rd</t>
  </si>
  <si>
    <t>Winthrop</t>
  </si>
  <si>
    <t>A20048</t>
  </si>
  <si>
    <t>Bingham Creek Hatchery Generator 1</t>
  </si>
  <si>
    <t>A20049</t>
  </si>
  <si>
    <t>Forks Creek Hatchery Generator Building</t>
  </si>
  <si>
    <t>1986 SR 6</t>
  </si>
  <si>
    <t>Raymond</t>
  </si>
  <si>
    <t>Pacific</t>
  </si>
  <si>
    <t>A20051</t>
  </si>
  <si>
    <t>Sunset Falls Fishway Storage</t>
  </si>
  <si>
    <t>A20052</t>
  </si>
  <si>
    <t>Methow Wa Wellhouse-Big Valley West</t>
  </si>
  <si>
    <t>520 Bear Creek Rd</t>
  </si>
  <si>
    <t>A20053</t>
  </si>
  <si>
    <t>Point Whitney Lab Water Bldg</t>
  </si>
  <si>
    <t>1000 Point Whitney Rd</t>
  </si>
  <si>
    <t>Brinnon</t>
  </si>
  <si>
    <t>Jefferson</t>
  </si>
  <si>
    <t>A20054</t>
  </si>
  <si>
    <t>Lakewood Hatchery Education Kiosk</t>
  </si>
  <si>
    <t>7723 Phillips Rd SW</t>
  </si>
  <si>
    <t>Lakewood</t>
  </si>
  <si>
    <t>Pierce</t>
  </si>
  <si>
    <t>A20056</t>
  </si>
  <si>
    <t>Hurd Creek Hatchery Irrigation Pumphouse</t>
  </si>
  <si>
    <t>911 Fasola Rd</t>
  </si>
  <si>
    <t>Sequim</t>
  </si>
  <si>
    <t>Clallam</t>
  </si>
  <si>
    <t>A20057</t>
  </si>
  <si>
    <t>Chief Joesph Wa New Pumphouse Rep[Lacing Chj62</t>
  </si>
  <si>
    <t>A20058</t>
  </si>
  <si>
    <t>Wells Wa Pumphouse</t>
  </si>
  <si>
    <t>A20059</t>
  </si>
  <si>
    <t>Marblemount Hatchery Pumphouse Domestic</t>
  </si>
  <si>
    <t>8319 Fish Hatchery Rd</t>
  </si>
  <si>
    <t>A20060</t>
  </si>
  <si>
    <t>Colockum Wa Shed</t>
  </si>
  <si>
    <t>9002 Tarpiscan Rd</t>
  </si>
  <si>
    <t>A20061</t>
  </si>
  <si>
    <t>Lewis River Hatchery Storage #1</t>
  </si>
  <si>
    <t>4404 Lewis River Rd</t>
  </si>
  <si>
    <t>Woodland</t>
  </si>
  <si>
    <t>A20062</t>
  </si>
  <si>
    <t>Lewis River Hatchery Storage Bldg #2</t>
  </si>
  <si>
    <t>A20065</t>
  </si>
  <si>
    <t>Dungeness Hatchery Well House</t>
  </si>
  <si>
    <t>1261 Fish Hatchery Rd</t>
  </si>
  <si>
    <t>A20068</t>
  </si>
  <si>
    <t>Wells Wa Pumphouse Wel6A</t>
  </si>
  <si>
    <t>A20069</t>
  </si>
  <si>
    <t>Scotch Creek Wa Small Shed Scc9B</t>
  </si>
  <si>
    <t>Vacant Unusable Space - 90</t>
  </si>
  <si>
    <t>A20070</t>
  </si>
  <si>
    <t>Sol Duc Hatchery Storage #2</t>
  </si>
  <si>
    <t>1423 Pavel Rd</t>
  </si>
  <si>
    <t>Beaver</t>
  </si>
  <si>
    <t>A20071</t>
  </si>
  <si>
    <t>L.T. Murray WLA Wellhouse Ltm11A</t>
  </si>
  <si>
    <t>320 Mt Vale Rd</t>
  </si>
  <si>
    <t>Selah</t>
  </si>
  <si>
    <t>A20072</t>
  </si>
  <si>
    <t>Mintercreek Hatchery Domestic Well House</t>
  </si>
  <si>
    <t>12710 124th Ave</t>
  </si>
  <si>
    <t>Gig Harbor</t>
  </si>
  <si>
    <t>A20073</t>
  </si>
  <si>
    <t>North Toutle Hatchery Loop Building</t>
  </si>
  <si>
    <t>1500 Cook Rd</t>
  </si>
  <si>
    <t>Toutle</t>
  </si>
  <si>
    <t>A20074</t>
  </si>
  <si>
    <t>Oak Creek Wa Shed Oak11D</t>
  </si>
  <si>
    <t>16601 SR 12 Hwy</t>
  </si>
  <si>
    <t>A20075</t>
  </si>
  <si>
    <t>Colockum Wa Pump House/Toilet</t>
  </si>
  <si>
    <t>A20079</t>
  </si>
  <si>
    <t>Lyons Ferry Hatchery Marmes Storage Bldg</t>
  </si>
  <si>
    <t>13780 SR 261</t>
  </si>
  <si>
    <t>Prescott</t>
  </si>
  <si>
    <t>A20080</t>
  </si>
  <si>
    <t>Kendall Creek Hatchery Pumphouse Well #1</t>
  </si>
  <si>
    <t>6263 Mt Baker Hwy</t>
  </si>
  <si>
    <t>Deming</t>
  </si>
  <si>
    <t>A20081</t>
  </si>
  <si>
    <t>Kendall Creek Hatchery Pumphouse Well #2</t>
  </si>
  <si>
    <t>A20082</t>
  </si>
  <si>
    <t>South Puget Sound Wa Rest Rooms</t>
  </si>
  <si>
    <t>7801 Phillips Rd SW</t>
  </si>
  <si>
    <t>A20084</t>
  </si>
  <si>
    <t>Mossyrock Hatchery Storage</t>
  </si>
  <si>
    <t>249 Fish Hatchery Rd</t>
  </si>
  <si>
    <t>Mossyrock</t>
  </si>
  <si>
    <t>Lewis</t>
  </si>
  <si>
    <t>A20085</t>
  </si>
  <si>
    <t>Columbia Basin Hatchery Storage #1-Gas House</t>
  </si>
  <si>
    <t>6785 K Rd NE</t>
  </si>
  <si>
    <t>Moses Lake</t>
  </si>
  <si>
    <t>A20087</t>
  </si>
  <si>
    <t>Sol Duc Hatchery Well House (Domestic)</t>
  </si>
  <si>
    <t>A20088</t>
  </si>
  <si>
    <t>Mayr Brothers Hatchery Pumphouse</t>
  </si>
  <si>
    <t>A20089</t>
  </si>
  <si>
    <t>Point Whitney Lab Generator Switch Building</t>
  </si>
  <si>
    <t>A20090</t>
  </si>
  <si>
    <t>South Puget Sound Wa Guard House</t>
  </si>
  <si>
    <t>A20093</t>
  </si>
  <si>
    <t>Ringold Hatchery Water Pood Shed</t>
  </si>
  <si>
    <t>A20094</t>
  </si>
  <si>
    <t>Sunnyside Wa Chicken Coop Sun5</t>
  </si>
  <si>
    <t>2030 Holoday Rd</t>
  </si>
  <si>
    <t>Mabton</t>
  </si>
  <si>
    <t>A20095</t>
  </si>
  <si>
    <t>Wells Wa Grain Bin #2</t>
  </si>
  <si>
    <t>A20110</t>
  </si>
  <si>
    <t>Lyons Ferry Hatchery Well Pit #2 Bldg</t>
  </si>
  <si>
    <t>A20111</t>
  </si>
  <si>
    <t>Lyons Ferry Hatchery Well Pit Structures</t>
  </si>
  <si>
    <t>A20112</t>
  </si>
  <si>
    <t>A20113</t>
  </si>
  <si>
    <t>A20114</t>
  </si>
  <si>
    <t>A20115</t>
  </si>
  <si>
    <t>A20116</t>
  </si>
  <si>
    <t>Lyons Ferry Hatchery Well Pit Structures (#1,3,4,5,6,7,8</t>
  </si>
  <si>
    <t>A20117</t>
  </si>
  <si>
    <t>Scotch Creek Wa Feeder House-Big Springs Unit</t>
  </si>
  <si>
    <t>A20118</t>
  </si>
  <si>
    <t>Lyons Ferry Hatchery Gasoline Storage Bldg</t>
  </si>
  <si>
    <t>A20119</t>
  </si>
  <si>
    <t>Oak Creek Wa Old Silo Oak13A</t>
  </si>
  <si>
    <t>A20120</t>
  </si>
  <si>
    <t>Naches Hatchery Pumphouse #2</t>
  </si>
  <si>
    <t>A20122</t>
  </si>
  <si>
    <t>Lake Terrell Wa Garden Shed Lkt</t>
  </si>
  <si>
    <t>5975 Lake Terrell Rd</t>
  </si>
  <si>
    <t>Ferndale</t>
  </si>
  <si>
    <t>A20123</t>
  </si>
  <si>
    <t>Willapa Bay Laboratory Pumphouse</t>
  </si>
  <si>
    <t>26700 Sandridge Rd</t>
  </si>
  <si>
    <t>Ocean Park</t>
  </si>
  <si>
    <t>A20125</t>
  </si>
  <si>
    <t>Naches Hatchery Pumphouse #1</t>
  </si>
  <si>
    <t>A20126</t>
  </si>
  <si>
    <t>Lakewood Hatchery Storage Shed</t>
  </si>
  <si>
    <t>A20127</t>
  </si>
  <si>
    <t>Methow Wa Wellhouse Mtw3</t>
  </si>
  <si>
    <t>A20128</t>
  </si>
  <si>
    <t>Scale House Ltm10</t>
  </si>
  <si>
    <t>A20129</t>
  </si>
  <si>
    <t>Wells Wa Storage Shed</t>
  </si>
  <si>
    <t>A20130</t>
  </si>
  <si>
    <t>Lewis River Hatchery Generator Bldg 2</t>
  </si>
  <si>
    <t>A20131</t>
  </si>
  <si>
    <t>Wells Wa Grain Bin #1</t>
  </si>
  <si>
    <t>A20132</t>
  </si>
  <si>
    <t>Goldendale Hatchery Refrigerator Building</t>
  </si>
  <si>
    <t>A20135</t>
  </si>
  <si>
    <t>South Side Generator Building</t>
  </si>
  <si>
    <t>Starbuck</t>
  </si>
  <si>
    <t>A20136</t>
  </si>
  <si>
    <t>Columbia Basin Wa Pump House Cob</t>
  </si>
  <si>
    <t>A20138</t>
  </si>
  <si>
    <t>Naches Hatchery Generator Bldg</t>
  </si>
  <si>
    <t>A20139</t>
  </si>
  <si>
    <t>Hupp Springs Hatchery Storage Add</t>
  </si>
  <si>
    <t>13827 124th Ave N</t>
  </si>
  <si>
    <t>A20140</t>
  </si>
  <si>
    <t>Elochoman Hatchery Pumphouse</t>
  </si>
  <si>
    <t>1318 Elochoman Valley Rd</t>
  </si>
  <si>
    <t>A20142</t>
  </si>
  <si>
    <t>Ford Hatchery Storage # 2</t>
  </si>
  <si>
    <t>5340 Ford Wellpinit Rd</t>
  </si>
  <si>
    <t>Ford</t>
  </si>
  <si>
    <t>Stevens</t>
  </si>
  <si>
    <t>A20143</t>
  </si>
  <si>
    <t>Nemah Hatchery Storage Shed</t>
  </si>
  <si>
    <t>411 N Nemah Rd E</t>
  </si>
  <si>
    <t>South Bend</t>
  </si>
  <si>
    <t>A20145</t>
  </si>
  <si>
    <t>Tioga Station Storage #1</t>
  </si>
  <si>
    <t>2303 N Ocean Beach Blvd</t>
  </si>
  <si>
    <t>Long Beach</t>
  </si>
  <si>
    <t>A20148</t>
  </si>
  <si>
    <t>Wells Wa Deppner Cabin Wel16</t>
  </si>
  <si>
    <t>A20153</t>
  </si>
  <si>
    <t>Sherman Creek Wa Grainery</t>
  </si>
  <si>
    <t>A20154</t>
  </si>
  <si>
    <t>Omak Hatchery Storage # 2</t>
  </si>
  <si>
    <t>638 Jasmine St</t>
  </si>
  <si>
    <t>Omak</t>
  </si>
  <si>
    <t>A20159</t>
  </si>
  <si>
    <t>Coulter Creek Hatchery Generator Bldg</t>
  </si>
  <si>
    <t>41 E Coulter Creek Rd</t>
  </si>
  <si>
    <t>Belfair</t>
  </si>
  <si>
    <t>A20160</t>
  </si>
  <si>
    <t>North Toutle Hatchery Domestic Water Bldg</t>
  </si>
  <si>
    <t>A20161</t>
  </si>
  <si>
    <t>Scotch Creek Wa Low Shed-Chesaw Hq</t>
  </si>
  <si>
    <t>A20162</t>
  </si>
  <si>
    <t>Naches Hatchery Pumphouse #3</t>
  </si>
  <si>
    <t>Aberdeen Gardens</t>
  </si>
  <si>
    <t>A20164</t>
  </si>
  <si>
    <t>Forks Creek Hatchery Siphon House</t>
  </si>
  <si>
    <t>A20165</t>
  </si>
  <si>
    <t>Lake Aberdeen Hatchery Utility Bldg</t>
  </si>
  <si>
    <t>4203 Aberdeen Lake Rd</t>
  </si>
  <si>
    <t>A20166</t>
  </si>
  <si>
    <t>Columbia Basin Wa Cistern Cob7A</t>
  </si>
  <si>
    <t>A20167</t>
  </si>
  <si>
    <t>Swanson Lakes Wa Fuel Shed-Hq</t>
  </si>
  <si>
    <t>19602 Seven Springs Dairy Rd</t>
  </si>
  <si>
    <t>Creston</t>
  </si>
  <si>
    <t>Lincoln</t>
  </si>
  <si>
    <t>A20168</t>
  </si>
  <si>
    <t>Swanson Lakes Wa Root Cellar Slk22</t>
  </si>
  <si>
    <t>A20170</t>
  </si>
  <si>
    <t>Kendall Creek Hatchery Pumphouse Well #3</t>
  </si>
  <si>
    <t>A20171</t>
  </si>
  <si>
    <t>Kendall Creek Hatchery Pumphouse Well #5</t>
  </si>
  <si>
    <t>7100 Hatchery Rd</t>
  </si>
  <si>
    <t>A20172</t>
  </si>
  <si>
    <t>Oak Creek Wa Shed Oak11B</t>
  </si>
  <si>
    <t>A20173</t>
  </si>
  <si>
    <t>Scotch Creek Wa Bunkhouse/Tack-Chesaw Hq</t>
  </si>
  <si>
    <t>Sleeping Room, Apartments, House - 900</t>
  </si>
  <si>
    <t>A20175</t>
  </si>
  <si>
    <t>Lewis River Hatchery Garage At Res #2</t>
  </si>
  <si>
    <t>A20176</t>
  </si>
  <si>
    <t>A20178</t>
  </si>
  <si>
    <t>Swanson Lakes Wa Root Cellar Slk30</t>
  </si>
  <si>
    <t>A20181</t>
  </si>
  <si>
    <t>Swanson Lakes Wa Water Tower Slk32</t>
  </si>
  <si>
    <t>A20182</t>
  </si>
  <si>
    <t>Swanson Lakes Wa Grainary Associated With  Slk17</t>
  </si>
  <si>
    <t>A20183</t>
  </si>
  <si>
    <t>L.T. Murray WLA Storage Shed-Wenas</t>
  </si>
  <si>
    <t>A20184</t>
  </si>
  <si>
    <t>Klickitat Wildlife Storage</t>
  </si>
  <si>
    <t>1886 Glenwood Hwy</t>
  </si>
  <si>
    <t>A20189</t>
  </si>
  <si>
    <t>Marblemount Hatchery Generator #2</t>
  </si>
  <si>
    <t>A20190</t>
  </si>
  <si>
    <t>Mayr Brothers Hatchery Intake Building</t>
  </si>
  <si>
    <t>A20191</t>
  </si>
  <si>
    <t>Cottonwood Creek Rearing Pond Storage</t>
  </si>
  <si>
    <t>4246 Grande Ronde Road</t>
  </si>
  <si>
    <t>Anatone</t>
  </si>
  <si>
    <t>A20193</t>
  </si>
  <si>
    <t>Goldendale Hatchery Pumphouse</t>
  </si>
  <si>
    <t>A20194</t>
  </si>
  <si>
    <t>Scotch Creek Wa Root Cellar Che8A</t>
  </si>
  <si>
    <t>A20195</t>
  </si>
  <si>
    <t>Chief Joesph Wa Staff Cabin Chj22</t>
  </si>
  <si>
    <t>A20196</t>
  </si>
  <si>
    <t>Skamania HatcheryWater Storage Building</t>
  </si>
  <si>
    <t>391 Steelhead Rd</t>
  </si>
  <si>
    <t>Washougal</t>
  </si>
  <si>
    <t>Skamania</t>
  </si>
  <si>
    <t>A20197</t>
  </si>
  <si>
    <t>Dungeness Hatchery Generator Bldg</t>
  </si>
  <si>
    <t>A20198</t>
  </si>
  <si>
    <t>Scotch Creek Wa Grainery-Chesaw/Twin Lakes</t>
  </si>
  <si>
    <t>A20199</t>
  </si>
  <si>
    <t>Chief Joesph Wa Gas Shed</t>
  </si>
  <si>
    <t>A20203</t>
  </si>
  <si>
    <t>Point Whitney Lab Generator Building</t>
  </si>
  <si>
    <t>A20206</t>
  </si>
  <si>
    <t>Oak Creek Wa Viewing Deck</t>
  </si>
  <si>
    <t>A20208</t>
  </si>
  <si>
    <t>Marblemount Hatchery Generator 1 - Cascade River</t>
  </si>
  <si>
    <t>A20210</t>
  </si>
  <si>
    <t>A20211</t>
  </si>
  <si>
    <t>North Toutle Hatchery Generator Bldg</t>
  </si>
  <si>
    <t>A20212</t>
  </si>
  <si>
    <t>Kendall Creek Hatchery Generator Well #4</t>
  </si>
  <si>
    <t>A20213</t>
  </si>
  <si>
    <t>Ringold Hatchery Steelhead Shed</t>
  </si>
  <si>
    <t>A20215</t>
  </si>
  <si>
    <t>Adult Pond Spawning Cover</t>
  </si>
  <si>
    <t>415 N Nemah Rd E</t>
  </si>
  <si>
    <t>A20216</t>
  </si>
  <si>
    <t>Mcallister Hatchery Intake Structure</t>
  </si>
  <si>
    <t>10119 Steilacoom Rd SE</t>
  </si>
  <si>
    <t>Thurston</t>
  </si>
  <si>
    <t>A20217</t>
  </si>
  <si>
    <t>Lyons Ferry Hatchery Fish Sorting Shed</t>
  </si>
  <si>
    <t>A20218</t>
  </si>
  <si>
    <t>Nemah Hatchery Storage Building</t>
  </si>
  <si>
    <t>A20219</t>
  </si>
  <si>
    <t>L.T. Murray WLA Barn-Wenas</t>
  </si>
  <si>
    <t>A20221</t>
  </si>
  <si>
    <t>Scotch Creek Wa Shed Che 7E</t>
  </si>
  <si>
    <t>A20222</t>
  </si>
  <si>
    <t>Scotch Creek Wa Shed-Chesaw Hq</t>
  </si>
  <si>
    <t>A20225</t>
  </si>
  <si>
    <t>Oak Creek Wa Americorps Garage</t>
  </si>
  <si>
    <t>A20226</t>
  </si>
  <si>
    <t>Hupp Springs Hatchery Office &amp; Storage</t>
  </si>
  <si>
    <t>Office - Field - 314</t>
  </si>
  <si>
    <t>A20227</t>
  </si>
  <si>
    <t>Oak Creek Wildlife Storage</t>
  </si>
  <si>
    <t>A20228</t>
  </si>
  <si>
    <t>Forks Creek Hatchery Pumphouse</t>
  </si>
  <si>
    <t>A20229</t>
  </si>
  <si>
    <t>Scotch Creek Wa Grainary Che1D</t>
  </si>
  <si>
    <t>A20230</t>
  </si>
  <si>
    <t>Bellingham Hatchery Feed Shed</t>
  </si>
  <si>
    <t>A20231</t>
  </si>
  <si>
    <t>Lewis River Hatchery Generator Bldg #1</t>
  </si>
  <si>
    <t>A20232</t>
  </si>
  <si>
    <t>L.T. Murray WLA Jones Cabin Ltm14</t>
  </si>
  <si>
    <t>A20233</t>
  </si>
  <si>
    <t>Spokane Hatchery Pump Station</t>
  </si>
  <si>
    <t>2927 W Waikiki Rd</t>
  </si>
  <si>
    <t>A20236</t>
  </si>
  <si>
    <t>Puyallup Hatchery Shed</t>
  </si>
  <si>
    <t>1416 14th St SW</t>
  </si>
  <si>
    <t>Puyallup</t>
  </si>
  <si>
    <t>A20237</t>
  </si>
  <si>
    <t>Reiter Rearing Pond Sportsman Shed</t>
  </si>
  <si>
    <t>45300 Reiter Rd</t>
  </si>
  <si>
    <t>Gold Bar</t>
  </si>
  <si>
    <t>A20238</t>
  </si>
  <si>
    <t>Lake Aberdeen Hatchery Storage # 1</t>
  </si>
  <si>
    <t>A20239</t>
  </si>
  <si>
    <t>Skamania Hatchery Water Plant Bldg</t>
  </si>
  <si>
    <t>A20240</t>
  </si>
  <si>
    <t>Beaver Creek Hatchery Storage</t>
  </si>
  <si>
    <t>A20241</t>
  </si>
  <si>
    <t>Spokane Hatchery Storage</t>
  </si>
  <si>
    <t>A20242</t>
  </si>
  <si>
    <t>Sinlalekin Wa Quonset Hut Sin15</t>
  </si>
  <si>
    <t>1680 Sinlahekin Rd</t>
  </si>
  <si>
    <t>Loomis</t>
  </si>
  <si>
    <t>A20243</t>
  </si>
  <si>
    <t>Sinlahekin Wa Silo Driscoll Island Sin10</t>
  </si>
  <si>
    <t>A20246</t>
  </si>
  <si>
    <t>Ringold Hatchery Meseberg Shed</t>
  </si>
  <si>
    <t>A20248</t>
  </si>
  <si>
    <t>Skagit Wildlife Office</t>
  </si>
  <si>
    <t>26102 Eide Rd</t>
  </si>
  <si>
    <t>Stanwood</t>
  </si>
  <si>
    <t>A20249</t>
  </si>
  <si>
    <t>Marblemount Hatchery Pump Compressor Bldg</t>
  </si>
  <si>
    <t>A20250</t>
  </si>
  <si>
    <t>Washougal Hatchery Spawning</t>
  </si>
  <si>
    <t>15632 Washougal River Rd</t>
  </si>
  <si>
    <t>A20251</t>
  </si>
  <si>
    <t>Tioga Station Storage #2</t>
  </si>
  <si>
    <t>A20253</t>
  </si>
  <si>
    <t>Whitehorse Rearing Pond Carport/Wood Shed</t>
  </si>
  <si>
    <t>30722 379th Ave NE</t>
  </si>
  <si>
    <t>Darrington</t>
  </si>
  <si>
    <t>A20254</t>
  </si>
  <si>
    <t>Tucannon Hatchery Sping Collector</t>
  </si>
  <si>
    <t>2303 Tucannon Rd</t>
  </si>
  <si>
    <t>A20255</t>
  </si>
  <si>
    <t>Swanson Lakes Wa Storage-Finch Unit</t>
  </si>
  <si>
    <t>A20256</t>
  </si>
  <si>
    <t>Swanson Lakes Wa Garage Storage Slk16</t>
  </si>
  <si>
    <t>A20257</t>
  </si>
  <si>
    <t>Chief Joesph Wa Grouse Flats Cabin And Outhouse Chj3</t>
  </si>
  <si>
    <t>A20258</t>
  </si>
  <si>
    <t>Chief Joesph Wildlife Storage Chj 46</t>
  </si>
  <si>
    <t>A20259</t>
  </si>
  <si>
    <t>Sinlahekin Wa Shop &amp; Garage</t>
  </si>
  <si>
    <t>A20261</t>
  </si>
  <si>
    <t>Grainery Che5D</t>
  </si>
  <si>
    <t>A20262</t>
  </si>
  <si>
    <t>Elwha Channel Carport # 2</t>
  </si>
  <si>
    <t>326 Crown Z Water Rd</t>
  </si>
  <si>
    <t>Port Angeles</t>
  </si>
  <si>
    <t>A20263</t>
  </si>
  <si>
    <t>Fallart Creek Hatchery Pumphouse</t>
  </si>
  <si>
    <t>A20264</t>
  </si>
  <si>
    <t>Methow Wa Bunkhouse-Big Vallet East</t>
  </si>
  <si>
    <t>A20265</t>
  </si>
  <si>
    <t>Washougal Hatchery Garage</t>
  </si>
  <si>
    <t>A20266</t>
  </si>
  <si>
    <t>A20268</t>
  </si>
  <si>
    <t>Chief Joesph Wa Grain Shed Assoc With Chj64</t>
  </si>
  <si>
    <t>A20269</t>
  </si>
  <si>
    <t>Kalama Falls Hatchery Sand Filter House</t>
  </si>
  <si>
    <t>A20270</t>
  </si>
  <si>
    <t>Vancouver Hatchery Truckport</t>
  </si>
  <si>
    <t>12208 SE Evergreen Hwy</t>
  </si>
  <si>
    <t>Vancouver</t>
  </si>
  <si>
    <t>Clark</t>
  </si>
  <si>
    <t>A20273</t>
  </si>
  <si>
    <t>Marblemount Hatchery Pumphouse</t>
  </si>
  <si>
    <t>A20274</t>
  </si>
  <si>
    <t>Fallart Creek Hatchery Domestic Pumphouse</t>
  </si>
  <si>
    <t>A20275</t>
  </si>
  <si>
    <t>Tucannon Hatchery Fish Food Storage</t>
  </si>
  <si>
    <t>A20276</t>
  </si>
  <si>
    <t>Barnaby Slough Rearing Pond Storage</t>
  </si>
  <si>
    <t>A20277</t>
  </si>
  <si>
    <t>Swanson Lakes WaSpring House-Hq</t>
  </si>
  <si>
    <t>A20278</t>
  </si>
  <si>
    <t>Sherman Creek Wa Office</t>
  </si>
  <si>
    <t>A20279</t>
  </si>
  <si>
    <t>Hurd Creek Hatchery Storage Shed 1</t>
  </si>
  <si>
    <t>A20280</t>
  </si>
  <si>
    <t>Scotch Creek Wa Residence Che3</t>
  </si>
  <si>
    <t>A20281</t>
  </si>
  <si>
    <t>Scotch Creek Wa Residence-Chesaw/Big Spring</t>
  </si>
  <si>
    <t>A20282</t>
  </si>
  <si>
    <t>Eells Springs Hatchery Barn</t>
  </si>
  <si>
    <t>7570 W Eells Hills Rd</t>
  </si>
  <si>
    <t>Shelton</t>
  </si>
  <si>
    <t>A20283</t>
  </si>
  <si>
    <t>Klickitat Office</t>
  </si>
  <si>
    <t>1886 Glenwood Highway</t>
  </si>
  <si>
    <t>A20285</t>
  </si>
  <si>
    <t>Lewis River Hatchery Pumphouse #1</t>
  </si>
  <si>
    <t>A20286</t>
  </si>
  <si>
    <t>Wallace River Hatchery Residence Garage</t>
  </si>
  <si>
    <t>14418 383rd Ave SE</t>
  </si>
  <si>
    <t>Sultan</t>
  </si>
  <si>
    <t>A20287</t>
  </si>
  <si>
    <t>Whitehorse Rearingpond Shop/Office</t>
  </si>
  <si>
    <t>A20289</t>
  </si>
  <si>
    <t>Lyons Ferry Hatchery River Intake Structure</t>
  </si>
  <si>
    <t>A20290</t>
  </si>
  <si>
    <t>Columbia Basin Wa Shed Cob5</t>
  </si>
  <si>
    <t>A20291</t>
  </si>
  <si>
    <t>Chief Joesph Wa Shop - Open Bay</t>
  </si>
  <si>
    <t>A20292</t>
  </si>
  <si>
    <t>Chief Joesph Wa Grainary Chj59A</t>
  </si>
  <si>
    <t>A20294</t>
  </si>
  <si>
    <t>Dungeness Hatchery Screen House</t>
  </si>
  <si>
    <t>A20296</t>
  </si>
  <si>
    <t>Lakewood Hatchery Storage</t>
  </si>
  <si>
    <t>A20297</t>
  </si>
  <si>
    <t>Colockum Wa Cabin-Coffin Reserve</t>
  </si>
  <si>
    <t>A20298</t>
  </si>
  <si>
    <t>Scotch Creek Wa Grainery Pigs Che7C</t>
  </si>
  <si>
    <t>A20300</t>
  </si>
  <si>
    <t>Scotch Creek Wa Storage Bldg &amp; Shed-Chesaw/Twin Lak</t>
  </si>
  <si>
    <t>A20301</t>
  </si>
  <si>
    <t>Ringold Hatchery Resident #1 Pole Building</t>
  </si>
  <si>
    <t>A20302</t>
  </si>
  <si>
    <t>Scotch Creek Wa Bunkhouse Scc9A</t>
  </si>
  <si>
    <t>A20303</t>
  </si>
  <si>
    <t>Scotch Creek Wa Bunkhouse-Big Springs</t>
  </si>
  <si>
    <t>A20305</t>
  </si>
  <si>
    <t>Columbia Basin Wa Storage Unit</t>
  </si>
  <si>
    <t>A20306</t>
  </si>
  <si>
    <t>Methow Wa Misc Sheds (3)-Texas Creek</t>
  </si>
  <si>
    <t>A20308</t>
  </si>
  <si>
    <t>Forks Creek Hatchery Garage #1</t>
  </si>
  <si>
    <t>A20309</t>
  </si>
  <si>
    <t>Forks Creek Hatchery Garage 2</t>
  </si>
  <si>
    <t>A20310</t>
  </si>
  <si>
    <t>Wallace River Hatchery Garage Residence 3</t>
  </si>
  <si>
    <t>A20311</t>
  </si>
  <si>
    <t>Wallace River Hatchery Residence 4</t>
  </si>
  <si>
    <t>A20314</t>
  </si>
  <si>
    <t>Scotch Creek Wa Cabin Che5A</t>
  </si>
  <si>
    <t>A20315</t>
  </si>
  <si>
    <t>Scotch Creek Wa Cabin-Chesaw/Strawberry Lk</t>
  </si>
  <si>
    <t>A20316</t>
  </si>
  <si>
    <t>Hurd Creek Hatchery Generator Building</t>
  </si>
  <si>
    <t>A20317</t>
  </si>
  <si>
    <t>South Puget Sound Wa Garage A</t>
  </si>
  <si>
    <t>A20319</t>
  </si>
  <si>
    <t>Scotch Creek Wa Buildings (6)-Chesaw/Beaton</t>
  </si>
  <si>
    <t>A20320</t>
  </si>
  <si>
    <t>Colockum Wa Grainery</t>
  </si>
  <si>
    <t>A20321</t>
  </si>
  <si>
    <t>A20324</t>
  </si>
  <si>
    <t>Lake Terrell Wa Tower Lkt 7</t>
  </si>
  <si>
    <t>Park - 506</t>
  </si>
  <si>
    <t>A20326</t>
  </si>
  <si>
    <t>Chief Joesph Wa Storage Shed Chj54</t>
  </si>
  <si>
    <t>A20328</t>
  </si>
  <si>
    <t>Whitehorse Rearingpond Incubation Building</t>
  </si>
  <si>
    <t>A20329</t>
  </si>
  <si>
    <t>L.T. Murray Wildlife</t>
  </si>
  <si>
    <t>A20330</t>
  </si>
  <si>
    <t>Tucannon Hatchery Car Port</t>
  </si>
  <si>
    <t>A20331</t>
  </si>
  <si>
    <t>Garrison Springs Hatchery Service Bldg</t>
  </si>
  <si>
    <t>8315 Phillps Rd SW</t>
  </si>
  <si>
    <t>A20333</t>
  </si>
  <si>
    <t>Oak Creek Headquarter Office</t>
  </si>
  <si>
    <t>16601 US 12 Highyway</t>
  </si>
  <si>
    <t>Office - Administrative - 311</t>
  </si>
  <si>
    <t>A20334</t>
  </si>
  <si>
    <t>Point Whitney Lab Public Restroom</t>
  </si>
  <si>
    <t>A20335</t>
  </si>
  <si>
    <t>Wells Wa Garage-Smith Segment</t>
  </si>
  <si>
    <t>A20336</t>
  </si>
  <si>
    <t>Washougal Hatchery Pumphouse</t>
  </si>
  <si>
    <t>A20337</t>
  </si>
  <si>
    <t>Columbia Basin Hatchery Storage #2-Boathouse</t>
  </si>
  <si>
    <t>A20339</t>
  </si>
  <si>
    <t>Beaver Creek Hatchery Intake</t>
  </si>
  <si>
    <t>A20340</t>
  </si>
  <si>
    <t>L.T. Murray Wa Log Cabin-Manashtash</t>
  </si>
  <si>
    <t>A20341</t>
  </si>
  <si>
    <t>Whitehorse Rearingpond Carport</t>
  </si>
  <si>
    <t>A20342</t>
  </si>
  <si>
    <t>Naches Hatchery Carport</t>
  </si>
  <si>
    <t>A20343</t>
  </si>
  <si>
    <t>Goldendale Hatchery Garage</t>
  </si>
  <si>
    <t>A20344</t>
  </si>
  <si>
    <t>Soos Creek Hatchery Generator Bldg</t>
  </si>
  <si>
    <t>13030 SE Auburn Black Diamond</t>
  </si>
  <si>
    <t>Auburn</t>
  </si>
  <si>
    <t>A20345</t>
  </si>
  <si>
    <t>Omak Hatchery</t>
  </si>
  <si>
    <t>640 Jasmine St</t>
  </si>
  <si>
    <t>A20347</t>
  </si>
  <si>
    <t>Sol Duc Hatchery Pumphouse</t>
  </si>
  <si>
    <t>1435 Pavel Rd</t>
  </si>
  <si>
    <t>Forks</t>
  </si>
  <si>
    <t>A20348</t>
  </si>
  <si>
    <t>Hurd Creek Hatchery Garage/Residence</t>
  </si>
  <si>
    <t>A20349</t>
  </si>
  <si>
    <t>Scotch Creek Wa Shed</t>
  </si>
  <si>
    <t>A20350</t>
  </si>
  <si>
    <t>Wells Wa Residence 1</t>
  </si>
  <si>
    <t>A20353</t>
  </si>
  <si>
    <t>Scotch Creek Wa Residence-Happy Hill/West</t>
  </si>
  <si>
    <t>A20354</t>
  </si>
  <si>
    <t>Ford Hatchery Generator Building</t>
  </si>
  <si>
    <t>A20357</t>
  </si>
  <si>
    <t>Lake Terrell Wa Chemical Storage Building</t>
  </si>
  <si>
    <t>A20359</t>
  </si>
  <si>
    <t>Barnaby Slough Rearing Pond Hatchery</t>
  </si>
  <si>
    <t>A20360</t>
  </si>
  <si>
    <t>Swanson Lakes Wa Old Shop Slk28</t>
  </si>
  <si>
    <t>A20361</t>
  </si>
  <si>
    <t>Samish Hatchery Pump Intake At River</t>
  </si>
  <si>
    <t>A20362</t>
  </si>
  <si>
    <t>Chelan Hatchery Residence Garage</t>
  </si>
  <si>
    <t>A20365</t>
  </si>
  <si>
    <t>Sherman Creek Wa Garage</t>
  </si>
  <si>
    <t>A20366</t>
  </si>
  <si>
    <t>Wells Wa Shop-Schable Corner</t>
  </si>
  <si>
    <t>A20368</t>
  </si>
  <si>
    <t>Issaquah Hatchery Spawning Structure</t>
  </si>
  <si>
    <t>120 Neport Way SW</t>
  </si>
  <si>
    <t>Issaquah</t>
  </si>
  <si>
    <t>A20370</t>
  </si>
  <si>
    <t>Lyons Ferry Hatchery Surge Tank &amp; Pump 1</t>
  </si>
  <si>
    <t>A20371</t>
  </si>
  <si>
    <t>Samish Hatchery Domestic Pumphouse</t>
  </si>
  <si>
    <t>A20372</t>
  </si>
  <si>
    <t>Chief Joesph Wildlife Garage Chj40</t>
  </si>
  <si>
    <t>It And Communications - 710</t>
  </si>
  <si>
    <t>A20373</t>
  </si>
  <si>
    <t>Scotch Creek Wa Barn Che1</t>
  </si>
  <si>
    <t>A20374</t>
  </si>
  <si>
    <t>Methow Wa Garage - Big Valley West</t>
  </si>
  <si>
    <t>A20376</t>
  </si>
  <si>
    <t>Pole Building Storage</t>
  </si>
  <si>
    <t>A20377</t>
  </si>
  <si>
    <t>Chelan Hatchery Garage</t>
  </si>
  <si>
    <t>A20378</t>
  </si>
  <si>
    <t>Chelan Hatchery Storage</t>
  </si>
  <si>
    <t>A20379</t>
  </si>
  <si>
    <t>Hoodsport Hatchery Pumphouse</t>
  </si>
  <si>
    <t>24350 N US Hwy 101</t>
  </si>
  <si>
    <t>Hoodsport</t>
  </si>
  <si>
    <t>A20380</t>
  </si>
  <si>
    <t>Whitehorse Rearingpond Garage</t>
  </si>
  <si>
    <t>A20381</t>
  </si>
  <si>
    <t>Reiter Rearing Pond Generator Bldg</t>
  </si>
  <si>
    <t>A20382</t>
  </si>
  <si>
    <t>Lake Terrell Wa Interpretive Center Lkt 6</t>
  </si>
  <si>
    <t>A20386</t>
  </si>
  <si>
    <t>Columbia Basin Hatchery Pumphouse</t>
  </si>
  <si>
    <t>A20387</t>
  </si>
  <si>
    <t>Columbia Basin Wa Storage</t>
  </si>
  <si>
    <t>A20388</t>
  </si>
  <si>
    <t>Scotch Creek Wa Residence-Chesaw/Maryann</t>
  </si>
  <si>
    <t>A20389</t>
  </si>
  <si>
    <t>Tioga Station Seized Gear Storage</t>
  </si>
  <si>
    <t>A20390</t>
  </si>
  <si>
    <t>Tokul Creek Hatchery Shop</t>
  </si>
  <si>
    <t>A20392</t>
  </si>
  <si>
    <t>Scotch Creek Wa Log House Che2</t>
  </si>
  <si>
    <t>A20395</t>
  </si>
  <si>
    <t>Wallace River Hatchery Shop Storage</t>
  </si>
  <si>
    <t>A20396</t>
  </si>
  <si>
    <t>Skookumchuck Hatchery Storage</t>
  </si>
  <si>
    <t>10500 Skookumchuck Rd SE</t>
  </si>
  <si>
    <t>Tenino</t>
  </si>
  <si>
    <t>A20397</t>
  </si>
  <si>
    <t>Sinlahekin Wa Storage Shed</t>
  </si>
  <si>
    <t>A20402</t>
  </si>
  <si>
    <t>Marblemount Hatchery Pumphouse (Clark Creek)</t>
  </si>
  <si>
    <t>A20403</t>
  </si>
  <si>
    <t>Lyons Ferry Hatchery Pole Building</t>
  </si>
  <si>
    <t>A20404</t>
  </si>
  <si>
    <t>Hurd Creek Hatchery Seized Gear Storage</t>
  </si>
  <si>
    <t>A20406</t>
  </si>
  <si>
    <t>Swanson Lakes Wa Far Shed Slk37</t>
  </si>
  <si>
    <t>A20407</t>
  </si>
  <si>
    <t>Chief Joesph Wa Grouse Flats Machine Shed</t>
  </si>
  <si>
    <t>A20409</t>
  </si>
  <si>
    <t>Sunnyside Wa Shop Sun</t>
  </si>
  <si>
    <t>A20410</t>
  </si>
  <si>
    <t>Klickitat Wa Small Storage Kli7A</t>
  </si>
  <si>
    <t>A20411</t>
  </si>
  <si>
    <t>North Toutle Hatchery Mobile Home 1</t>
  </si>
  <si>
    <t>A20412</t>
  </si>
  <si>
    <t>North Toutle Hatchery Mobile Home #2</t>
  </si>
  <si>
    <t>A20413</t>
  </si>
  <si>
    <t>Kendall Creek Hatchery Garage</t>
  </si>
  <si>
    <t>A20414</t>
  </si>
  <si>
    <t>Methow Wa Garage/Office</t>
  </si>
  <si>
    <t>A20415</t>
  </si>
  <si>
    <t>Cottonwood Creek Office</t>
  </si>
  <si>
    <t>A20416</t>
  </si>
  <si>
    <t>Lake Aberdeen Hatchery Storage # 2</t>
  </si>
  <si>
    <t>A20421</t>
  </si>
  <si>
    <t>Elochoman Hatchery Garage</t>
  </si>
  <si>
    <t>A20422</t>
  </si>
  <si>
    <t>Lake Whatcom Hatchery Garage/Shop</t>
  </si>
  <si>
    <t>A20423</t>
  </si>
  <si>
    <t>A20424</t>
  </si>
  <si>
    <t>Lyons Ferry HatcheryStorage Building</t>
  </si>
  <si>
    <t>A20425</t>
  </si>
  <si>
    <t>Sinlahekin Wa Wood Shop &amp; Chem Storage@Hq</t>
  </si>
  <si>
    <t>A20426</t>
  </si>
  <si>
    <t>Spokane Hatchery Residence #2</t>
  </si>
  <si>
    <t>A20427</t>
  </si>
  <si>
    <t>Palmer Rearing Pond Storage/Garage</t>
  </si>
  <si>
    <t>32915 SE 309th St</t>
  </si>
  <si>
    <t>Black Diamond</t>
  </si>
  <si>
    <t>A20429</t>
  </si>
  <si>
    <t>Wood Storage Shed Scc7</t>
  </si>
  <si>
    <t>A20430</t>
  </si>
  <si>
    <t>Sol Duc Hatchery Interpretive Bldg</t>
  </si>
  <si>
    <t>A20432</t>
  </si>
  <si>
    <t>Lake Terrell Wa Garage/Shop</t>
  </si>
  <si>
    <t>A20433</t>
  </si>
  <si>
    <t>Chief Joesph Wa Bunkhouse Chj2</t>
  </si>
  <si>
    <t>A20440</t>
  </si>
  <si>
    <t>Columbia Basin Wa Crab Creek Segment - Residence #1</t>
  </si>
  <si>
    <t>A20441</t>
  </si>
  <si>
    <t>Voights Creek Hatchery Freezer</t>
  </si>
  <si>
    <t>18801 Voight Meadows Rd E</t>
  </si>
  <si>
    <t>Orting</t>
  </si>
  <si>
    <t>A20442</t>
  </si>
  <si>
    <t>Spokane Hatchery Residence 1</t>
  </si>
  <si>
    <t>A20443</t>
  </si>
  <si>
    <t>Sinlahekin Wa Hayshed @ Hq</t>
  </si>
  <si>
    <t>A20445</t>
  </si>
  <si>
    <t>Lyons Ferry Hatchery Utility Building</t>
  </si>
  <si>
    <t>A20447</t>
  </si>
  <si>
    <t>Chief Joesph Wildlife Chj17</t>
  </si>
  <si>
    <t>A20448</t>
  </si>
  <si>
    <t>Columbia Basin Wa Stone House Cob3</t>
  </si>
  <si>
    <t>A20449</t>
  </si>
  <si>
    <t>Klickitat Wa Barn</t>
  </si>
  <si>
    <t>A20450</t>
  </si>
  <si>
    <t>Sol Duc Hatchery Bear Springs Service Bldg</t>
  </si>
  <si>
    <t>A20451</t>
  </si>
  <si>
    <t>Coulter Creek Hatchery Service Bldg</t>
  </si>
  <si>
    <t>A20452</t>
  </si>
  <si>
    <t>Columbia Basin Wa Crab Creek Segment-Shop/Storage</t>
  </si>
  <si>
    <t>A20453</t>
  </si>
  <si>
    <t>Omak Hatchery Storage # 3</t>
  </si>
  <si>
    <t>A20454</t>
  </si>
  <si>
    <t>Scotch Creek Wa Garage</t>
  </si>
  <si>
    <t>A20456</t>
  </si>
  <si>
    <t>Vancouver Hatchery Garage/Shop</t>
  </si>
  <si>
    <t>A20457</t>
  </si>
  <si>
    <t>Klickitat Wa Garage-Hq</t>
  </si>
  <si>
    <t>A20458</t>
  </si>
  <si>
    <t>Wells Wa Lucas House Wel15</t>
  </si>
  <si>
    <t>A20460</t>
  </si>
  <si>
    <t>Lewis River Hatchery Garage</t>
  </si>
  <si>
    <t>A20461</t>
  </si>
  <si>
    <t>Sinlahekin Wa Horse Shed - Hq</t>
  </si>
  <si>
    <t>A20463</t>
  </si>
  <si>
    <t>Sinlahekin Wa Outhouse &amp; Sheds (3)- Driscoll</t>
  </si>
  <si>
    <t>A20464</t>
  </si>
  <si>
    <t>Issaquah Hatchery Viewing Shelter</t>
  </si>
  <si>
    <t>A20467</t>
  </si>
  <si>
    <t>Kalama Falls Hatchery Pumphouse</t>
  </si>
  <si>
    <t>A20468</t>
  </si>
  <si>
    <t>Spokane Hatchery Residence 3</t>
  </si>
  <si>
    <t>A20469</t>
  </si>
  <si>
    <t>Kendall Creek Hatchery Residence 2</t>
  </si>
  <si>
    <t>A20470</t>
  </si>
  <si>
    <t>Arlington Managers Residence</t>
  </si>
  <si>
    <t>17620 316th Street North East</t>
  </si>
  <si>
    <t>Arlington</t>
  </si>
  <si>
    <t>A20472</t>
  </si>
  <si>
    <t>Dungeness Hatchery Residence #1</t>
  </si>
  <si>
    <t>A20473</t>
  </si>
  <si>
    <t>Lake Aberdeen Hatchery Garage</t>
  </si>
  <si>
    <t>A20476</t>
  </si>
  <si>
    <t>Lake Aberdeen Hatchery Residence</t>
  </si>
  <si>
    <t>A20477</t>
  </si>
  <si>
    <t>Marblemount Hatchery Residence #2 Right</t>
  </si>
  <si>
    <t>A20479</t>
  </si>
  <si>
    <t>Tumwater Falls Hatchery</t>
  </si>
  <si>
    <t>114 Deschutes Way SW</t>
  </si>
  <si>
    <t>Tumwater</t>
  </si>
  <si>
    <t>A20480</t>
  </si>
  <si>
    <t>Elochoman Hatchery Residence 1</t>
  </si>
  <si>
    <t>A20481</t>
  </si>
  <si>
    <t>Elochoman Hatchery Residence #2 Center Left</t>
  </si>
  <si>
    <t>A20482</t>
  </si>
  <si>
    <t>Elochoman Hatchery Residence #3 Center Right</t>
  </si>
  <si>
    <t>A20484</t>
  </si>
  <si>
    <t>Scotch Creek Wa Feeder Barn-Chesaw Segment</t>
  </si>
  <si>
    <t>A20485</t>
  </si>
  <si>
    <t>Colockum Wa Garage/Office</t>
  </si>
  <si>
    <t>A20488</t>
  </si>
  <si>
    <t>Sinlahekin Wa Bunkhouse-Hq</t>
  </si>
  <si>
    <t>A20489</t>
  </si>
  <si>
    <t>Sinlahekin Wa Hay Barn Sin15</t>
  </si>
  <si>
    <t>A20490</t>
  </si>
  <si>
    <t>Methow Wa Haybarn-Big Valley East</t>
  </si>
  <si>
    <t>A20491</t>
  </si>
  <si>
    <t>Wallace River Hatchery Pumphouse</t>
  </si>
  <si>
    <t>A20493</t>
  </si>
  <si>
    <t>Chief Joesph Wa Barn</t>
  </si>
  <si>
    <t>A20494</t>
  </si>
  <si>
    <t>Ford Hatchery Residence 1</t>
  </si>
  <si>
    <t>A20495</t>
  </si>
  <si>
    <t>Ford Hatchery Residence 2</t>
  </si>
  <si>
    <t>A20498</t>
  </si>
  <si>
    <t>Oak Creek Wildlife Shop/Garage</t>
  </si>
  <si>
    <t>A20500</t>
  </si>
  <si>
    <t>Wooten Wa Garage/Office</t>
  </si>
  <si>
    <t>A20501</t>
  </si>
  <si>
    <t>Lyons Ferry Hatchery Steelhead Spawning Bldg</t>
  </si>
  <si>
    <t>A20502</t>
  </si>
  <si>
    <t>Spokane Hatchery Shop/Storage</t>
  </si>
  <si>
    <t>A20504</t>
  </si>
  <si>
    <t>McKernan Hatchery Service Bldg</t>
  </si>
  <si>
    <t>411 W Deyette Rd</t>
  </si>
  <si>
    <t>A20507</t>
  </si>
  <si>
    <t>Issaquah Hatchery Residence #2 Across Creek</t>
  </si>
  <si>
    <t>A20508</t>
  </si>
  <si>
    <t>Wells Wa Residence - Swakane Segment</t>
  </si>
  <si>
    <t>A20509</t>
  </si>
  <si>
    <t>Wells Wa Residence Wel17</t>
  </si>
  <si>
    <t>A20510</t>
  </si>
  <si>
    <t>Scotch Creek Wildlife Area</t>
  </si>
  <si>
    <t>A20511</t>
  </si>
  <si>
    <t>Fallart Creek Hatchery Residence #1 On Hill</t>
  </si>
  <si>
    <t>A20512</t>
  </si>
  <si>
    <t>Sunnyside Office/Garage-Hq</t>
  </si>
  <si>
    <t>A20513</t>
  </si>
  <si>
    <t>Grays River Hatchery Shop/Garage</t>
  </si>
  <si>
    <t>436 Shannon Rd</t>
  </si>
  <si>
    <t>Grays River</t>
  </si>
  <si>
    <t>A20514</t>
  </si>
  <si>
    <t>Elochoman Hatchery Storage 1</t>
  </si>
  <si>
    <t>A20515</t>
  </si>
  <si>
    <t>Tioga</t>
  </si>
  <si>
    <t>A20516</t>
  </si>
  <si>
    <t>Oak Creek Wa Storage-Hq</t>
  </si>
  <si>
    <t>A20517</t>
  </si>
  <si>
    <t>Washougal Hatchery Residence #4 South</t>
  </si>
  <si>
    <t>A20518</t>
  </si>
  <si>
    <t>Wallace River Hatchery Residence 1</t>
  </si>
  <si>
    <t>A20519</t>
  </si>
  <si>
    <t>Wallace River Hatchery Residence #2 Near Creek</t>
  </si>
  <si>
    <t>A20520</t>
  </si>
  <si>
    <t>Forks Creek Hatchery Residence #2 Near Hatchry</t>
  </si>
  <si>
    <t>A20522</t>
  </si>
  <si>
    <t>Coulter Creek Hatchery Residence</t>
  </si>
  <si>
    <t>A20523</t>
  </si>
  <si>
    <t>Fallart Creek Hatchery Residence #2 - Fallart Creek - Near Road</t>
  </si>
  <si>
    <t>A20524</t>
  </si>
  <si>
    <t>Goldendale Hatchery Residence 3</t>
  </si>
  <si>
    <t>A20525</t>
  </si>
  <si>
    <t>Washougal Hatchery Residence 1 North</t>
  </si>
  <si>
    <t>A20526</t>
  </si>
  <si>
    <t>Washougal Hatchery Residence #2 East</t>
  </si>
  <si>
    <t>A20527</t>
  </si>
  <si>
    <t>Washougal Hatchery Residence #3 West</t>
  </si>
  <si>
    <t>A20528</t>
  </si>
  <si>
    <t>North Toutle Hatchery Shop Bldg</t>
  </si>
  <si>
    <t>A20529</t>
  </si>
  <si>
    <t>L.T. Murray WLA Barn Wright Ltm12</t>
  </si>
  <si>
    <t>A20530</t>
  </si>
  <si>
    <t>L.T. Murray WLA Barn-Wright</t>
  </si>
  <si>
    <t>A20531</t>
  </si>
  <si>
    <t>Chief Joesph Wa Hay Shed 2</t>
  </si>
  <si>
    <t>A20532</t>
  </si>
  <si>
    <t>Chief Joesph Wa Hayshed Up Jonhson Creek Chj 16</t>
  </si>
  <si>
    <t>A20533</t>
  </si>
  <si>
    <t>Bellingham Hatchery Res 2</t>
  </si>
  <si>
    <t>1700 Silver Beach Rd</t>
  </si>
  <si>
    <t>A20534</t>
  </si>
  <si>
    <t>Scotch Creek Wa Residence-Chesaw Segment</t>
  </si>
  <si>
    <t>A20535</t>
  </si>
  <si>
    <t>Skamania Hatchery Screen House</t>
  </si>
  <si>
    <t>A20537</t>
  </si>
  <si>
    <t>A20539</t>
  </si>
  <si>
    <t>Olympic Wa Barn</t>
  </si>
  <si>
    <t>A20541</t>
  </si>
  <si>
    <t>Oak Creek Wa Americorps House</t>
  </si>
  <si>
    <t>A20542</t>
  </si>
  <si>
    <t>Columbia Basin Wa Storage Shed Cob9</t>
  </si>
  <si>
    <t>A20543</t>
  </si>
  <si>
    <t>Marmes Generator Bldg</t>
  </si>
  <si>
    <t>A20544</t>
  </si>
  <si>
    <t>Spokane Hatchery Residence/Garage#1</t>
  </si>
  <si>
    <t>A20545</t>
  </si>
  <si>
    <t>Elochoman Hatchery Residence #4 Right</t>
  </si>
  <si>
    <t>A20546</t>
  </si>
  <si>
    <t>Skagit Wa Residence-Hq</t>
  </si>
  <si>
    <t>A20547</t>
  </si>
  <si>
    <t>Wells Wa Shop - Swakane Segment</t>
  </si>
  <si>
    <t>A20548</t>
  </si>
  <si>
    <t>Wells Wa Shop/Storage Wel8</t>
  </si>
  <si>
    <t>A20550</t>
  </si>
  <si>
    <t>Tucannon Hatchery Resident #1</t>
  </si>
  <si>
    <t>A20551</t>
  </si>
  <si>
    <t>Oak Creek Wa Residence-Hq</t>
  </si>
  <si>
    <t>A20552</t>
  </si>
  <si>
    <t>Sherman Creek Wa Shed Sck7</t>
  </si>
  <si>
    <t>A20553</t>
  </si>
  <si>
    <t>Tokul Creek Hatchery Residence#1</t>
  </si>
  <si>
    <t>A20554</t>
  </si>
  <si>
    <t>Chief Joesph Wa Lower Storage Chj49</t>
  </si>
  <si>
    <t>A20555</t>
  </si>
  <si>
    <t>Lewis River Hatchery Shop/Garage</t>
  </si>
  <si>
    <t>A20556</t>
  </si>
  <si>
    <t>Dungeness Hatchery Storage</t>
  </si>
  <si>
    <t>A20557</t>
  </si>
  <si>
    <t>Lakewood Wildlife HQ Office 1</t>
  </si>
  <si>
    <t>A20560</t>
  </si>
  <si>
    <t>Lyons Ferry Hatchery Visitor Center</t>
  </si>
  <si>
    <t>A20563</t>
  </si>
  <si>
    <t>Marblemount Hatchery Residence #1 Brick</t>
  </si>
  <si>
    <t>A20564</t>
  </si>
  <si>
    <t>Point Whitney Lab Storage #1</t>
  </si>
  <si>
    <t>A20566</t>
  </si>
  <si>
    <t>Oak Creek Wa Quonset Hut-Tieton</t>
  </si>
  <si>
    <t>A20570</t>
  </si>
  <si>
    <t>Nemah Hatchery Residence #2 Near Hatchery</t>
  </si>
  <si>
    <t>A20571</t>
  </si>
  <si>
    <t>Naselle River Hatchery Pumphouse</t>
  </si>
  <si>
    <t>270 N Valley Rd</t>
  </si>
  <si>
    <t>Naselle</t>
  </si>
  <si>
    <t>A20572</t>
  </si>
  <si>
    <t>Elwha Channel Residence/Carport #1 Near Gate</t>
  </si>
  <si>
    <t>A20573</t>
  </si>
  <si>
    <t>Elwha Channel Residence/Carport #2</t>
  </si>
  <si>
    <t>A20575</t>
  </si>
  <si>
    <t>Marblemount Hatchery Residence #3 Left</t>
  </si>
  <si>
    <t>A20576</t>
  </si>
  <si>
    <t>Bingham Creek Hatchery Residence 3</t>
  </si>
  <si>
    <t>A20577</t>
  </si>
  <si>
    <t>Equipment Storage-Asotin Segment</t>
  </si>
  <si>
    <t>A20578</t>
  </si>
  <si>
    <t>Tokul Creek Hatchery Garage/Storage</t>
  </si>
  <si>
    <t>A20579</t>
  </si>
  <si>
    <t>Klickitat Wa Old Ice Plant Kli8</t>
  </si>
  <si>
    <t>A20580</t>
  </si>
  <si>
    <t>Elwha Service Bldg</t>
  </si>
  <si>
    <t>A20581</t>
  </si>
  <si>
    <t>Fallart Creek Hatchery Storage #1</t>
  </si>
  <si>
    <t>A20582</t>
  </si>
  <si>
    <t>Methow Wa Equipment Shed</t>
  </si>
  <si>
    <t>A20583</t>
  </si>
  <si>
    <t>Puyallup Hatchery Residence 1</t>
  </si>
  <si>
    <t>A20584</t>
  </si>
  <si>
    <t>Olympic Wa Residence-Johns River</t>
  </si>
  <si>
    <t>A20585</t>
  </si>
  <si>
    <t>Tucannon Hatchery Resident #2</t>
  </si>
  <si>
    <t>A20586</t>
  </si>
  <si>
    <t>Lewis River Hatchery Freezer Bldg</t>
  </si>
  <si>
    <t>A20587</t>
  </si>
  <si>
    <t>Hoodsport Hatchery Residence</t>
  </si>
  <si>
    <t>A20588</t>
  </si>
  <si>
    <t>Sinlahekin Wa Barn</t>
  </si>
  <si>
    <t>A20590</t>
  </si>
  <si>
    <t>Bingham Creek Hatchery Freezer</t>
  </si>
  <si>
    <t>A20591</t>
  </si>
  <si>
    <t>Kendall Creek Hatchery Residence 1</t>
  </si>
  <si>
    <t>A20592</t>
  </si>
  <si>
    <t>Wallace River Hatchery Residence 3</t>
  </si>
  <si>
    <t>A20593</t>
  </si>
  <si>
    <t>Wallace River Hatchery Residence #4 East</t>
  </si>
  <si>
    <t>A20594</t>
  </si>
  <si>
    <t>Chelan Hatchery Residence #1</t>
  </si>
  <si>
    <t>A20595</t>
  </si>
  <si>
    <t>George Adams Hatchery Residence #1 Near Hat</t>
  </si>
  <si>
    <t>40 W Skokomish Valley Rd</t>
  </si>
  <si>
    <t>A20596</t>
  </si>
  <si>
    <t>George Adams Hatchery Residence #2 Away Hat</t>
  </si>
  <si>
    <t>A20597</t>
  </si>
  <si>
    <t>Point Whitney Lab Storage #3</t>
  </si>
  <si>
    <t>A20598</t>
  </si>
  <si>
    <t>Point Whitney Lab Storage #4</t>
  </si>
  <si>
    <t>A20599</t>
  </si>
  <si>
    <t>Humptulips Hatchery Pumphouse #1</t>
  </si>
  <si>
    <t>A20600</t>
  </si>
  <si>
    <t>Equipment Shed-Chesaw Segment</t>
  </si>
  <si>
    <t>A20601</t>
  </si>
  <si>
    <t>Chief Joesph Wa Shop Chj57</t>
  </si>
  <si>
    <t>A20604</t>
  </si>
  <si>
    <t>Goldendale Hatchery Residence #1</t>
  </si>
  <si>
    <t>A20605</t>
  </si>
  <si>
    <t>Nemah Hatchery Residence #1 (Far End Of Site)</t>
  </si>
  <si>
    <t>A20606</t>
  </si>
  <si>
    <t>Voights Creek Hatchery Residence 2</t>
  </si>
  <si>
    <t>A20607</t>
  </si>
  <si>
    <t>Soos Creek Hatchery Shop/Garage</t>
  </si>
  <si>
    <t>A20608</t>
  </si>
  <si>
    <t>Yakima Regional Office Warehouse</t>
  </si>
  <si>
    <t>1701 S 24th Ave</t>
  </si>
  <si>
    <t>A20609</t>
  </si>
  <si>
    <t>Lewis River Hatchery Residence #2 Center</t>
  </si>
  <si>
    <t>A20610</t>
  </si>
  <si>
    <t>Chambers Creek Hatchery Residence 1</t>
  </si>
  <si>
    <t>A20611</t>
  </si>
  <si>
    <t>L.T. Murray Wa House-Wenas</t>
  </si>
  <si>
    <t>A20612</t>
  </si>
  <si>
    <t>L.T. Murray Wa Residence Ltm7</t>
  </si>
  <si>
    <t>A20613</t>
  </si>
  <si>
    <t>Sherman Creek Wa Sharecropper Shed Sck6</t>
  </si>
  <si>
    <t>A20615</t>
  </si>
  <si>
    <t>George Adams Hatchery Storage Bldg</t>
  </si>
  <si>
    <t>A20616</t>
  </si>
  <si>
    <t>Skamania Hatchery Garage</t>
  </si>
  <si>
    <t>A20617</t>
  </si>
  <si>
    <t>Wells Wa Wells Building</t>
  </si>
  <si>
    <t>A20618</t>
  </si>
  <si>
    <t>Chief Joesph Wa Hay Shed 1-Asotin Segment</t>
  </si>
  <si>
    <t>A20619</t>
  </si>
  <si>
    <t>Vancouver Hatchery Office/Shop</t>
  </si>
  <si>
    <t>A20620</t>
  </si>
  <si>
    <t>Voights Creek Hatchery Residence #1</t>
  </si>
  <si>
    <t>A20621</t>
  </si>
  <si>
    <t>Oak Creek Wa Interpertive Center</t>
  </si>
  <si>
    <t>A20622</t>
  </si>
  <si>
    <t>Sol Duc Hatchery Storage 1</t>
  </si>
  <si>
    <t>A20623</t>
  </si>
  <si>
    <t>Sol Duc Hatchery Bear Springs Residence</t>
  </si>
  <si>
    <t>A20624</t>
  </si>
  <si>
    <t>Lyons Ferry Hatchery Water Distribution</t>
  </si>
  <si>
    <t>A20625</t>
  </si>
  <si>
    <t>Arlington Residence #2</t>
  </si>
  <si>
    <t>A20626</t>
  </si>
  <si>
    <t>Tokul Creek HatcheryResidence #3</t>
  </si>
  <si>
    <t>A20627</t>
  </si>
  <si>
    <t>Tokul Creek Hatchery Residence#2</t>
  </si>
  <si>
    <t>A20628</t>
  </si>
  <si>
    <t>Vancouver Hatchery Aerator Building</t>
  </si>
  <si>
    <t>A20629</t>
  </si>
  <si>
    <t>Kendall Creek Hatchery Freezer</t>
  </si>
  <si>
    <t>A20630</t>
  </si>
  <si>
    <t>Naselle River Hatchery Freezer Bldg</t>
  </si>
  <si>
    <t>A20631</t>
  </si>
  <si>
    <t>Bob Oke Game Farm Grainary</t>
  </si>
  <si>
    <t>3301 Mount Vista Rd</t>
  </si>
  <si>
    <t>Centralia</t>
  </si>
  <si>
    <t>A20632</t>
  </si>
  <si>
    <t>Mayr Brothers Hatchery</t>
  </si>
  <si>
    <t>A20633</t>
  </si>
  <si>
    <t>Mayr Brothers Hatchery Mobile Home 1</t>
  </si>
  <si>
    <t>A20634</t>
  </si>
  <si>
    <t>Vancouver Hatchery Residence #3</t>
  </si>
  <si>
    <t>A20635</t>
  </si>
  <si>
    <t>Scotch Creek Wa Residence Happy Hill</t>
  </si>
  <si>
    <t>A20637</t>
  </si>
  <si>
    <t>Snake Rvr Storage/Shop - Windmill</t>
  </si>
  <si>
    <t>731 N Barret Rd</t>
  </si>
  <si>
    <t>A20638</t>
  </si>
  <si>
    <t>Columbia Basin Wa Storage Bldg</t>
  </si>
  <si>
    <t>A20640</t>
  </si>
  <si>
    <t>Chief Joesph Wa Garage Shop Chj61</t>
  </si>
  <si>
    <t>A20641</t>
  </si>
  <si>
    <t>Colockum Wildlife Office</t>
  </si>
  <si>
    <t>A20642</t>
  </si>
  <si>
    <t>Swanson Lakes Wa Residence 2-Finch Unit</t>
  </si>
  <si>
    <t>A20644</t>
  </si>
  <si>
    <t>Snake River - Barn, Revere Ranch</t>
  </si>
  <si>
    <t>A20646</t>
  </si>
  <si>
    <t>Samish Hatchery Residence #2 On Right</t>
  </si>
  <si>
    <t>A20647</t>
  </si>
  <si>
    <t>A20648</t>
  </si>
  <si>
    <t>Scotch Creek Wa Shop-Hq</t>
  </si>
  <si>
    <t>A20649</t>
  </si>
  <si>
    <t>Sol Duc Hatchery Residence 1</t>
  </si>
  <si>
    <t>A20650</t>
  </si>
  <si>
    <t>Sol Duc Hatchery Residence #2</t>
  </si>
  <si>
    <t>A20651</t>
  </si>
  <si>
    <t>Sol Duc Hatchery Residence #3</t>
  </si>
  <si>
    <t>A20652</t>
  </si>
  <si>
    <t>Hurd Creek Hatchery</t>
  </si>
  <si>
    <t>955 Fasola Rd</t>
  </si>
  <si>
    <t>A20653</t>
  </si>
  <si>
    <t>Issaquah Hatchery Residence #1</t>
  </si>
  <si>
    <t>A20654</t>
  </si>
  <si>
    <t>Soos Creek Hatchery Residence #2 Near Road</t>
  </si>
  <si>
    <t>A20655</t>
  </si>
  <si>
    <t>Tucannon Hatchery Shop</t>
  </si>
  <si>
    <t>A20656</t>
  </si>
  <si>
    <t>Sherman Creek Wa Residence</t>
  </si>
  <si>
    <t>A20657</t>
  </si>
  <si>
    <t>Lyons Ferry Hatchery Residence #1</t>
  </si>
  <si>
    <t>A20658</t>
  </si>
  <si>
    <t>Lyons Ferry Hatchery Residence #2</t>
  </si>
  <si>
    <t>A20659</t>
  </si>
  <si>
    <t>Lyons Ferry Hatchery Residence 3</t>
  </si>
  <si>
    <t>A20660</t>
  </si>
  <si>
    <t>Lyons Ferry Hatchery Residence 4</t>
  </si>
  <si>
    <t>A20661</t>
  </si>
  <si>
    <t>Lyons Ferry Hatchery Residence 5</t>
  </si>
  <si>
    <t>A20662</t>
  </si>
  <si>
    <t>Beaver Creek Hatchery Barn</t>
  </si>
  <si>
    <t>A20664</t>
  </si>
  <si>
    <t>Spokane Hatchery Garage/Storage</t>
  </si>
  <si>
    <t>A20665</t>
  </si>
  <si>
    <t>Reiter Rearing Pond Shop/Storage</t>
  </si>
  <si>
    <t>A20666</t>
  </si>
  <si>
    <t>Snoqualmie Wa Pheaseant Pens Sno4</t>
  </si>
  <si>
    <t>27701 NE Cherry Valley Rd</t>
  </si>
  <si>
    <t>Duvall</t>
  </si>
  <si>
    <t>A20667</t>
  </si>
  <si>
    <t>Ephrata Regional Office/Warehouse</t>
  </si>
  <si>
    <t>1550 Alder St NW</t>
  </si>
  <si>
    <t>Ephrata</t>
  </si>
  <si>
    <t>A20668</t>
  </si>
  <si>
    <t>Bellingham Hatchery Res 3</t>
  </si>
  <si>
    <t>A20669</t>
  </si>
  <si>
    <t>Soos Creek Hatchery Residence Off Station</t>
  </si>
  <si>
    <t>13124 Auburn Black Diamond Rd</t>
  </si>
  <si>
    <t>A20672</t>
  </si>
  <si>
    <t>Mintercreek Hatchery Freezer Bldg</t>
  </si>
  <si>
    <t>A20674</t>
  </si>
  <si>
    <t>Meseberg Hatchery Resident #2</t>
  </si>
  <si>
    <t>A20675</t>
  </si>
  <si>
    <t>Sinlahekin Wa Barn - Driscoll Unit</t>
  </si>
  <si>
    <t>A20677</t>
  </si>
  <si>
    <t>Olympic Wa Shop/Garage-Johns River</t>
  </si>
  <si>
    <t>A20679</t>
  </si>
  <si>
    <t>Lyons Ferry Hatchery Residence 6</t>
  </si>
  <si>
    <t>A20680</t>
  </si>
  <si>
    <t>Lyons Ferry Hatchery Residence 7</t>
  </si>
  <si>
    <t>A20681</t>
  </si>
  <si>
    <t>Lyons Ferry Hatchery Residence #8</t>
  </si>
  <si>
    <t>A20683</t>
  </si>
  <si>
    <t>Elwha Channel Storage 1</t>
  </si>
  <si>
    <t>A20684</t>
  </si>
  <si>
    <t>Bogachiel Hatchery Storage Building</t>
  </si>
  <si>
    <t>2944 Bogachiel Way</t>
  </si>
  <si>
    <t>A20685</t>
  </si>
  <si>
    <t>A20686</t>
  </si>
  <si>
    <t>Sherman Creek Hatchery Residence 1</t>
  </si>
  <si>
    <t>152 Mellenberger Rd</t>
  </si>
  <si>
    <t>A20687</t>
  </si>
  <si>
    <t>Mintercreek Hatchery Residence #1</t>
  </si>
  <si>
    <t>A20688</t>
  </si>
  <si>
    <t>Swanson Lakes Wa Residence #1-Managers</t>
  </si>
  <si>
    <t>A20689</t>
  </si>
  <si>
    <t>Mintercreek Hatchery Residence 2</t>
  </si>
  <si>
    <t>A20690</t>
  </si>
  <si>
    <t>Lake Terrell Wa Pheasant Pens</t>
  </si>
  <si>
    <t>A20691</t>
  </si>
  <si>
    <t>Skamania Hatchery Residence 1</t>
  </si>
  <si>
    <t>A20692</t>
  </si>
  <si>
    <t>Swanson Lakes Wa Barn Slk14</t>
  </si>
  <si>
    <t>A20694</t>
  </si>
  <si>
    <t>Oak Creek Wa Hay Barn-West Valley</t>
  </si>
  <si>
    <t>A20695</t>
  </si>
  <si>
    <t>Scotch Creek Wa Hay Barn Scc10</t>
  </si>
  <si>
    <t>A20696</t>
  </si>
  <si>
    <t>Machine Shop/Storage-Hq</t>
  </si>
  <si>
    <t>A20697</t>
  </si>
  <si>
    <t>Naches Hatchery Shop/Garage</t>
  </si>
  <si>
    <t>A20698</t>
  </si>
  <si>
    <t>Bogachiel Rearing Pond Shop/Garage/Res</t>
  </si>
  <si>
    <t>A20700</t>
  </si>
  <si>
    <t>Ringold Hatchery Residence 1</t>
  </si>
  <si>
    <t>A20701</t>
  </si>
  <si>
    <t>Lakewood Hatchery Residence</t>
  </si>
  <si>
    <t>A20702</t>
  </si>
  <si>
    <t>Lakewood Hatchery Residence 2</t>
  </si>
  <si>
    <t>A20704</t>
  </si>
  <si>
    <t>Beaver Creek Hatchery Residence #1</t>
  </si>
  <si>
    <t>A20705</t>
  </si>
  <si>
    <t>Beaver Creek Hatchery Residence #2</t>
  </si>
  <si>
    <t>A20706</t>
  </si>
  <si>
    <t>Beaver Creek Hatchery Residence #3</t>
  </si>
  <si>
    <t>A20707</t>
  </si>
  <si>
    <t>Beaver Creek Hatchery Residence #4</t>
  </si>
  <si>
    <t>A20708</t>
  </si>
  <si>
    <t>Humptulips Hatchery Residence #1 Near Pond</t>
  </si>
  <si>
    <t>A20709</t>
  </si>
  <si>
    <t>Humptulips Hatchery Residence #2 Near Tower</t>
  </si>
  <si>
    <t>A20710</t>
  </si>
  <si>
    <t>Humptulips Hatchery Residence #3 Near Hatch</t>
  </si>
  <si>
    <t>A20711</t>
  </si>
  <si>
    <t>North Toutle Hatchery Residence 1</t>
  </si>
  <si>
    <t>11285 Spirit Lake Hwy</t>
  </si>
  <si>
    <t>A20712</t>
  </si>
  <si>
    <t>Columbia Basin Hatchery Residence #1</t>
  </si>
  <si>
    <t>A20713</t>
  </si>
  <si>
    <t>Columbia Basin Hatchery Residence 2</t>
  </si>
  <si>
    <t>A20714</t>
  </si>
  <si>
    <t>Columbia Basin Hatchery Residence 3</t>
  </si>
  <si>
    <t>A20717</t>
  </si>
  <si>
    <t>Equipment Shed - Swanson Lakes</t>
  </si>
  <si>
    <t>A20718</t>
  </si>
  <si>
    <t>Bingham Creek Hatchery Garage</t>
  </si>
  <si>
    <t>A20719</t>
  </si>
  <si>
    <t>Machine Shed-Wenas</t>
  </si>
  <si>
    <t>312 Mt Vale Rd</t>
  </si>
  <si>
    <t>A20720</t>
  </si>
  <si>
    <t>Eels Springs Hatchery</t>
  </si>
  <si>
    <t>A20721</t>
  </si>
  <si>
    <t>Wenatchee District Office</t>
  </si>
  <si>
    <t>3860 Chelan Hwy</t>
  </si>
  <si>
    <t>Wenatchee</t>
  </si>
  <si>
    <t>A20722</t>
  </si>
  <si>
    <t>Lake Whatcom Hatchery Residence 1</t>
  </si>
  <si>
    <t>A20723</t>
  </si>
  <si>
    <t>Willapa Bay Laboratory Shop</t>
  </si>
  <si>
    <t>A20724</t>
  </si>
  <si>
    <t>Washougal Hatchery Storage</t>
  </si>
  <si>
    <t>A20725</t>
  </si>
  <si>
    <t>Nemah Hatchery Storage</t>
  </si>
  <si>
    <t>A20726</t>
  </si>
  <si>
    <t>Humptulips Hatchery Storage</t>
  </si>
  <si>
    <t>A20727</t>
  </si>
  <si>
    <t>Marblemount Hatchery Storage</t>
  </si>
  <si>
    <t>A20728</t>
  </si>
  <si>
    <t>Skamania Hatchery Storage #2</t>
  </si>
  <si>
    <t>A20730</t>
  </si>
  <si>
    <t>Elochoman Hatchery Storage Bldg #2</t>
  </si>
  <si>
    <t>A20731</t>
  </si>
  <si>
    <t>Hoodsport Hatchery Storage/Shop</t>
  </si>
  <si>
    <t>A20732</t>
  </si>
  <si>
    <t>Naselle River Hatchery Residence 1</t>
  </si>
  <si>
    <t>A20733</t>
  </si>
  <si>
    <t>Naselle River Hatchery Residence #2 Center</t>
  </si>
  <si>
    <t>A20734</t>
  </si>
  <si>
    <t>Naselle River Hatchery Residence #3 Left</t>
  </si>
  <si>
    <t>A20735</t>
  </si>
  <si>
    <t>Lewis River Hatchery Residence #1</t>
  </si>
  <si>
    <t>A20736</t>
  </si>
  <si>
    <t>Lewis River Hatchery Residence #3 Away Hatchry</t>
  </si>
  <si>
    <t>A20737</t>
  </si>
  <si>
    <t>Mckernan Hatchery Residence</t>
  </si>
  <si>
    <t>A20739</t>
  </si>
  <si>
    <t>Lake Terrell Headquarters Office</t>
  </si>
  <si>
    <t>A20740</t>
  </si>
  <si>
    <t>Kendall Creek Hatchery Residence #3 Near Rd</t>
  </si>
  <si>
    <t>A20741</t>
  </si>
  <si>
    <t>Kendall Creek Hatchery Residence #4 Right</t>
  </si>
  <si>
    <t>A20742</t>
  </si>
  <si>
    <t>Samish Hatchery Residence #1 - Samish</t>
  </si>
  <si>
    <t>A20743</t>
  </si>
  <si>
    <t>Swanson Lakes Wa Shop-Finch Unit</t>
  </si>
  <si>
    <t>A20746</t>
  </si>
  <si>
    <t>Point Whitney Lab Boat Storage</t>
  </si>
  <si>
    <t>A20747</t>
  </si>
  <si>
    <t>Methow Wa Machine Shop - Texas Creek</t>
  </si>
  <si>
    <t>A20748</t>
  </si>
  <si>
    <t>Luhrs Landing Nisqually Nature Center</t>
  </si>
  <si>
    <t>4849 Dmilluhr Dr NE</t>
  </si>
  <si>
    <t>A20749</t>
  </si>
  <si>
    <t>Bob Oke Game Farm Residence 1</t>
  </si>
  <si>
    <t>A20750</t>
  </si>
  <si>
    <t>Columbia Basin Hatchery Residence #4</t>
  </si>
  <si>
    <t>A20751</t>
  </si>
  <si>
    <t>Skagit Wa Interpretive Bldg</t>
  </si>
  <si>
    <t>A20752</t>
  </si>
  <si>
    <t>Reiter Rearing Pond Residence 1</t>
  </si>
  <si>
    <t>A20753</t>
  </si>
  <si>
    <t>Naches Hatchery Residence 1</t>
  </si>
  <si>
    <t>A20754</t>
  </si>
  <si>
    <t>Naches Hatchery Residence #2</t>
  </si>
  <si>
    <t>A20756</t>
  </si>
  <si>
    <t>George Adams Hatchery Freezer Bldg</t>
  </si>
  <si>
    <t>A20757</t>
  </si>
  <si>
    <t>Swanson Lakes Wa Storage-Hq</t>
  </si>
  <si>
    <t>A20758</t>
  </si>
  <si>
    <t>Grays River Hatchery Residence 1</t>
  </si>
  <si>
    <t>A20759</t>
  </si>
  <si>
    <t>Grays River Hatchery Residence 2</t>
  </si>
  <si>
    <t>A20760</t>
  </si>
  <si>
    <t>Grays River Hatchery Residence 3</t>
  </si>
  <si>
    <t>A20762</t>
  </si>
  <si>
    <t>Lakewood Wildlife Storage Building</t>
  </si>
  <si>
    <t>A20763</t>
  </si>
  <si>
    <t>Wells Wa Residence 2</t>
  </si>
  <si>
    <t>A20764</t>
  </si>
  <si>
    <t>Mintercreek Hatchery Spawning Building</t>
  </si>
  <si>
    <t>A20766</t>
  </si>
  <si>
    <t>Mossyrock Hatchery Residence</t>
  </si>
  <si>
    <t>A20767</t>
  </si>
  <si>
    <t>Mossyrock Hatchery Residence #2</t>
  </si>
  <si>
    <t>A20768</t>
  </si>
  <si>
    <t>Chinook Spawning Bldg</t>
  </si>
  <si>
    <t>A20769</t>
  </si>
  <si>
    <t>Whitehorse Rearingpond Residence</t>
  </si>
  <si>
    <t>A20773</t>
  </si>
  <si>
    <t>Equipment Shed - Scotch Creek</t>
  </si>
  <si>
    <t>A20774</t>
  </si>
  <si>
    <t>Sunnyside Wa Storage-Ferry Road</t>
  </si>
  <si>
    <t>A20775</t>
  </si>
  <si>
    <t>Arlington Garage/Shop</t>
  </si>
  <si>
    <t>A20776</t>
  </si>
  <si>
    <t>Wooten Wa Residence 1</t>
  </si>
  <si>
    <t>A20778</t>
  </si>
  <si>
    <t>Kalama Falls Hatchery Residence # 1</t>
  </si>
  <si>
    <t>A20779</t>
  </si>
  <si>
    <t>Kalama Falls Hatchery Residence # 2</t>
  </si>
  <si>
    <t>A20780</t>
  </si>
  <si>
    <t>Kalama Falls Hatchery Residence 3</t>
  </si>
  <si>
    <t>A20781</t>
  </si>
  <si>
    <t>Wenatchee District Warehouse</t>
  </si>
  <si>
    <t>A20782</t>
  </si>
  <si>
    <t>Skagit Wa Shop/Storage-Hq</t>
  </si>
  <si>
    <t>A20783</t>
  </si>
  <si>
    <t>Chelan Hatchery Residence #2</t>
  </si>
  <si>
    <t>A20787</t>
  </si>
  <si>
    <t>Puyallup Hatchery Duplex</t>
  </si>
  <si>
    <t>A20788</t>
  </si>
  <si>
    <t>Swanson Lakes Wa Feeding Shed-Hq</t>
  </si>
  <si>
    <t>A20789</t>
  </si>
  <si>
    <t>Dungeness Hatchery Residence #2</t>
  </si>
  <si>
    <t>A20790</t>
  </si>
  <si>
    <t>Lake Aberdeen Hatchery Residence 2</t>
  </si>
  <si>
    <t>A20792</t>
  </si>
  <si>
    <t>Vancouver Hatchery Residence 1</t>
  </si>
  <si>
    <t>A20793</t>
  </si>
  <si>
    <t>Bingham Creek Hatchery Residence #1 Near Frzr</t>
  </si>
  <si>
    <t>A20794</t>
  </si>
  <si>
    <t>Vancouver Hatchery Residence #2</t>
  </si>
  <si>
    <t>A20795</t>
  </si>
  <si>
    <t>Wallace River Hatchery Spawning Shed</t>
  </si>
  <si>
    <t>A20796</t>
  </si>
  <si>
    <t>Forks Creek Hatchery Residence #1</t>
  </si>
  <si>
    <t>A20797</t>
  </si>
  <si>
    <t>Methow Wa Residence 1</t>
  </si>
  <si>
    <t>A20798</t>
  </si>
  <si>
    <t>Olympic WIldlife Office</t>
  </si>
  <si>
    <t>A20799</t>
  </si>
  <si>
    <t>Lake Aberdeen Hatchery</t>
  </si>
  <si>
    <t>A20800</t>
  </si>
  <si>
    <t>Chief Joesph Wa Calving Shed Chj56</t>
  </si>
  <si>
    <t>A20803</t>
  </si>
  <si>
    <t>Snake River Mitigation Machine Shed-Windmill Ranch</t>
  </si>
  <si>
    <t>A20804</t>
  </si>
  <si>
    <t>Snake River Mitigation Storage Shed-Windmill Ranch</t>
  </si>
  <si>
    <t>A20805</t>
  </si>
  <si>
    <t>Scotch Creek Wa Loft Barn - Chesaw Segment</t>
  </si>
  <si>
    <t>A20807</t>
  </si>
  <si>
    <t>Palmer Rearing Pond Residence</t>
  </si>
  <si>
    <t>A20808</t>
  </si>
  <si>
    <t>Lakewood Wildlife HQ Office 2</t>
  </si>
  <si>
    <t>A20809</t>
  </si>
  <si>
    <t>Bingham Creek Hatchery Residence #2 Near Gen</t>
  </si>
  <si>
    <t>A20810</t>
  </si>
  <si>
    <t>Equipment Shed-Corrals Unit</t>
  </si>
  <si>
    <t>A20811</t>
  </si>
  <si>
    <t>Bob Oke Game Office</t>
  </si>
  <si>
    <t>A20814</t>
  </si>
  <si>
    <t>Scotch Creek Wa Equipment Shed-Corrals Unit</t>
  </si>
  <si>
    <t>A20818</t>
  </si>
  <si>
    <t>Wooten Wa Barn/Shop</t>
  </si>
  <si>
    <t>A20819</t>
  </si>
  <si>
    <t>Omak Hatchery Residence</t>
  </si>
  <si>
    <t>A20823</t>
  </si>
  <si>
    <t>Klickitat Wa Garage/Storage Kli7</t>
  </si>
  <si>
    <t>A20824</t>
  </si>
  <si>
    <t>Cowlitz Wa Hay Shed Cow</t>
  </si>
  <si>
    <t>350 Morton Rd</t>
  </si>
  <si>
    <t>Morton</t>
  </si>
  <si>
    <t>A20826</t>
  </si>
  <si>
    <t>Hurd Creek Hatchery Residence</t>
  </si>
  <si>
    <t>A20830</t>
  </si>
  <si>
    <t>L.T. Murray WLA Shop/Equipment Storage-Wenas</t>
  </si>
  <si>
    <t>A20831</t>
  </si>
  <si>
    <t>Scotch Creek Wa Fire Hall-Corrals Unit</t>
  </si>
  <si>
    <t>A20832</t>
  </si>
  <si>
    <t>Scotch Creek Wa Residence-Hq</t>
  </si>
  <si>
    <t>A20833</t>
  </si>
  <si>
    <t>Shelton Johns Prairie Enf Office</t>
  </si>
  <si>
    <t>3500 E John's Prairie Rd</t>
  </si>
  <si>
    <t>A20834</t>
  </si>
  <si>
    <t>Beaver Creek Hatchery Shop</t>
  </si>
  <si>
    <t>A20836</t>
  </si>
  <si>
    <t>Mcallister Hatchery</t>
  </si>
  <si>
    <t>A20837</t>
  </si>
  <si>
    <t>Lewis River Hatchery</t>
  </si>
  <si>
    <t>A20839</t>
  </si>
  <si>
    <t>Methow Wa Residence-Texas Creek</t>
  </si>
  <si>
    <t>A20841</t>
  </si>
  <si>
    <t>Mcallister Hatchery Storage</t>
  </si>
  <si>
    <t>A20843</t>
  </si>
  <si>
    <t>Colockum Wa Shop</t>
  </si>
  <si>
    <t>A20844</t>
  </si>
  <si>
    <t>Sherman Creek Wa Shop</t>
  </si>
  <si>
    <t>A20846</t>
  </si>
  <si>
    <t>Wooten Wa Shop/Storage</t>
  </si>
  <si>
    <t>A20847</t>
  </si>
  <si>
    <t>Columbia Basin Wa Hq Shop</t>
  </si>
  <si>
    <t>A20848</t>
  </si>
  <si>
    <t>Scotch Creek Wa Barn-Corrals Unit</t>
  </si>
  <si>
    <t>A20850</t>
  </si>
  <si>
    <t>Mintercreek Hatchery Storage</t>
  </si>
  <si>
    <t>A20851</t>
  </si>
  <si>
    <t>Kendall Creek Hatchery #1</t>
  </si>
  <si>
    <t>A20852</t>
  </si>
  <si>
    <t>Voights Creek Hatchery Storage</t>
  </si>
  <si>
    <t>A20853</t>
  </si>
  <si>
    <t>Sherman Creek Wa Barn @ Hq</t>
  </si>
  <si>
    <t>A20854</t>
  </si>
  <si>
    <t>Chief Joesph Wa Feed Building-Schlee Unit</t>
  </si>
  <si>
    <t>A20855</t>
  </si>
  <si>
    <t>Puyallup Hatchery Shop/Garage</t>
  </si>
  <si>
    <t>A20856</t>
  </si>
  <si>
    <t>Methow Wa Barn #2</t>
  </si>
  <si>
    <t>A20857</t>
  </si>
  <si>
    <t>Equiment Storage-Wenas</t>
  </si>
  <si>
    <t>A20858</t>
  </si>
  <si>
    <t>Bogachiel Pond</t>
  </si>
  <si>
    <t>A20859</t>
  </si>
  <si>
    <t>Eells Springs Hatchery Duplex</t>
  </si>
  <si>
    <t>A20860</t>
  </si>
  <si>
    <t>Columbia Basin Wa Desert House</t>
  </si>
  <si>
    <t>A20861</t>
  </si>
  <si>
    <t>Lakewood Hatchery Main Office</t>
  </si>
  <si>
    <t>A20863</t>
  </si>
  <si>
    <t>Chief Joesph Wa Open Storage-Schlee Unit</t>
  </si>
  <si>
    <t>A20864</t>
  </si>
  <si>
    <t>Kalama Falls Hatchery Shop</t>
  </si>
  <si>
    <t>A20865</t>
  </si>
  <si>
    <t>Sunnyside Wa Residence 1</t>
  </si>
  <si>
    <t>A20866</t>
  </si>
  <si>
    <t>Scotch Creek Wa Residence Scc1</t>
  </si>
  <si>
    <t>A20868</t>
  </si>
  <si>
    <t>Walla Walla District Office Storage Building</t>
  </si>
  <si>
    <t>1340 13th Ave</t>
  </si>
  <si>
    <t>Walla Walla</t>
  </si>
  <si>
    <t>A20869</t>
  </si>
  <si>
    <t>Sinlahekin Wa Residence@Hq</t>
  </si>
  <si>
    <t>A20870</t>
  </si>
  <si>
    <t>Scotch Creek Wa Barn Lean-To Che7A</t>
  </si>
  <si>
    <t>A20871</t>
  </si>
  <si>
    <t>Swanson Lakes Wa Main Machine Shop-Hq</t>
  </si>
  <si>
    <t>A20872</t>
  </si>
  <si>
    <t>Chief Joesph Wa Feeder Barn Chj64</t>
  </si>
  <si>
    <t>A20873</t>
  </si>
  <si>
    <t>Chief Joesph Wa Barn Chj55</t>
  </si>
  <si>
    <t>A20874</t>
  </si>
  <si>
    <t>Chief Joesph Wildlife Residence Chj41</t>
  </si>
  <si>
    <t>A20875</t>
  </si>
  <si>
    <t>Barnaby Slough Rearing Pond Residence 1</t>
  </si>
  <si>
    <t>A20876</t>
  </si>
  <si>
    <t>Meseberg Hatchery</t>
  </si>
  <si>
    <t>A20879</t>
  </si>
  <si>
    <t>Wells Wa Chelan Butte Segment-Misc. Bldgs.</t>
  </si>
  <si>
    <t>A20881</t>
  </si>
  <si>
    <t>Mayr Brothers Hatchery Residence</t>
  </si>
  <si>
    <t>A20882</t>
  </si>
  <si>
    <t>Skamania Hatchery Storage #1</t>
  </si>
  <si>
    <t>A20884</t>
  </si>
  <si>
    <t>Equipment Storage/Shop-Schlee Unit</t>
  </si>
  <si>
    <t>A20885</t>
  </si>
  <si>
    <t>Nemah Hatchery</t>
  </si>
  <si>
    <t>A20886</t>
  </si>
  <si>
    <t>Sherman Creek Hatchery Office/Shop</t>
  </si>
  <si>
    <t>A20887</t>
  </si>
  <si>
    <t>Naches Hatchery</t>
  </si>
  <si>
    <t>A20888</t>
  </si>
  <si>
    <t>Skookumchuck Hatchery</t>
  </si>
  <si>
    <t>A20889</t>
  </si>
  <si>
    <t>Lake Terrell Wa Barn/Storage</t>
  </si>
  <si>
    <t>A20891</t>
  </si>
  <si>
    <t>Wells Wa Main Shop</t>
  </si>
  <si>
    <t>A20893</t>
  </si>
  <si>
    <t>Tucannon Hatchery</t>
  </si>
  <si>
    <t>A20895</t>
  </si>
  <si>
    <t>Ephrata Office Pole Storage Bldg</t>
  </si>
  <si>
    <t>A20896</t>
  </si>
  <si>
    <t>Equipment Storage/Shop</t>
  </si>
  <si>
    <t>A20899</t>
  </si>
  <si>
    <t>Machine Shop - Sinlahekin</t>
  </si>
  <si>
    <t>A20901</t>
  </si>
  <si>
    <t>Lyons Ferry Hatchery Storage Building</t>
  </si>
  <si>
    <t>A20902</t>
  </si>
  <si>
    <t>Chief Joesph Wa Barn Chj44</t>
  </si>
  <si>
    <t>A20903</t>
  </si>
  <si>
    <t>Mckernan Hatchery Incubation Building</t>
  </si>
  <si>
    <t>A20905</t>
  </si>
  <si>
    <t>Fallart Creek Hatchery</t>
  </si>
  <si>
    <t>A20906</t>
  </si>
  <si>
    <t>Scotch Creek Wa Barn Scc5</t>
  </si>
  <si>
    <t>A20907</t>
  </si>
  <si>
    <t>Scotch Creek Wa Barn</t>
  </si>
  <si>
    <t>A20909</t>
  </si>
  <si>
    <t>Sunnyside Wa Barn Sun4</t>
  </si>
  <si>
    <t>A20912</t>
  </si>
  <si>
    <t>Voights Creek Hatchery</t>
  </si>
  <si>
    <t>A20913</t>
  </si>
  <si>
    <t>Washougal Hatchery</t>
  </si>
  <si>
    <t>A20914</t>
  </si>
  <si>
    <t>Snoqualmie HQ Shop</t>
  </si>
  <si>
    <t>A20915</t>
  </si>
  <si>
    <t>Tokul Creek Hatchery</t>
  </si>
  <si>
    <t>37501 SE Fall City Snoqualmie Rd</t>
  </si>
  <si>
    <t>A20916</t>
  </si>
  <si>
    <t>Oak Creek Wa Feeder Barn-Cowiche</t>
  </si>
  <si>
    <t>A20920</t>
  </si>
  <si>
    <t>Sherman Creek Wa Sharecropper Barn Sck5</t>
  </si>
  <si>
    <t>A20922</t>
  </si>
  <si>
    <t>Vancouver Hatchery</t>
  </si>
  <si>
    <t>A20923</t>
  </si>
  <si>
    <t>Grays River Hatchery</t>
  </si>
  <si>
    <t>A20924</t>
  </si>
  <si>
    <t>Wooten Wa Quonset Shed-Harstock Unit</t>
  </si>
  <si>
    <t>A20926</t>
  </si>
  <si>
    <t>Olympic Wa Shop/Storage-Hq</t>
  </si>
  <si>
    <t>A20927</t>
  </si>
  <si>
    <t>George Adams Hatchery</t>
  </si>
  <si>
    <t>A20928</t>
  </si>
  <si>
    <t>Montesano Storage-Reg 6 Hq</t>
  </si>
  <si>
    <t>48 Devonshire Rd</t>
  </si>
  <si>
    <t>Montesano</t>
  </si>
  <si>
    <t>A20929</t>
  </si>
  <si>
    <t>Willapa Bay Laboratory Office</t>
  </si>
  <si>
    <t>Laboratory - 270</t>
  </si>
  <si>
    <t>A20930</t>
  </si>
  <si>
    <t>Skagit Wa Equipment Shed Ska9</t>
  </si>
  <si>
    <t>A20931</t>
  </si>
  <si>
    <t>North Toutle Hatchery</t>
  </si>
  <si>
    <t>A20934</t>
  </si>
  <si>
    <t>Chief Joesph Wa Hay Barn-Schlee Unit</t>
  </si>
  <si>
    <t>A20935</t>
  </si>
  <si>
    <t>Skamania Hatchery</t>
  </si>
  <si>
    <t>A20936</t>
  </si>
  <si>
    <t>Skamania Hatchery Duplex 1</t>
  </si>
  <si>
    <t>A20937</t>
  </si>
  <si>
    <t>Skamania Hatchery Duplex #2</t>
  </si>
  <si>
    <t>A20938</t>
  </si>
  <si>
    <t>Wallace River Hatchery Garage</t>
  </si>
  <si>
    <t>A20939</t>
  </si>
  <si>
    <t>Goldendale Hatchery Residence #2</t>
  </si>
  <si>
    <t>A20940</t>
  </si>
  <si>
    <t>Bellingham Hatchery</t>
  </si>
  <si>
    <t>A20941</t>
  </si>
  <si>
    <t>Chambers Creek Hatchery</t>
  </si>
  <si>
    <t>A20942</t>
  </si>
  <si>
    <t>Arlington Hatchery</t>
  </si>
  <si>
    <t>17619 316th Street North East</t>
  </si>
  <si>
    <t>A20943</t>
  </si>
  <si>
    <t>Point Whitney Lab Point Whitney Lab</t>
  </si>
  <si>
    <t>A20944</t>
  </si>
  <si>
    <t>Yakima Regional Office</t>
  </si>
  <si>
    <t>A20945</t>
  </si>
  <si>
    <t>Ephrata Region Office</t>
  </si>
  <si>
    <t>A20946</t>
  </si>
  <si>
    <t>Walla Walla District Office</t>
  </si>
  <si>
    <t>A20947</t>
  </si>
  <si>
    <t>Bob Oke 16 Double Brooder Houses</t>
  </si>
  <si>
    <t>A20948</t>
  </si>
  <si>
    <t>Bob Oke Game Farm Loading Barn</t>
  </si>
  <si>
    <t>A20949</t>
  </si>
  <si>
    <t>A20951</t>
  </si>
  <si>
    <t>Issaquah Hatchery Shop</t>
  </si>
  <si>
    <t>A20952</t>
  </si>
  <si>
    <t>L.T. Murray WLA Hay Barn Ltm11</t>
  </si>
  <si>
    <t>A20955</t>
  </si>
  <si>
    <t>L.T. Murray WLA Barn-Joe Watt</t>
  </si>
  <si>
    <t>A20956</t>
  </si>
  <si>
    <t>Bob Oke Game Farm Storage</t>
  </si>
  <si>
    <t>A20957</t>
  </si>
  <si>
    <t>Cowlitz Wa Barn-Spears</t>
  </si>
  <si>
    <t>A20958</t>
  </si>
  <si>
    <t>Bingham Creek Hatchery</t>
  </si>
  <si>
    <t>A20959</t>
  </si>
  <si>
    <t>Spokane Office - Lab/Storage</t>
  </si>
  <si>
    <t>2315 N Discovery Pl</t>
  </si>
  <si>
    <t>Spokane Valley</t>
  </si>
  <si>
    <t>A20960</t>
  </si>
  <si>
    <t>Bob Oke Game Farm Breeder Barn</t>
  </si>
  <si>
    <t>A20961</t>
  </si>
  <si>
    <t>Bob Oke Game Farm Garage/Shop/Break Room</t>
  </si>
  <si>
    <t>A20966</t>
  </si>
  <si>
    <t>Wallace River Hatchery</t>
  </si>
  <si>
    <t>A20968</t>
  </si>
  <si>
    <t>Hoodsport Hatchery</t>
  </si>
  <si>
    <t>A20970</t>
  </si>
  <si>
    <t>South Puget Sound Wa Shop/Storage/Lab-Hq</t>
  </si>
  <si>
    <t>A20971</t>
  </si>
  <si>
    <t>A20972</t>
  </si>
  <si>
    <t>Goldendale Hatchery</t>
  </si>
  <si>
    <t>A20974</t>
  </si>
  <si>
    <t>A20978</t>
  </si>
  <si>
    <t>Point Whitney LabPoint Whitney Laboratory</t>
  </si>
  <si>
    <t>A20979</t>
  </si>
  <si>
    <t>Bob Oke Brooder Barn</t>
  </si>
  <si>
    <t>A20980</t>
  </si>
  <si>
    <t>Sol Duc Hatchery</t>
  </si>
  <si>
    <t>A20981</t>
  </si>
  <si>
    <t>Bob Oke Hatchery Building 1</t>
  </si>
  <si>
    <t>A20982</t>
  </si>
  <si>
    <t>Lake Terrell Wa Barn-Tenant Lake</t>
  </si>
  <si>
    <t>A20984</t>
  </si>
  <si>
    <t>Lakewood Hatchery</t>
  </si>
  <si>
    <t>A20985</t>
  </si>
  <si>
    <t>Lake Whatcom Hatchery</t>
  </si>
  <si>
    <t>A20986</t>
  </si>
  <si>
    <t>Kendall Creek Hatchery #2</t>
  </si>
  <si>
    <t>A20987</t>
  </si>
  <si>
    <t>Ford Hatchery Refrigeration Building</t>
  </si>
  <si>
    <t>A20989</t>
  </si>
  <si>
    <t>Humptulips Hatchery</t>
  </si>
  <si>
    <t>A20991</t>
  </si>
  <si>
    <t>Elochoman Hatchery Bldg</t>
  </si>
  <si>
    <t>A20992</t>
  </si>
  <si>
    <t>Chief Joesph Wa Bickford Feeder Barn Chj65</t>
  </si>
  <si>
    <t>A20993</t>
  </si>
  <si>
    <t>Mayr Brothers Hatchery Barn &amp; Freezer</t>
  </si>
  <si>
    <t>A20994</t>
  </si>
  <si>
    <t>Chelan Hatchery</t>
  </si>
  <si>
    <t>A20995</t>
  </si>
  <si>
    <t>Eells Springs Hatchery</t>
  </si>
  <si>
    <t>A20997</t>
  </si>
  <si>
    <t>Forks Creek Hatchery</t>
  </si>
  <si>
    <t>A20998</t>
  </si>
  <si>
    <t>Chief Joesph Wa Lower Barn W/Storage-Schlee Unit</t>
  </si>
  <si>
    <t>A20999</t>
  </si>
  <si>
    <t>Issaquah Hatchery</t>
  </si>
  <si>
    <t>120 NEWPORT WAY SW</t>
  </si>
  <si>
    <t>A21000</t>
  </si>
  <si>
    <t>Scotch Creek Wa Storage Barn Happy Hill</t>
  </si>
  <si>
    <t>A21001</t>
  </si>
  <si>
    <t>Oak Creek Wa Barn</t>
  </si>
  <si>
    <t>A21004</t>
  </si>
  <si>
    <t>Mintercreek Hatchery</t>
  </si>
  <si>
    <t>A21008</t>
  </si>
  <si>
    <t>Montesano Office/Lab-Reg 6 Hq</t>
  </si>
  <si>
    <t>A21009</t>
  </si>
  <si>
    <t>Lyons Ferry Hatchery South Hatchery Building</t>
  </si>
  <si>
    <t>A21011</t>
  </si>
  <si>
    <t>Naselle River Hatchery Hatchery</t>
  </si>
  <si>
    <t>A21012</t>
  </si>
  <si>
    <t>Tumwater Enforcement Shop</t>
  </si>
  <si>
    <t>9628 Lathrop Industrial Dr</t>
  </si>
  <si>
    <t>A21014</t>
  </si>
  <si>
    <t>Mossyrock Hatchery</t>
  </si>
  <si>
    <t>A21015</t>
  </si>
  <si>
    <t>Beaver Creek Hatchery Hatchery</t>
  </si>
  <si>
    <t>A21016</t>
  </si>
  <si>
    <t>Puyallup Hatchery</t>
  </si>
  <si>
    <t>A21017</t>
  </si>
  <si>
    <t>Samish Hatchery</t>
  </si>
  <si>
    <t>A21019</t>
  </si>
  <si>
    <t>Spokane Hatchery</t>
  </si>
  <si>
    <t>A21022</t>
  </si>
  <si>
    <t>Soos Creek Hatchery Shop</t>
  </si>
  <si>
    <t>A21023</t>
  </si>
  <si>
    <t>Columbia Basin Hatchery</t>
  </si>
  <si>
    <t>A21025</t>
  </si>
  <si>
    <t>Ford Hatchery</t>
  </si>
  <si>
    <t>A21027</t>
  </si>
  <si>
    <t>Yakima Construction Shop</t>
  </si>
  <si>
    <t>3705 W Washington Ave</t>
  </si>
  <si>
    <t>A21028</t>
  </si>
  <si>
    <t>Lyons Ferry Hatchery North Building</t>
  </si>
  <si>
    <t>A21029</t>
  </si>
  <si>
    <t>Marblemount Hatchery</t>
  </si>
  <si>
    <t>A21031</t>
  </si>
  <si>
    <t>Mill Creek Office-Region 4 Hq</t>
  </si>
  <si>
    <t>16018 Millcreek Blvd SE</t>
  </si>
  <si>
    <t>Mill Creek</t>
  </si>
  <si>
    <t>A21032</t>
  </si>
  <si>
    <t>Soos Creek Hatchery</t>
  </si>
  <si>
    <t>A21033</t>
  </si>
  <si>
    <t>Hatchery</t>
  </si>
  <si>
    <t>A21037</t>
  </si>
  <si>
    <t>Kalama Falls Hatchery</t>
  </si>
  <si>
    <t>A21038</t>
  </si>
  <si>
    <t>Capitol Way Office</t>
  </si>
  <si>
    <t>600 Capitol Way N</t>
  </si>
  <si>
    <t>A21040</t>
  </si>
  <si>
    <t>Spokane Office-Region 1 Hq</t>
  </si>
  <si>
    <t>A21051</t>
  </si>
  <si>
    <t>Lacey Construction Shop</t>
  </si>
  <si>
    <t>6420 Carpenter Rd</t>
  </si>
  <si>
    <t>Lacey</t>
  </si>
  <si>
    <t>A21225</t>
  </si>
  <si>
    <t>L.T. Murray WLA Wellhouse - Mt Vale</t>
  </si>
  <si>
    <t>A21226</t>
  </si>
  <si>
    <t>Koopmans - Residence</t>
  </si>
  <si>
    <t>2009 S Bank Rd</t>
  </si>
  <si>
    <t>Oakville</t>
  </si>
  <si>
    <t>A21227</t>
  </si>
  <si>
    <t>Koopmans - Garage</t>
  </si>
  <si>
    <t>A21228</t>
  </si>
  <si>
    <t>Koopmans - Pole Building</t>
  </si>
  <si>
    <t>A21229</t>
  </si>
  <si>
    <t>Koopmans - Carport</t>
  </si>
  <si>
    <t>A21230</t>
  </si>
  <si>
    <t>Koopmans - Feed Silo</t>
  </si>
  <si>
    <t>A21231</t>
  </si>
  <si>
    <t>Koopmans - Machine Shop</t>
  </si>
  <si>
    <t>A21232</t>
  </si>
  <si>
    <t>Koopmans - Loafing Shed</t>
  </si>
  <si>
    <t>A21233</t>
  </si>
  <si>
    <t>Koopmans - Feeder Shed</t>
  </si>
  <si>
    <t>A21234</t>
  </si>
  <si>
    <t>A21235</t>
  </si>
  <si>
    <t>Koopmans - Holding Shed</t>
  </si>
  <si>
    <t>A21236</t>
  </si>
  <si>
    <t>Koopmans - Calfing Shed</t>
  </si>
  <si>
    <t>A21237</t>
  </si>
  <si>
    <t>Koopmans - Milking Parlor</t>
  </si>
  <si>
    <t>A21520</t>
  </si>
  <si>
    <t>3918 S Bay Dr</t>
  </si>
  <si>
    <t>Sedro-Woolley</t>
  </si>
  <si>
    <t>A21521</t>
  </si>
  <si>
    <t>Garrison Springs Hatchery</t>
  </si>
  <si>
    <t>9601 Steilacoom Blvd</t>
  </si>
  <si>
    <t>A25678</t>
  </si>
  <si>
    <t>Black Lake Restroom</t>
  </si>
  <si>
    <t>7045 Fairview Rd SW</t>
  </si>
  <si>
    <t>A26148</t>
  </si>
  <si>
    <t>DFW- Restroom</t>
  </si>
  <si>
    <t>691 SR 112</t>
  </si>
  <si>
    <t>Sekiu</t>
  </si>
  <si>
    <t>A26150</t>
  </si>
  <si>
    <t>Restroom</t>
  </si>
  <si>
    <t>122 Sportsman Rd</t>
  </si>
  <si>
    <t>A26151</t>
  </si>
  <si>
    <t>518 SE Washougal River Rd</t>
  </si>
  <si>
    <t>A26152</t>
  </si>
  <si>
    <t>600 SE Washougal River Rd</t>
  </si>
  <si>
    <t>A26153</t>
  </si>
  <si>
    <t>Laframbois Rd</t>
  </si>
  <si>
    <t>A26154</t>
  </si>
  <si>
    <t>A26155</t>
  </si>
  <si>
    <t>11712 NW Lower River Rd</t>
  </si>
  <si>
    <t>A26157</t>
  </si>
  <si>
    <t>518 Old Hwy 8</t>
  </si>
  <si>
    <t>Lyle</t>
  </si>
  <si>
    <t>A26158</t>
  </si>
  <si>
    <t>57365 SR 14</t>
  </si>
  <si>
    <t>Underwood</t>
  </si>
  <si>
    <t>A26159</t>
  </si>
  <si>
    <t>23 SR 142</t>
  </si>
  <si>
    <t>A26160</t>
  </si>
  <si>
    <t>1540 SR 142</t>
  </si>
  <si>
    <t>Wahkiacus</t>
  </si>
  <si>
    <t>A26161</t>
  </si>
  <si>
    <t>1398 S Pekin Rd</t>
  </si>
  <si>
    <t>A26162</t>
  </si>
  <si>
    <t>99 Stinson Flats</t>
  </si>
  <si>
    <t>A26163</t>
  </si>
  <si>
    <t>43403 NE 49Th Ave</t>
  </si>
  <si>
    <t>A26164</t>
  </si>
  <si>
    <t>1195 Glenwood Hwy</t>
  </si>
  <si>
    <t>A26165</t>
  </si>
  <si>
    <t>1194 Glenwood Hwy</t>
  </si>
  <si>
    <t>A26166</t>
  </si>
  <si>
    <t>3020 Lewis River Rd</t>
  </si>
  <si>
    <t>A26167</t>
  </si>
  <si>
    <t>Joseph Creek Rd</t>
  </si>
  <si>
    <t>A26168</t>
  </si>
  <si>
    <t>Grande Ronde Rd</t>
  </si>
  <si>
    <t>A26170</t>
  </si>
  <si>
    <t>A26171</t>
  </si>
  <si>
    <t>1700 Grande Ronde Rd</t>
  </si>
  <si>
    <t>A26173</t>
  </si>
  <si>
    <t>A26174</t>
  </si>
  <si>
    <t>A26175</t>
  </si>
  <si>
    <t>4973 Grande Ronde Rd</t>
  </si>
  <si>
    <t>A26177</t>
  </si>
  <si>
    <t>61379 WA-129</t>
  </si>
  <si>
    <t>A26178</t>
  </si>
  <si>
    <t>A26179</t>
  </si>
  <si>
    <t>4800 Old Pacific Hwy S</t>
  </si>
  <si>
    <t>A26180</t>
  </si>
  <si>
    <t>1313 Kalama River Rd</t>
  </si>
  <si>
    <t>A26181</t>
  </si>
  <si>
    <t>130 Modrow Rd</t>
  </si>
  <si>
    <t>A26182</t>
  </si>
  <si>
    <t>Cougar Creek Rd</t>
  </si>
  <si>
    <t>A26183</t>
  </si>
  <si>
    <t>39046 Snake River Rd</t>
  </si>
  <si>
    <t>A26184</t>
  </si>
  <si>
    <t>39280 Snake River Rd</t>
  </si>
  <si>
    <t>A26186</t>
  </si>
  <si>
    <t>Snake River Rd</t>
  </si>
  <si>
    <t>A26187</t>
  </si>
  <si>
    <t>35947 Snake River Rd</t>
  </si>
  <si>
    <t>A26188</t>
  </si>
  <si>
    <t>126 E Sunny Sands Rd</t>
  </si>
  <si>
    <t>Puget Island</t>
  </si>
  <si>
    <t>A26189</t>
  </si>
  <si>
    <t>A26190</t>
  </si>
  <si>
    <t>3310 Tucannon Rd</t>
  </si>
  <si>
    <t>Dayton</t>
  </si>
  <si>
    <t>A26191</t>
  </si>
  <si>
    <t>3234 Tucannon Rd</t>
  </si>
  <si>
    <t>A26192</t>
  </si>
  <si>
    <t>714 Elochoman Valley Rd</t>
  </si>
  <si>
    <t>Upper Elochoman</t>
  </si>
  <si>
    <t>A26193</t>
  </si>
  <si>
    <t>3104 Tucannon Rd</t>
  </si>
  <si>
    <t>A26194</t>
  </si>
  <si>
    <t>2908 Tucannon Rd</t>
  </si>
  <si>
    <t>A26195</t>
  </si>
  <si>
    <t>2839 Tucannon Rd</t>
  </si>
  <si>
    <t>A26196</t>
  </si>
  <si>
    <t>2793 Tucannon Rd</t>
  </si>
  <si>
    <t>A26197</t>
  </si>
  <si>
    <t>2782 Tucannon Rd</t>
  </si>
  <si>
    <t>A26198</t>
  </si>
  <si>
    <t>2712 Tucannon Rd</t>
  </si>
  <si>
    <t>A26199</t>
  </si>
  <si>
    <t>2693 Tucannon Rd</t>
  </si>
  <si>
    <t>A26200</t>
  </si>
  <si>
    <t>2651 Tucannon Rd</t>
  </si>
  <si>
    <t>A26201</t>
  </si>
  <si>
    <t>2583 Tucannon Rd</t>
  </si>
  <si>
    <t>A26202</t>
  </si>
  <si>
    <t>2520 Tucannon Rd</t>
  </si>
  <si>
    <t>A26203</t>
  </si>
  <si>
    <t>2510 Tucannon Rd</t>
  </si>
  <si>
    <t>A26204</t>
  </si>
  <si>
    <t>2504 Tucannon Rd</t>
  </si>
  <si>
    <t>A26205</t>
  </si>
  <si>
    <t>Mountain Rd</t>
  </si>
  <si>
    <t>Garfield</t>
  </si>
  <si>
    <t>A26206</t>
  </si>
  <si>
    <t>Tucannon Rd Fish Hatchery</t>
  </si>
  <si>
    <t>A26207</t>
  </si>
  <si>
    <t>300 Kerr Rd</t>
  </si>
  <si>
    <t>Silver Lake</t>
  </si>
  <si>
    <t>A26209</t>
  </si>
  <si>
    <t>A26211</t>
  </si>
  <si>
    <t>A26212</t>
  </si>
  <si>
    <t>A26213</t>
  </si>
  <si>
    <t>456 Oneida Rd</t>
  </si>
  <si>
    <t>Deep River</t>
  </si>
  <si>
    <t>A26214</t>
  </si>
  <si>
    <t>A26215</t>
  </si>
  <si>
    <t>2277 Tucannon Rd</t>
  </si>
  <si>
    <t>A26216</t>
  </si>
  <si>
    <t>2256 Tucannon Rd</t>
  </si>
  <si>
    <t>A26217</t>
  </si>
  <si>
    <t>2228 Tucannon Rd</t>
  </si>
  <si>
    <t>A26218</t>
  </si>
  <si>
    <t>2224 Tucannon Rd</t>
  </si>
  <si>
    <t>A26220</t>
  </si>
  <si>
    <t>2208 Tucannon Rd</t>
  </si>
  <si>
    <t>A26221</t>
  </si>
  <si>
    <t>271 Miekler Rd</t>
  </si>
  <si>
    <t>Castle Rock</t>
  </si>
  <si>
    <t>A26222</t>
  </si>
  <si>
    <t>959 SR-4</t>
  </si>
  <si>
    <t>A26223</t>
  </si>
  <si>
    <t>N Meyers Rd</t>
  </si>
  <si>
    <t>Zillah</t>
  </si>
  <si>
    <t>A26224</t>
  </si>
  <si>
    <t>275 Mandy Rd</t>
  </si>
  <si>
    <t>Toledo</t>
  </si>
  <si>
    <t>A26225</t>
  </si>
  <si>
    <t>292 Buena Loop Rd</t>
  </si>
  <si>
    <t>A26226</t>
  </si>
  <si>
    <t>A26227</t>
  </si>
  <si>
    <t>State Game</t>
  </si>
  <si>
    <t>A26228</t>
  </si>
  <si>
    <t>98 Flint Rd</t>
  </si>
  <si>
    <t>Wapato</t>
  </si>
  <si>
    <t>A26229</t>
  </si>
  <si>
    <t>Buckley Rd</t>
  </si>
  <si>
    <t>A26230</t>
  </si>
  <si>
    <t>I-82</t>
  </si>
  <si>
    <t>Donald</t>
  </si>
  <si>
    <t>A26231</t>
  </si>
  <si>
    <t>A26232</t>
  </si>
  <si>
    <t>192 Blue Creek Ln</t>
  </si>
  <si>
    <t>A26234</t>
  </si>
  <si>
    <t>480 Champion Haul Rd</t>
  </si>
  <si>
    <t>Glenoma</t>
  </si>
  <si>
    <t>A26235</t>
  </si>
  <si>
    <t>496 Mellis Frontage Rd</t>
  </si>
  <si>
    <t>A26236</t>
  </si>
  <si>
    <t>179 Champion Hall Rd</t>
  </si>
  <si>
    <t>A26237</t>
  </si>
  <si>
    <t>331 Green Mountain Rd</t>
  </si>
  <si>
    <t>A26238</t>
  </si>
  <si>
    <t>Ringold Rd</t>
  </si>
  <si>
    <t>A26239</t>
  </si>
  <si>
    <t>279 Barrier Dam Ln</t>
  </si>
  <si>
    <t>Salkum</t>
  </si>
  <si>
    <t>A26240</t>
  </si>
  <si>
    <t>269 Peterman Hill Rd</t>
  </si>
  <si>
    <t>A26241</t>
  </si>
  <si>
    <t>1415 Lakeside Ct</t>
  </si>
  <si>
    <t>A26242</t>
  </si>
  <si>
    <t>Yakima Greenway</t>
  </si>
  <si>
    <t>A26243</t>
  </si>
  <si>
    <t>706 Monohon Landing Rd</t>
  </si>
  <si>
    <t>A26244</t>
  </si>
  <si>
    <t>Buckshot Access</t>
  </si>
  <si>
    <t>Desert Aire</t>
  </si>
  <si>
    <t>A26245</t>
  </si>
  <si>
    <t>117 Front St E</t>
  </si>
  <si>
    <t>Mineral</t>
  </si>
  <si>
    <t>A26246</t>
  </si>
  <si>
    <t>A26247</t>
  </si>
  <si>
    <t>1516 Lewis St</t>
  </si>
  <si>
    <t>A26248</t>
  </si>
  <si>
    <t>128 Mineral Hill Rd</t>
  </si>
  <si>
    <t>A26249</t>
  </si>
  <si>
    <t>A26250</t>
  </si>
  <si>
    <t>16501 SR-12</t>
  </si>
  <si>
    <t>A26251</t>
  </si>
  <si>
    <t>A26252</t>
  </si>
  <si>
    <t>A26253</t>
  </si>
  <si>
    <t>15838 SR-12</t>
  </si>
  <si>
    <t>A26254</t>
  </si>
  <si>
    <t>15748 SR-12</t>
  </si>
  <si>
    <t>A26255</t>
  </si>
  <si>
    <t>SR-105</t>
  </si>
  <si>
    <t>A26256</t>
  </si>
  <si>
    <t>70 Roza View Dr</t>
  </si>
  <si>
    <t>Ellensburg</t>
  </si>
  <si>
    <t>Kittitas</t>
  </si>
  <si>
    <t>A26257</t>
  </si>
  <si>
    <t>18535 Bald Hill Rd SE</t>
  </si>
  <si>
    <t>Yelm</t>
  </si>
  <si>
    <t>A26258</t>
  </si>
  <si>
    <t>18534 Bald Hill Rd SE</t>
  </si>
  <si>
    <t>A26259</t>
  </si>
  <si>
    <t>17910 Guava St SW</t>
  </si>
  <si>
    <t>Rochester</t>
  </si>
  <si>
    <t>A26260</t>
  </si>
  <si>
    <t>18981 Lower Crab Creek Rd SW</t>
  </si>
  <si>
    <t>Beverly</t>
  </si>
  <si>
    <t>A26261</t>
  </si>
  <si>
    <t>9024 Lower Crab Creek Rd SW</t>
  </si>
  <si>
    <t>A26262</t>
  </si>
  <si>
    <t>17249 Case Rd SW</t>
  </si>
  <si>
    <t>A26263</t>
  </si>
  <si>
    <t>17152 Pleasant Beach Dr SE</t>
  </si>
  <si>
    <t>A26264</t>
  </si>
  <si>
    <t>15028 Military Rd SE</t>
  </si>
  <si>
    <t>A26265</t>
  </si>
  <si>
    <t>A26266</t>
  </si>
  <si>
    <t>40711 Orville Rd E</t>
  </si>
  <si>
    <t>Eatonville</t>
  </si>
  <si>
    <t>A26267</t>
  </si>
  <si>
    <t>40014 Templin Rd S</t>
  </si>
  <si>
    <t>Roy</t>
  </si>
  <si>
    <t>A26268</t>
  </si>
  <si>
    <t>A26269</t>
  </si>
  <si>
    <t>W McManamon Rd</t>
  </si>
  <si>
    <t>Othello</t>
  </si>
  <si>
    <t>Adams</t>
  </si>
  <si>
    <t>A26270</t>
  </si>
  <si>
    <t>33 Game Farm Rd</t>
  </si>
  <si>
    <t>A26271</t>
  </si>
  <si>
    <t>6405 386th St E</t>
  </si>
  <si>
    <t>A26272</t>
  </si>
  <si>
    <t>4147 116th Ave SE</t>
  </si>
  <si>
    <t>A26274</t>
  </si>
  <si>
    <t>Seep Lakes Rd</t>
  </si>
  <si>
    <t>Warden</t>
  </si>
  <si>
    <t>A26275</t>
  </si>
  <si>
    <t>1327 Ringer Loop</t>
  </si>
  <si>
    <t>A26276</t>
  </si>
  <si>
    <t>A26277</t>
  </si>
  <si>
    <t>A26278</t>
  </si>
  <si>
    <t>A26279</t>
  </si>
  <si>
    <t>11212 Clear Lake North Rd E</t>
  </si>
  <si>
    <t>Clear Lake</t>
  </si>
  <si>
    <t>A26280</t>
  </si>
  <si>
    <t>21 Porter Creek Rd W</t>
  </si>
  <si>
    <t>A26281</t>
  </si>
  <si>
    <t>Number 6 Rd</t>
  </si>
  <si>
    <t>A26282</t>
  </si>
  <si>
    <t>11911 State Game Rd</t>
  </si>
  <si>
    <t>A26285</t>
  </si>
  <si>
    <t>32613 Whitman Lake Dr</t>
  </si>
  <si>
    <t>Kapowsin</t>
  </si>
  <si>
    <t>A26286</t>
  </si>
  <si>
    <t>15 SR 107</t>
  </si>
  <si>
    <t>A26287</t>
  </si>
  <si>
    <t>286 Brady Loop Rd W</t>
  </si>
  <si>
    <t>A26288</t>
  </si>
  <si>
    <t>Corral Lake Access</t>
  </si>
  <si>
    <t>A26289</t>
  </si>
  <si>
    <t>Blythe Access Road</t>
  </si>
  <si>
    <t>A26290</t>
  </si>
  <si>
    <t>A26291</t>
  </si>
  <si>
    <t>7825 Dodson Rd SW</t>
  </si>
  <si>
    <t>A26292</t>
  </si>
  <si>
    <t>710 W Umptanum Rd</t>
  </si>
  <si>
    <t>A26293</t>
  </si>
  <si>
    <t>550 W Umptanum Rd</t>
  </si>
  <si>
    <t>A26294</t>
  </si>
  <si>
    <t>211 Keys Rd</t>
  </si>
  <si>
    <t>A26295</t>
  </si>
  <si>
    <t>Warden Lake Access Rd</t>
  </si>
  <si>
    <t>A26296</t>
  </si>
  <si>
    <t>Fidesco-Harris Access</t>
  </si>
  <si>
    <t>A26297</t>
  </si>
  <si>
    <t>SR 262</t>
  </si>
  <si>
    <t>A26298</t>
  </si>
  <si>
    <t>SR 263</t>
  </si>
  <si>
    <t>A26300</t>
  </si>
  <si>
    <t>SR 264</t>
  </si>
  <si>
    <t>A26301</t>
  </si>
  <si>
    <t>29405 Orville Rd E</t>
  </si>
  <si>
    <t>A26302</t>
  </si>
  <si>
    <t>A26303</t>
  </si>
  <si>
    <t>A26304</t>
  </si>
  <si>
    <t>1735 65Th Ave SE</t>
  </si>
  <si>
    <t>A26305</t>
  </si>
  <si>
    <t>6978 Rd M SE</t>
  </si>
  <si>
    <t>A26306</t>
  </si>
  <si>
    <t>A26307</t>
  </si>
  <si>
    <t>7500 Road C SE</t>
  </si>
  <si>
    <t>A26308</t>
  </si>
  <si>
    <t>91 Schouweiler Rd</t>
  </si>
  <si>
    <t>A26309</t>
  </si>
  <si>
    <t>5721 Henslin Dr SE</t>
  </si>
  <si>
    <t>A26310</t>
  </si>
  <si>
    <t>A26311</t>
  </si>
  <si>
    <t>5541 Rehklau Rd SE</t>
  </si>
  <si>
    <t>A26312</t>
  </si>
  <si>
    <t>10193 Road I SW</t>
  </si>
  <si>
    <t>A26313</t>
  </si>
  <si>
    <t>SR 12 E</t>
  </si>
  <si>
    <t>A26314</t>
  </si>
  <si>
    <t>4127 42nd Ave SE</t>
  </si>
  <si>
    <t>A26315</t>
  </si>
  <si>
    <t>3017 Capenter Loop SE</t>
  </si>
  <si>
    <t>A26316</t>
  </si>
  <si>
    <t>2700 Hazelwood Ln SE</t>
  </si>
  <si>
    <t>A26317</t>
  </si>
  <si>
    <t>22301 Vantage Rd</t>
  </si>
  <si>
    <t>Quincy</t>
  </si>
  <si>
    <t>A26320</t>
  </si>
  <si>
    <t>20297 S Frontage Rd W</t>
  </si>
  <si>
    <t>A26321</t>
  </si>
  <si>
    <t>3725 14th Ave SE</t>
  </si>
  <si>
    <t>A26322</t>
  </si>
  <si>
    <t>482 Middle Satsop Rd</t>
  </si>
  <si>
    <t>A26323</t>
  </si>
  <si>
    <t>449 Summit Lake Shore Rd NW</t>
  </si>
  <si>
    <t>A26324</t>
  </si>
  <si>
    <t>1347 SR 109</t>
  </si>
  <si>
    <t>Hoquiam</t>
  </si>
  <si>
    <t>A26325</t>
  </si>
  <si>
    <t>696 Dodson Rd SW</t>
  </si>
  <si>
    <t>A26326</t>
  </si>
  <si>
    <t>11642 6th Ave SE</t>
  </si>
  <si>
    <t>A26327</t>
  </si>
  <si>
    <t>Rd C NE</t>
  </si>
  <si>
    <t>A26328</t>
  </si>
  <si>
    <t>947 Dodson Rd SW</t>
  </si>
  <si>
    <t>A26329</t>
  </si>
  <si>
    <t>931 Sand Dune Rd</t>
  </si>
  <si>
    <t>A26330</t>
  </si>
  <si>
    <t>927 Sand Dune Rd</t>
  </si>
  <si>
    <t>A26331</t>
  </si>
  <si>
    <t>1389 Ocean Beach Rd</t>
  </si>
  <si>
    <t>A26332</t>
  </si>
  <si>
    <t>16633 S Frontage Rd W</t>
  </si>
  <si>
    <t>A26333</t>
  </si>
  <si>
    <t>4949 Dmilluhr Rd NE</t>
  </si>
  <si>
    <t>A26334</t>
  </si>
  <si>
    <t>457 Old Wynooche Rd</t>
  </si>
  <si>
    <t>A26335</t>
  </si>
  <si>
    <t>9154 Ewagle Point Loop Rd</t>
  </si>
  <si>
    <t>A26336</t>
  </si>
  <si>
    <t>A26337</t>
  </si>
  <si>
    <t>Rd 3 NW</t>
  </si>
  <si>
    <t>A26338</t>
  </si>
  <si>
    <t>Road T NW</t>
  </si>
  <si>
    <t>A26339</t>
  </si>
  <si>
    <t>A26340</t>
  </si>
  <si>
    <t>A26341</t>
  </si>
  <si>
    <t>A26342</t>
  </si>
  <si>
    <t>A26343</t>
  </si>
  <si>
    <t>A26344</t>
  </si>
  <si>
    <t>Rock Lake Rd</t>
  </si>
  <si>
    <t>St John</t>
  </si>
  <si>
    <t>Whitman</t>
  </si>
  <si>
    <t>A26345</t>
  </si>
  <si>
    <t>A26346</t>
  </si>
  <si>
    <t>305 73rd Ave NE</t>
  </si>
  <si>
    <t>A26347</t>
  </si>
  <si>
    <t>A26348</t>
  </si>
  <si>
    <t>A26349</t>
  </si>
  <si>
    <t>A26350</t>
  </si>
  <si>
    <t>A26351</t>
  </si>
  <si>
    <t>98 Tornow Dr</t>
  </si>
  <si>
    <t>A26352</t>
  </si>
  <si>
    <t>134 W Lost Lake View Dr</t>
  </si>
  <si>
    <t>A26353</t>
  </si>
  <si>
    <t>1030 W Delight Park Ct</t>
  </si>
  <si>
    <t>A26354</t>
  </si>
  <si>
    <t>Airport Rd</t>
  </si>
  <si>
    <t>Cle Elum</t>
  </si>
  <si>
    <t>A26355</t>
  </si>
  <si>
    <t>1340 Wapiti Dr</t>
  </si>
  <si>
    <t>A26356</t>
  </si>
  <si>
    <t>200 Pine Glen Dr</t>
  </si>
  <si>
    <t>Easton</t>
  </si>
  <si>
    <t>A26359</t>
  </si>
  <si>
    <t>Sprague Lake Rd</t>
  </si>
  <si>
    <t>Ritzville</t>
  </si>
  <si>
    <t>A26360</t>
  </si>
  <si>
    <t>Rd 10.2 NE</t>
  </si>
  <si>
    <t>A26361</t>
  </si>
  <si>
    <t>166th Ave SW</t>
  </si>
  <si>
    <t>Longbranch</t>
  </si>
  <si>
    <t>A26362</t>
  </si>
  <si>
    <t>1130 E Island Lake Dr</t>
  </si>
  <si>
    <t>A26363</t>
  </si>
  <si>
    <t>70 E Phillips Lake Loop Rd</t>
  </si>
  <si>
    <t>A26364</t>
  </si>
  <si>
    <t>1780 E Spencer Lake Rd</t>
  </si>
  <si>
    <t>A26365</t>
  </si>
  <si>
    <t>510 E St Andrews Dr</t>
  </si>
  <si>
    <t>A26366</t>
  </si>
  <si>
    <t>7865 Russ Rd</t>
  </si>
  <si>
    <t>A26367</t>
  </si>
  <si>
    <t>3030 Jackson Lake Rd</t>
  </si>
  <si>
    <t>Home</t>
  </si>
  <si>
    <t>A26368</t>
  </si>
  <si>
    <t>18341 Salmon la Sac Rd</t>
  </si>
  <si>
    <t>Ronald</t>
  </si>
  <si>
    <t>A26369</t>
  </si>
  <si>
    <t>14322 Road B.5 NE</t>
  </si>
  <si>
    <t>Soap Lake</t>
  </si>
  <si>
    <t>A26370</t>
  </si>
  <si>
    <t>1323 N Sunnyside Rd</t>
  </si>
  <si>
    <t>A26371</t>
  </si>
  <si>
    <t>3354 Trout Lodge Rd NE</t>
  </si>
  <si>
    <t>A26372</t>
  </si>
  <si>
    <t>19120 W Bunker Rd</t>
  </si>
  <si>
    <t>Cheney</t>
  </si>
  <si>
    <t>A26373</t>
  </si>
  <si>
    <t>A26374</t>
  </si>
  <si>
    <t>110 E Benson Lake Dr</t>
  </si>
  <si>
    <t>Grapeview</t>
  </si>
  <si>
    <t>A26375</t>
  </si>
  <si>
    <t>34139 Aztec Ln</t>
  </si>
  <si>
    <t>A26376</t>
  </si>
  <si>
    <t>A26377</t>
  </si>
  <si>
    <t>21529 S Houck Rd</t>
  </si>
  <si>
    <t>A26378</t>
  </si>
  <si>
    <t>53700 Fishtrap Rd E</t>
  </si>
  <si>
    <t>Sprague</t>
  </si>
  <si>
    <t>A26379</t>
  </si>
  <si>
    <t>A26380</t>
  </si>
  <si>
    <t>Jack Brown Rd</t>
  </si>
  <si>
    <t>A26381</t>
  </si>
  <si>
    <t>60 E Tina Dr</t>
  </si>
  <si>
    <t>A26382</t>
  </si>
  <si>
    <t>3270 E SR 302</t>
  </si>
  <si>
    <t>A26384</t>
  </si>
  <si>
    <t>2112 152nd St NW</t>
  </si>
  <si>
    <t>Maplewood</t>
  </si>
  <si>
    <t>A26385</t>
  </si>
  <si>
    <t>310 NE Lakeshore Dr N</t>
  </si>
  <si>
    <t>Tahuya</t>
  </si>
  <si>
    <t>A26386</t>
  </si>
  <si>
    <t>15537 Sydney Rd SW</t>
  </si>
  <si>
    <t>Burley</t>
  </si>
  <si>
    <t>Kitsap</t>
  </si>
  <si>
    <t>A26387</t>
  </si>
  <si>
    <t>280 E Lake Devereaux Rd</t>
  </si>
  <si>
    <t>Allyn</t>
  </si>
  <si>
    <t>A26388</t>
  </si>
  <si>
    <t>13919 Wye Lake Blvd SW</t>
  </si>
  <si>
    <t>Port Orchard</t>
  </si>
  <si>
    <t>A26389</t>
  </si>
  <si>
    <t>21941 Long Lake Shores Dr NE</t>
  </si>
  <si>
    <t>Stratford</t>
  </si>
  <si>
    <t>A26390</t>
  </si>
  <si>
    <t>1581 NE Haven Ln</t>
  </si>
  <si>
    <t>A26391</t>
  </si>
  <si>
    <t>81 NE Mountain View Dr</t>
  </si>
  <si>
    <t>A26392</t>
  </si>
  <si>
    <t>SR 17</t>
  </si>
  <si>
    <t>A26393</t>
  </si>
  <si>
    <t>6991 Clover Valley Rd SE</t>
  </si>
  <si>
    <t>A26394</t>
  </si>
  <si>
    <t>A26395</t>
  </si>
  <si>
    <t>14824 S Clear Lake Rd</t>
  </si>
  <si>
    <t>A26396</t>
  </si>
  <si>
    <t>Lake Lenore Caves Rd</t>
  </si>
  <si>
    <t>A26397</t>
  </si>
  <si>
    <t>3861 NE Bear Creek Dewatto Rd</t>
  </si>
  <si>
    <t>A26398</t>
  </si>
  <si>
    <t>4730 Tiger Lake Rd W</t>
  </si>
  <si>
    <t>Bremerton</t>
  </si>
  <si>
    <t>A26399</t>
  </si>
  <si>
    <t>A26400</t>
  </si>
  <si>
    <t>Coulee City</t>
  </si>
  <si>
    <t>A26401</t>
  </si>
  <si>
    <t>7466 Stine Hill Rd</t>
  </si>
  <si>
    <t>Cashmere</t>
  </si>
  <si>
    <t>A26402</t>
  </si>
  <si>
    <t>6540 Turkey Shoot Rd</t>
  </si>
  <si>
    <t>A26403</t>
  </si>
  <si>
    <t>3380 N Mission Rd W</t>
  </si>
  <si>
    <t>A26404</t>
  </si>
  <si>
    <t>A26405</t>
  </si>
  <si>
    <t>74 Raptor Ln</t>
  </si>
  <si>
    <t>A26406</t>
  </si>
  <si>
    <t>32207 NE Lakeview Rd</t>
  </si>
  <si>
    <t>A26407</t>
  </si>
  <si>
    <t>14032 W Fancher Rd</t>
  </si>
  <si>
    <t>Medical Lake</t>
  </si>
  <si>
    <t>A26408</t>
  </si>
  <si>
    <t>A26409</t>
  </si>
  <si>
    <t>A26410</t>
  </si>
  <si>
    <t>A26411</t>
  </si>
  <si>
    <t>A26412</t>
  </si>
  <si>
    <t>278 W Kitsap Lake Rd NW</t>
  </si>
  <si>
    <t>A26413</t>
  </si>
  <si>
    <t>E Grace St</t>
  </si>
  <si>
    <t>A26414</t>
  </si>
  <si>
    <t>9009 S Freeman Dr</t>
  </si>
  <si>
    <t>A26415</t>
  </si>
  <si>
    <t>4285 Lakeview Ct NW</t>
  </si>
  <si>
    <t>A26416</t>
  </si>
  <si>
    <t>Seven Springs Dairy Rd E</t>
  </si>
  <si>
    <t>A26417</t>
  </si>
  <si>
    <t>US 2</t>
  </si>
  <si>
    <t>A26418</t>
  </si>
  <si>
    <t>A26419</t>
  </si>
  <si>
    <t>10360 Misery Point Rd NW</t>
  </si>
  <si>
    <t>Seabeck</t>
  </si>
  <si>
    <t>A26420</t>
  </si>
  <si>
    <t>E 3rd Ave E</t>
  </si>
  <si>
    <t>Liberty Lake</t>
  </si>
  <si>
    <t>A26421</t>
  </si>
  <si>
    <t>A26422</t>
  </si>
  <si>
    <t>309255 SR 101</t>
  </si>
  <si>
    <t>A26423</t>
  </si>
  <si>
    <t>696 S Jameson Lake Rd</t>
  </si>
  <si>
    <t>Waterville</t>
  </si>
  <si>
    <t>A26424</t>
  </si>
  <si>
    <t>A26425</t>
  </si>
  <si>
    <t>350 N Cedar St</t>
  </si>
  <si>
    <t>Reardan</t>
  </si>
  <si>
    <t>A26426</t>
  </si>
  <si>
    <t>A26427</t>
  </si>
  <si>
    <t>A26428</t>
  </si>
  <si>
    <t>A26429</t>
  </si>
  <si>
    <t>A26430</t>
  </si>
  <si>
    <t>A26431</t>
  </si>
  <si>
    <t>51465 Euclid Rd E</t>
  </si>
  <si>
    <t>A26432</t>
  </si>
  <si>
    <t>Coulee Blvd</t>
  </si>
  <si>
    <t>A26433</t>
  </si>
  <si>
    <t>100 Point Whitney Rd</t>
  </si>
  <si>
    <t>A26434</t>
  </si>
  <si>
    <t>12709 E Newman Lake Dr</t>
  </si>
  <si>
    <t>Newman Lake</t>
  </si>
  <si>
    <t>A26435</t>
  </si>
  <si>
    <t>1320 Linger Longer Rd</t>
  </si>
  <si>
    <t>Quilcene</t>
  </si>
  <si>
    <t>A26436</t>
  </si>
  <si>
    <t>571 Hachery Penny Creek Rd</t>
  </si>
  <si>
    <t>A26437</t>
  </si>
  <si>
    <t>23516 US 97</t>
  </si>
  <si>
    <t>A26438</t>
  </si>
  <si>
    <t>2432 Dowan Creek Rd</t>
  </si>
  <si>
    <t>A26439</t>
  </si>
  <si>
    <t>165 Leland Valley Rd W</t>
  </si>
  <si>
    <t>A26441</t>
  </si>
  <si>
    <t>2620 Green Ave</t>
  </si>
  <si>
    <t>Manson</t>
  </si>
  <si>
    <t>A26442</t>
  </si>
  <si>
    <t>1902 Barker Canyon NE Rd</t>
  </si>
  <si>
    <t>Grand Coulee</t>
  </si>
  <si>
    <t>A26443</t>
  </si>
  <si>
    <t>8760 NE Point No Point Rd</t>
  </si>
  <si>
    <t>Hansville</t>
  </si>
  <si>
    <t>A26444</t>
  </si>
  <si>
    <t>20 Mora Rd</t>
  </si>
  <si>
    <t>A26446</t>
  </si>
  <si>
    <t>A26450</t>
  </si>
  <si>
    <t>2428 Bogachiel Way</t>
  </si>
  <si>
    <t>A26451</t>
  </si>
  <si>
    <t>3338 Bogachiel Way</t>
  </si>
  <si>
    <t>A26452</t>
  </si>
  <si>
    <t>285854 SR 101</t>
  </si>
  <si>
    <t>A26453</t>
  </si>
  <si>
    <t>4330 Bucktail Ln</t>
  </si>
  <si>
    <t>Clinton</t>
  </si>
  <si>
    <t>Island</t>
  </si>
  <si>
    <t>A26454</t>
  </si>
  <si>
    <t>1410 Whitcomb-Dimmel Rd</t>
  </si>
  <si>
    <t>A26455</t>
  </si>
  <si>
    <t>12305 17th Pl NE</t>
  </si>
  <si>
    <t>Lake Stevens</t>
  </si>
  <si>
    <t>A26456</t>
  </si>
  <si>
    <t>40011 N Grays Ln</t>
  </si>
  <si>
    <t>Elk</t>
  </si>
  <si>
    <t>A26457</t>
  </si>
  <si>
    <t>20 Steelhead Ave</t>
  </si>
  <si>
    <t>A26458</t>
  </si>
  <si>
    <t>5075 Lone Lake Road</t>
  </si>
  <si>
    <t>Langley</t>
  </si>
  <si>
    <t>A26459</t>
  </si>
  <si>
    <t>5235 E Lakeside Dr</t>
  </si>
  <si>
    <t>A26460</t>
  </si>
  <si>
    <t>Loon Lake Public Access Rd</t>
  </si>
  <si>
    <t>Loon Lake</t>
  </si>
  <si>
    <t>A26461</t>
  </si>
  <si>
    <t>114 Bill Shaw Rd</t>
  </si>
  <si>
    <t>Pateros</t>
  </si>
  <si>
    <t>A26462</t>
  </si>
  <si>
    <t>1152 Fan Lake Rd</t>
  </si>
  <si>
    <t>Deer Park</t>
  </si>
  <si>
    <t>Pend Oreille</t>
  </si>
  <si>
    <t>A26463</t>
  </si>
  <si>
    <t>A26464</t>
  </si>
  <si>
    <t>47 Yew Tree Dr</t>
  </si>
  <si>
    <t>A26465</t>
  </si>
  <si>
    <t>376 Methow Valley Hwy-SR 153</t>
  </si>
  <si>
    <t>A26466</t>
  </si>
  <si>
    <t>781 Methow Valley Hwy-SR 153</t>
  </si>
  <si>
    <t>A26467</t>
  </si>
  <si>
    <t>N Deer Lake Rd</t>
  </si>
  <si>
    <t>A26468</t>
  </si>
  <si>
    <t>4962 Horseshoe Lake Rd</t>
  </si>
  <si>
    <t>A26469</t>
  </si>
  <si>
    <t>14209 56th Ave NW</t>
  </si>
  <si>
    <t>Lake Goodwin</t>
  </si>
  <si>
    <t>A26470</t>
  </si>
  <si>
    <t>771 S Shore Diamond Lake Rd</t>
  </si>
  <si>
    <t>Newport</t>
  </si>
  <si>
    <t>A26471</t>
  </si>
  <si>
    <t>3030 152nd Pl NW</t>
  </si>
  <si>
    <t>A26472</t>
  </si>
  <si>
    <t>1024 154th St NW</t>
  </si>
  <si>
    <t>A26473</t>
  </si>
  <si>
    <t>3268 E Jump Off Rd</t>
  </si>
  <si>
    <t>Valley</t>
  </si>
  <si>
    <t>A26474</t>
  </si>
  <si>
    <t>A26475</t>
  </si>
  <si>
    <t>20 Viewpoint Rd</t>
  </si>
  <si>
    <t>A26476</t>
  </si>
  <si>
    <t>18001 Olive Ave</t>
  </si>
  <si>
    <t>Warm Beach</t>
  </si>
  <si>
    <t>A26477</t>
  </si>
  <si>
    <t>Waitts Lake Dr</t>
  </si>
  <si>
    <t>A26478</t>
  </si>
  <si>
    <t>7726 Boe Rd</t>
  </si>
  <si>
    <t>A26479</t>
  </si>
  <si>
    <t>51 Davis Lake Ln</t>
  </si>
  <si>
    <t>Usk</t>
  </si>
  <si>
    <t>A26480</t>
  </si>
  <si>
    <t>76 Marshall Lake Dr</t>
  </si>
  <si>
    <t>A26481</t>
  </si>
  <si>
    <t>1301 Marshall Lake Dr</t>
  </si>
  <si>
    <t>A26482</t>
  </si>
  <si>
    <t>128 Chiliwist Rd</t>
  </si>
  <si>
    <t>Malott</t>
  </si>
  <si>
    <t>A26484</t>
  </si>
  <si>
    <t>8313 S Lake Ketchum Rd</t>
  </si>
  <si>
    <t>Lake Ketchum</t>
  </si>
  <si>
    <t>A26485</t>
  </si>
  <si>
    <t>34951 S Shore Dr</t>
  </si>
  <si>
    <t>Lake Cavanaugh</t>
  </si>
  <si>
    <t>A26486</t>
  </si>
  <si>
    <t>22013 Mann Ln</t>
  </si>
  <si>
    <t>Mount Vernon</t>
  </si>
  <si>
    <t>A26487</t>
  </si>
  <si>
    <t>21961 Wylie Rd</t>
  </si>
  <si>
    <t>A26488</t>
  </si>
  <si>
    <t>20965 Lake Sixteen Rd</t>
  </si>
  <si>
    <t>A26489</t>
  </si>
  <si>
    <t>18397 W Big Lake Blvd</t>
  </si>
  <si>
    <t>Big Lake</t>
  </si>
  <si>
    <t>A26490</t>
  </si>
  <si>
    <t>827 Dumbar Rd</t>
  </si>
  <si>
    <t>A26491</t>
  </si>
  <si>
    <t>2 Lester Rd</t>
  </si>
  <si>
    <t>Twisp</t>
  </si>
  <si>
    <t>A26492</t>
  </si>
  <si>
    <t>135 Green Lake Rd</t>
  </si>
  <si>
    <t>A26493</t>
  </si>
  <si>
    <t>172 Campbell Lake Rd</t>
  </si>
  <si>
    <t>A26494</t>
  </si>
  <si>
    <t>108 Davis Lake Rd</t>
  </si>
  <si>
    <t>A26495</t>
  </si>
  <si>
    <t>5834 Campbell Lake Rd</t>
  </si>
  <si>
    <t>A26496</t>
  </si>
  <si>
    <t>13848 Beaver Lake Rd</t>
  </si>
  <si>
    <t>A26497</t>
  </si>
  <si>
    <t>207 Green Lake Rd</t>
  </si>
  <si>
    <t>A26498</t>
  </si>
  <si>
    <t>13380 Rosario Rd</t>
  </si>
  <si>
    <t>A26499</t>
  </si>
  <si>
    <t>231 Green Lake Rd</t>
  </si>
  <si>
    <t>A26500</t>
  </si>
  <si>
    <t>Couger Lake Access</t>
  </si>
  <si>
    <t>A26501</t>
  </si>
  <si>
    <t>NF-5008100</t>
  </si>
  <si>
    <t>A26502</t>
  </si>
  <si>
    <t>A26503</t>
  </si>
  <si>
    <t>688 Mahoney Rd</t>
  </si>
  <si>
    <t>Colville</t>
  </si>
  <si>
    <t>A26504</t>
  </si>
  <si>
    <t>A26505</t>
  </si>
  <si>
    <t>110 Cooper St</t>
  </si>
  <si>
    <t>Riverside</t>
  </si>
  <si>
    <t>A26506</t>
  </si>
  <si>
    <t>86 Gunn Ranch Rd</t>
  </si>
  <si>
    <t>A26507</t>
  </si>
  <si>
    <t>100 Water St</t>
  </si>
  <si>
    <t>Hamilton</t>
  </si>
  <si>
    <t>A26508</t>
  </si>
  <si>
    <t>403911 SR-20</t>
  </si>
  <si>
    <t>Cusick</t>
  </si>
  <si>
    <t>A26509</t>
  </si>
  <si>
    <t>A26510</t>
  </si>
  <si>
    <t>2041 Center Rd</t>
  </si>
  <si>
    <t>Lopez Island</t>
  </si>
  <si>
    <t>San Juan</t>
  </si>
  <si>
    <t>A26511</t>
  </si>
  <si>
    <t>22 Dripping Spring Rd</t>
  </si>
  <si>
    <t>A26512</t>
  </si>
  <si>
    <t>NF-5009215</t>
  </si>
  <si>
    <t>A26513</t>
  </si>
  <si>
    <t>1965 Black Lake Rd</t>
  </si>
  <si>
    <t>A26514</t>
  </si>
  <si>
    <t>A26515</t>
  </si>
  <si>
    <t>4942 Burpee Hill Rd</t>
  </si>
  <si>
    <t>Concrete</t>
  </si>
  <si>
    <t>A26516</t>
  </si>
  <si>
    <t>702 Eastside Chewuch Rd</t>
  </si>
  <si>
    <t>A26517</t>
  </si>
  <si>
    <t>A26518</t>
  </si>
  <si>
    <t>175 S Fish Lake Rd</t>
  </si>
  <si>
    <t>Tonasket</t>
  </si>
  <si>
    <t>A26519</t>
  </si>
  <si>
    <t>976 Eastside Chewuch Rd</t>
  </si>
  <si>
    <t>A26520</t>
  </si>
  <si>
    <t>63 Fish Lake Rd</t>
  </si>
  <si>
    <t>Conconully</t>
  </si>
  <si>
    <t>A26521</t>
  </si>
  <si>
    <t>48 Fish Lake Rd</t>
  </si>
  <si>
    <t>A26522</t>
  </si>
  <si>
    <t>596 Sinlahekin Rd</t>
  </si>
  <si>
    <t>A26523</t>
  </si>
  <si>
    <t>30 Fish Lake Rd</t>
  </si>
  <si>
    <t>A26524</t>
  </si>
  <si>
    <t>1194 Eastside Chewuch Rd</t>
  </si>
  <si>
    <t>A26525</t>
  </si>
  <si>
    <t>1250 Eastside Chewuch Rd</t>
  </si>
  <si>
    <t>A26526</t>
  </si>
  <si>
    <t>806 Sinlahekin Rd</t>
  </si>
  <si>
    <t>A26527</t>
  </si>
  <si>
    <t>362 Bluebird Ave</t>
  </si>
  <si>
    <t>Ione</t>
  </si>
  <si>
    <t>A26528</t>
  </si>
  <si>
    <t>A26529</t>
  </si>
  <si>
    <t>701 E Lake Samish Dr</t>
  </si>
  <si>
    <t>A26530</t>
  </si>
  <si>
    <t>956 Sinlahekin Rd</t>
  </si>
  <si>
    <t>A26531</t>
  </si>
  <si>
    <t>1019 Sinlahekin Rd</t>
  </si>
  <si>
    <t>A26532</t>
  </si>
  <si>
    <t>1031 Sinlahekin Rd</t>
  </si>
  <si>
    <t>A26533</t>
  </si>
  <si>
    <t>1221 Sinlahekin Rd</t>
  </si>
  <si>
    <t>A26534</t>
  </si>
  <si>
    <t>Forde Lake Access Rd</t>
  </si>
  <si>
    <t>A26535</t>
  </si>
  <si>
    <t>1503 Sinlahekin Rd</t>
  </si>
  <si>
    <t>A26536</t>
  </si>
  <si>
    <t>Conners Lake Access Rd</t>
  </si>
  <si>
    <t>A26537</t>
  </si>
  <si>
    <t>5675 Lake Terrell Rd</t>
  </si>
  <si>
    <t>A26539</t>
  </si>
  <si>
    <t>2200 E Hemmi Rd</t>
  </si>
  <si>
    <t>Everson</t>
  </si>
  <si>
    <t>A26540</t>
  </si>
  <si>
    <t>3031 Grizzly Way</t>
  </si>
  <si>
    <t>A26541</t>
  </si>
  <si>
    <t>A26542</t>
  </si>
  <si>
    <t>438C W Wannacutt Lake Ln</t>
  </si>
  <si>
    <t>A26543</t>
  </si>
  <si>
    <t>7605 Guide Meridian Rd</t>
  </si>
  <si>
    <t>A26545</t>
  </si>
  <si>
    <t>Lynden</t>
  </si>
  <si>
    <t>A26547</t>
  </si>
  <si>
    <t>3513 Deep Lake Boundary Rd</t>
  </si>
  <si>
    <t>A26548</t>
  </si>
  <si>
    <t>209 Kroupa Rd</t>
  </si>
  <si>
    <t>Curlew</t>
  </si>
  <si>
    <t>A26549</t>
  </si>
  <si>
    <t>Camp Black Mountain</t>
  </si>
  <si>
    <t>Maple Falls</t>
  </si>
  <si>
    <t>A26550</t>
  </si>
  <si>
    <t>394 Kroupa Rd</t>
  </si>
  <si>
    <t>A26735</t>
  </si>
  <si>
    <t>23314 E Echo Lake Rd</t>
  </si>
  <si>
    <t>A26736</t>
  </si>
  <si>
    <t>21725 W Lost Lake Rd</t>
  </si>
  <si>
    <t>A26737</t>
  </si>
  <si>
    <t>SE 213th St</t>
  </si>
  <si>
    <t>Renton</t>
  </si>
  <si>
    <t>A26738</t>
  </si>
  <si>
    <t>Lake Alice Rd SE</t>
  </si>
  <si>
    <t>A26739</t>
  </si>
  <si>
    <t>37198 SE Fish Hatchery Rd</t>
  </si>
  <si>
    <t>A26740</t>
  </si>
  <si>
    <t>Lake Langlois Rd NE</t>
  </si>
  <si>
    <t>Carnation</t>
  </si>
  <si>
    <t>A26741</t>
  </si>
  <si>
    <t>19510 324 Ave NE</t>
  </si>
  <si>
    <t>A26742</t>
  </si>
  <si>
    <t>Loomis-Oroville Rd</t>
  </si>
  <si>
    <t>A26743</t>
  </si>
  <si>
    <t>Pine Creek Rd</t>
  </si>
  <si>
    <t>A26744</t>
  </si>
  <si>
    <t>579 Aeneas Valley Rd</t>
  </si>
  <si>
    <t>A26745</t>
  </si>
  <si>
    <t>Long Lake Ln</t>
  </si>
  <si>
    <t>A26746</t>
  </si>
  <si>
    <t>Aeneas Valley Rd</t>
  </si>
  <si>
    <t>A26747</t>
  </si>
  <si>
    <t>A26748</t>
  </si>
  <si>
    <t>A26749</t>
  </si>
  <si>
    <t>A26750</t>
  </si>
  <si>
    <t>Skagit River</t>
  </si>
  <si>
    <t>A26751</t>
  </si>
  <si>
    <t>1702 Sunday Lake Rd</t>
  </si>
  <si>
    <t>A26752</t>
  </si>
  <si>
    <t>8402 Wayne Ave</t>
  </si>
  <si>
    <t>A26753</t>
  </si>
  <si>
    <t>W Spring Lake Dr SE</t>
  </si>
  <si>
    <t>A26754</t>
  </si>
  <si>
    <t>17346 W Lake Desire Dr SE</t>
  </si>
  <si>
    <t>A26755</t>
  </si>
  <si>
    <t>Methow Valley Hwy</t>
  </si>
  <si>
    <t>Methow</t>
  </si>
  <si>
    <t>A26756</t>
  </si>
  <si>
    <t>43 Twin Lakes Access Rd</t>
  </si>
  <si>
    <t>A26757</t>
  </si>
  <si>
    <t>Carlton</t>
  </si>
  <si>
    <t>A26758</t>
  </si>
  <si>
    <t>Patterson Lake Rd</t>
  </si>
  <si>
    <t>A26759</t>
  </si>
  <si>
    <t>645 Bear Creek Rd</t>
  </si>
  <si>
    <t>A26760</t>
  </si>
  <si>
    <t>Rat Lake Rd</t>
  </si>
  <si>
    <t>A26761</t>
  </si>
  <si>
    <t>1197 SW S Section Pl</t>
  </si>
  <si>
    <t>A26762</t>
  </si>
  <si>
    <t>22301 Vantage Rd SW</t>
  </si>
  <si>
    <t>A26763</t>
  </si>
  <si>
    <t>A26764</t>
  </si>
  <si>
    <t>A26765</t>
  </si>
  <si>
    <t>2515 Tucannon Rd</t>
  </si>
  <si>
    <t>A26766</t>
  </si>
  <si>
    <t>1530 N Lake Stickney Dr</t>
  </si>
  <si>
    <t>Lynnwood</t>
  </si>
  <si>
    <t>A26767</t>
  </si>
  <si>
    <t>16228 E Shore Dr</t>
  </si>
  <si>
    <t>A26768</t>
  </si>
  <si>
    <t>Buck Lake Rd NE</t>
  </si>
  <si>
    <t>A26769</t>
  </si>
  <si>
    <t>631 Wilson Rd</t>
  </si>
  <si>
    <t>A26770</t>
  </si>
  <si>
    <t>Wright Bliss Rd NW</t>
  </si>
  <si>
    <t>A26771</t>
  </si>
  <si>
    <t>34650 38th Ave S</t>
  </si>
  <si>
    <t>A26772</t>
  </si>
  <si>
    <t>36th Ave S</t>
  </si>
  <si>
    <t>A26773</t>
  </si>
  <si>
    <t>Weyerhaeuser Way S</t>
  </si>
  <si>
    <t>A26774</t>
  </si>
  <si>
    <t>A26775</t>
  </si>
  <si>
    <t>NE Roessel Rd</t>
  </si>
  <si>
    <t>A26776</t>
  </si>
  <si>
    <t>12830 W Shelton Matlock Rd</t>
  </si>
  <si>
    <t>Matlock</t>
  </si>
  <si>
    <t>A26777</t>
  </si>
  <si>
    <t>River Rd</t>
  </si>
  <si>
    <t>A26778</t>
  </si>
  <si>
    <t>27213 W Lake Riley Rd</t>
  </si>
  <si>
    <t>A26779</t>
  </si>
  <si>
    <t>5802 E Lake Bosworth Dr</t>
  </si>
  <si>
    <t>Lake Bosworth</t>
  </si>
  <si>
    <t>A26780</t>
  </si>
  <si>
    <t>2710 Middle Shore Rd</t>
  </si>
  <si>
    <t>A26781</t>
  </si>
  <si>
    <t>5928 Wonderland Rd</t>
  </si>
  <si>
    <t>A26782</t>
  </si>
  <si>
    <t>12731 Wagner Rd</t>
  </si>
  <si>
    <t>Monroe</t>
  </si>
  <si>
    <t>A26783</t>
  </si>
  <si>
    <t>820 Village Way</t>
  </si>
  <si>
    <t>A26784</t>
  </si>
  <si>
    <t>37102 311th St NE</t>
  </si>
  <si>
    <t>A26785</t>
  </si>
  <si>
    <t>Mt Baker Hwy</t>
  </si>
  <si>
    <t>A26786</t>
  </si>
  <si>
    <t>E Beaver Lake Dr SE</t>
  </si>
  <si>
    <t>Sammamish</t>
  </si>
  <si>
    <t>A26787</t>
  </si>
  <si>
    <t>A26788</t>
  </si>
  <si>
    <t>Lake Terrell Rd</t>
  </si>
  <si>
    <t>A26789</t>
  </si>
  <si>
    <t>99th Ave NE</t>
  </si>
  <si>
    <t>A26790</t>
  </si>
  <si>
    <t>5009 Panther Lake Rd</t>
  </si>
  <si>
    <t>A26791</t>
  </si>
  <si>
    <t>17150 68th Ave NE</t>
  </si>
  <si>
    <t>Kenmore</t>
  </si>
  <si>
    <t>A26792</t>
  </si>
  <si>
    <t>E Lake Morton Dr SE</t>
  </si>
  <si>
    <t>Kent</t>
  </si>
  <si>
    <t>A26793</t>
  </si>
  <si>
    <t>SE 196th Dr</t>
  </si>
  <si>
    <t>A26823</t>
  </si>
  <si>
    <t>Scatter Creek WLA Office Building</t>
  </si>
  <si>
    <t>16801 Case Road SW</t>
  </si>
  <si>
    <t>A26824</t>
  </si>
  <si>
    <t>Scatter Creek WLA Shop/Storage Pole Building</t>
  </si>
  <si>
    <t>A27029</t>
  </si>
  <si>
    <t>DFW- Sol Duc Hatchery Housing</t>
  </si>
  <si>
    <t>1303 Pavel Rd</t>
  </si>
  <si>
    <t>A27030</t>
  </si>
  <si>
    <t>DFW- Sol Duc Hatchery Housing ENF Housing</t>
  </si>
  <si>
    <t>1305 Pavel Rd</t>
  </si>
  <si>
    <t>A27130</t>
  </si>
  <si>
    <t>Shelton Johns Prairie Office Building 2</t>
  </si>
  <si>
    <t>3480 Johns Prairie Rd</t>
  </si>
  <si>
    <t>A02794</t>
  </si>
  <si>
    <t>Wenatchee Habitat Office</t>
  </si>
  <si>
    <t>303 South Mission Street, Suite 100A</t>
  </si>
  <si>
    <t>DEL 23-0046 (DFW Mission Street 2023-2025)</t>
  </si>
  <si>
    <t>A07108</t>
  </si>
  <si>
    <t>White Salmon District  Office</t>
  </si>
  <si>
    <t>107 W Jewett Blvd</t>
  </si>
  <si>
    <t>White Salmon</t>
  </si>
  <si>
    <t>SRL 22-0063</t>
  </si>
  <si>
    <t>A19994</t>
  </si>
  <si>
    <t>Port Townsend District Office</t>
  </si>
  <si>
    <t>375 Hudson St</t>
  </si>
  <si>
    <t>Port Townsend</t>
  </si>
  <si>
    <t>SRL 23-0098</t>
  </si>
  <si>
    <t>A20234</t>
  </si>
  <si>
    <t>Merwin Hatchery Pumphouse</t>
  </si>
  <si>
    <t>111 Merwin Hatchery Ct</t>
  </si>
  <si>
    <t>Ariel</t>
  </si>
  <si>
    <t>DFW-IAA-MOU-A-2033</t>
  </si>
  <si>
    <t>A20288</t>
  </si>
  <si>
    <t>Stevenson Office</t>
  </si>
  <si>
    <t>175 SW 1st St</t>
  </si>
  <si>
    <t>Stevenson</t>
  </si>
  <si>
    <t>DEL -R5- Stevenson 23-25</t>
  </si>
  <si>
    <t>A20322</t>
  </si>
  <si>
    <t>Port Angeles - Habitat &amp; WLM Office</t>
  </si>
  <si>
    <t>332 E 5th St</t>
  </si>
  <si>
    <t>SRL 20-0024</t>
  </si>
  <si>
    <t>A20375</t>
  </si>
  <si>
    <t>Port Angeles Marine Facility</t>
  </si>
  <si>
    <t>938 Marine Drive</t>
  </si>
  <si>
    <t>Office - Services - 312</t>
  </si>
  <si>
    <t>DEL 24-0010</t>
  </si>
  <si>
    <t>A20417</t>
  </si>
  <si>
    <t>Bellingham Office</t>
  </si>
  <si>
    <t>2620 N Harbor Loop Dr #20</t>
  </si>
  <si>
    <t>DEL 20-0068 (FY23 &amp; FY24)</t>
  </si>
  <si>
    <t>A20486</t>
  </si>
  <si>
    <t>Port Orchard Habitat Office</t>
  </si>
  <si>
    <t>450 Port Orchard Blvd</t>
  </si>
  <si>
    <t>SRL 21-0048</t>
  </si>
  <si>
    <t>A20549</t>
  </si>
  <si>
    <t>Chehalis Enforcement Office</t>
  </si>
  <si>
    <t>1595 N National Ave</t>
  </si>
  <si>
    <t>Chehalis</t>
  </si>
  <si>
    <t>DEL 23-0037</t>
  </si>
  <si>
    <t>A20558</t>
  </si>
  <si>
    <t>Kelso FP Office</t>
  </si>
  <si>
    <t>804 Allen St</t>
  </si>
  <si>
    <t>Kelso</t>
  </si>
  <si>
    <t>SRL 21-0114</t>
  </si>
  <si>
    <t>A20602</t>
  </si>
  <si>
    <t>Merwin Hatchery Storage</t>
  </si>
  <si>
    <t>DFW-IAA-MOU-B-2033</t>
  </si>
  <si>
    <t>A20842</t>
  </si>
  <si>
    <t>Twisp FP Office</t>
  </si>
  <si>
    <t>20268 SR 20</t>
  </si>
  <si>
    <t>SRL 19-0137</t>
  </si>
  <si>
    <t>A20877</t>
  </si>
  <si>
    <t>St John Storage</t>
  </si>
  <si>
    <t>11 E Front St</t>
  </si>
  <si>
    <t>DEL 19-0070 (FY 23 &amp; FY 24)</t>
  </si>
  <si>
    <t>A20898</t>
  </si>
  <si>
    <t>Colville Hab/Enf/Fm Office</t>
  </si>
  <si>
    <t>765 S Main St</t>
  </si>
  <si>
    <t>DEL 23-0041 (FS-2700-4/2023-2025)</t>
  </si>
  <si>
    <t>A20908</t>
  </si>
  <si>
    <t>Pasco District Office</t>
  </si>
  <si>
    <t>2620 N Commercial Ave</t>
  </si>
  <si>
    <t>Pasco</t>
  </si>
  <si>
    <t>SRL 20-0010</t>
  </si>
  <si>
    <t>A20918</t>
  </si>
  <si>
    <t>Wenatchee Chelan FP</t>
  </si>
  <si>
    <t>3515 Chelan Highway</t>
  </si>
  <si>
    <t>DEL 22-0071</t>
  </si>
  <si>
    <t>A20963</t>
  </si>
  <si>
    <t>Morton Field Office</t>
  </si>
  <si>
    <t>110 Main St</t>
  </si>
  <si>
    <t>DEL 23-0039 (FY23-FY25)</t>
  </si>
  <si>
    <t>A20967</t>
  </si>
  <si>
    <t>Merwin Hatchery Operations Building</t>
  </si>
  <si>
    <t>DFW-IAA-MOU-C-2033</t>
  </si>
  <si>
    <t>A20988</t>
  </si>
  <si>
    <t>Spokane Foothills Storage</t>
  </si>
  <si>
    <t>2615 N Cincinnatti St</t>
  </si>
  <si>
    <t>DEL 23-0045</t>
  </si>
  <si>
    <t>A20996</t>
  </si>
  <si>
    <t>Clarkston Office</t>
  </si>
  <si>
    <t>1049 Port Way</t>
  </si>
  <si>
    <t>Clarkston</t>
  </si>
  <si>
    <t>DEL 22-0087</t>
  </si>
  <si>
    <t>A21003</t>
  </si>
  <si>
    <t>Merwin Hatchery</t>
  </si>
  <si>
    <t>DFW-IAA-MOU-D-2033</t>
  </si>
  <si>
    <t>A21043</t>
  </si>
  <si>
    <t>La Conner District Office</t>
  </si>
  <si>
    <t>111 Sherman St</t>
  </si>
  <si>
    <t>La Conner</t>
  </si>
  <si>
    <t>Warehouse - 741</t>
  </si>
  <si>
    <t>SRL 19-0045</t>
  </si>
  <si>
    <t>A21049</t>
  </si>
  <si>
    <t>Cleveland Ave Warehouse</t>
  </si>
  <si>
    <t>3939 Cleveland Ave SE</t>
  </si>
  <si>
    <t>SRL 17-0102 (2023-2024)</t>
  </si>
  <si>
    <t>A21068</t>
  </si>
  <si>
    <t>Chiwawa Ponds Recirculation Area</t>
  </si>
  <si>
    <t>2640 Kinnikinnick Dr</t>
  </si>
  <si>
    <t>Leavenworth</t>
  </si>
  <si>
    <t>DFW-IAA-MOU- BL999B-2033</t>
  </si>
  <si>
    <t>A21069</t>
  </si>
  <si>
    <t>Chiwawa Ponds Feed Storage</t>
  </si>
  <si>
    <t>DFW-IAA-MOU- BL999C-2033</t>
  </si>
  <si>
    <t>A21070</t>
  </si>
  <si>
    <t>Chiwawa Recirculation Tower</t>
  </si>
  <si>
    <t>DFW-IAA-MOU- BL999D-2033</t>
  </si>
  <si>
    <t>A21071</t>
  </si>
  <si>
    <t>Chiwawa Wood Shop</t>
  </si>
  <si>
    <t>DFW-IAA-MOU- BL999E-2033</t>
  </si>
  <si>
    <t>A21072</t>
  </si>
  <si>
    <t>Chiwawa Ponds Pumphouse/Shop</t>
  </si>
  <si>
    <t>DFW-IAA-MOU- BL999F-2033</t>
  </si>
  <si>
    <t>A21073</t>
  </si>
  <si>
    <t>Chiwawa Ponds Chemical Equipment Storage</t>
  </si>
  <si>
    <t>DFW-IAA-MOU-BL999G-2033</t>
  </si>
  <si>
    <t>A21074</t>
  </si>
  <si>
    <t>Chiwawa Ponds Office</t>
  </si>
  <si>
    <t>DFW-IAA-MOU- BL999A-2033</t>
  </si>
  <si>
    <t>A21551</t>
  </si>
  <si>
    <t>Ridgefield Office</t>
  </si>
  <si>
    <t>5525 S 11th St</t>
  </si>
  <si>
    <t>Ridgefield</t>
  </si>
  <si>
    <t>SRL 16-0031</t>
  </si>
  <si>
    <t>A25526</t>
  </si>
  <si>
    <t>Ellensburg District Office- University Way</t>
  </si>
  <si>
    <t>1130 W University Way</t>
  </si>
  <si>
    <t>SRL 18-0019</t>
  </si>
  <si>
    <t>A25536</t>
  </si>
  <si>
    <t>Okanogan Burn Team</t>
  </si>
  <si>
    <t>1240 2nd Ave S</t>
  </si>
  <si>
    <t>SRL 19-0107</t>
  </si>
  <si>
    <t>A26561</t>
  </si>
  <si>
    <t>North Bend</t>
  </si>
  <si>
    <t>249 Main Ave S</t>
  </si>
  <si>
    <t>SRL 20-0006</t>
  </si>
  <si>
    <t>A26568</t>
  </si>
  <si>
    <t>Davenport Storage</t>
  </si>
  <si>
    <t>1601 Morgan St</t>
  </si>
  <si>
    <t>Davenport</t>
  </si>
  <si>
    <t>DEL 24-0016</t>
  </si>
  <si>
    <t>A26570</t>
  </si>
  <si>
    <t>Mill Bay Marine Storage</t>
  </si>
  <si>
    <t>2245 SR 150</t>
  </si>
  <si>
    <t>DFW - 2245 SR 150 (FY 24-25)</t>
  </si>
  <si>
    <t>A26574</t>
  </si>
  <si>
    <t>Omak Storage</t>
  </si>
  <si>
    <t>57 Weatherstone Rd</t>
  </si>
  <si>
    <t>DEL 24-0013</t>
  </si>
  <si>
    <t>A26575</t>
  </si>
  <si>
    <t>Twisp Shop/Storage</t>
  </si>
  <si>
    <t>11 Twisp Airport Rd</t>
  </si>
  <si>
    <t>DEL 24-0012</t>
  </si>
  <si>
    <t>A26576</t>
  </si>
  <si>
    <t>Ellensburg Shop/Storage</t>
  </si>
  <si>
    <t>607 W 5th Ave</t>
  </si>
  <si>
    <t>DEL 23-0078</t>
  </si>
  <si>
    <t>A26581</t>
  </si>
  <si>
    <t>Edmonds Office/Storage</t>
  </si>
  <si>
    <t>170 W Dayton St</t>
  </si>
  <si>
    <t>Edmonds</t>
  </si>
  <si>
    <t>SRL 19-00114 LA 2</t>
  </si>
  <si>
    <t>A26588</t>
  </si>
  <si>
    <t>Ilwaco Field Work</t>
  </si>
  <si>
    <t>227 Howerton Way SE</t>
  </si>
  <si>
    <t>Ilwaco</t>
  </si>
  <si>
    <t>DEL 24-0024</t>
  </si>
  <si>
    <t>A26594</t>
  </si>
  <si>
    <t>Clallam County ENF Storage</t>
  </si>
  <si>
    <t>403 Kit Fox Ln</t>
  </si>
  <si>
    <t>DFW-IAA-MOU- 11003-18-02 (FY24)</t>
  </si>
  <si>
    <t>A26857</t>
  </si>
  <si>
    <t>Yakima Burn Team Office</t>
  </si>
  <si>
    <t>1902 McKinley Ave</t>
  </si>
  <si>
    <t>SRL 20-0069</t>
  </si>
  <si>
    <t>A26859</t>
  </si>
  <si>
    <t>Concrete Storage</t>
  </si>
  <si>
    <t>45080 Fir St</t>
  </si>
  <si>
    <t>DEL 24-0015 (24FY-25FY)</t>
  </si>
  <si>
    <t>A26863</t>
  </si>
  <si>
    <t>North Bend Enforcement Office</t>
  </si>
  <si>
    <t>126 E 4th St</t>
  </si>
  <si>
    <t>DEL 23-0042 (FY23-FY24)</t>
  </si>
  <si>
    <t>A26954</t>
  </si>
  <si>
    <t>3902 West Valley Highway North</t>
  </si>
  <si>
    <t>SRL 22-0028</t>
  </si>
  <si>
    <t>A26955</t>
  </si>
  <si>
    <t>Port of Grays Harbor Float 19</t>
  </si>
  <si>
    <t>1804 Nyhus St N</t>
  </si>
  <si>
    <t>Westport</t>
  </si>
  <si>
    <t>DEL 24-0014</t>
  </si>
  <si>
    <t>A26992</t>
  </si>
  <si>
    <t>#003668 Port of Seattle</t>
  </si>
  <si>
    <t>2700 W Commodore Way</t>
  </si>
  <si>
    <t>DEL 003668 (FY24-FY25)</t>
  </si>
  <si>
    <t>A26993</t>
  </si>
  <si>
    <t>Port of Everett Office</t>
  </si>
  <si>
    <t>1728 W Marine View Dr</t>
  </si>
  <si>
    <t>Everett</t>
  </si>
  <si>
    <t>DEL- Everett</t>
  </si>
  <si>
    <t>A27047</t>
  </si>
  <si>
    <t>ENF Chief Timothy Clarkston</t>
  </si>
  <si>
    <t>100 Fair St</t>
  </si>
  <si>
    <t>DEL-Clarkston</t>
  </si>
  <si>
    <t>A27060</t>
  </si>
  <si>
    <t>Holand Storage</t>
  </si>
  <si>
    <t>201 E Wilson St</t>
  </si>
  <si>
    <t>DEL 24-0017</t>
  </si>
  <si>
    <t>A27062</t>
  </si>
  <si>
    <t>ENF Baumann Brothers Storage</t>
  </si>
  <si>
    <t>3043 Jackel Rd</t>
  </si>
  <si>
    <t>DEL Baumann Brother Storage (FY24-FY25)</t>
  </si>
  <si>
    <t>A27128</t>
  </si>
  <si>
    <t>Speelyai Hatchery</t>
  </si>
  <si>
    <t>11001 Lewis River Rd</t>
  </si>
  <si>
    <t>DFW-IAA-MOU- Speelyai Hatchery</t>
  </si>
  <si>
    <t>A27129</t>
  </si>
  <si>
    <t>DFW-  Speelyai Hatchery Residence 1</t>
  </si>
  <si>
    <t>11001 Lewis River Rd- Residence 1</t>
  </si>
  <si>
    <t>DFW-IAA-MOU- Residence 1</t>
  </si>
  <si>
    <t>A27133</t>
  </si>
  <si>
    <t>Speelyai Hatchery Residence 2</t>
  </si>
  <si>
    <t>11001 Lewis River Rd- Residence 2</t>
  </si>
  <si>
    <t>DFW-IAA-MOU -Residence 2</t>
  </si>
  <si>
    <t>A27134</t>
  </si>
  <si>
    <t>Speelyai Hatchery 2 Bay</t>
  </si>
  <si>
    <t>11001 Lewis River Road- 2 Bay</t>
  </si>
  <si>
    <t>DFW-IAA-MOU- Speelyai Hatchery 2 Bay</t>
  </si>
  <si>
    <t>A27135</t>
  </si>
  <si>
    <t>Speelyai Hatchery Shop/Storage</t>
  </si>
  <si>
    <t>DFW-IAA-MOU- Speelyai Hatchery Shop/Storage</t>
  </si>
  <si>
    <t>A27136</t>
  </si>
  <si>
    <t>Speelyai Hatchery Shed</t>
  </si>
  <si>
    <t xml:space="preserve"> 11001 Lewis River Rd </t>
  </si>
  <si>
    <t>DFW-IAA-MOU- Speelyai Hatchery Shed</t>
  </si>
  <si>
    <t>A27137</t>
  </si>
  <si>
    <t>Speelyai Hatchery Pump House</t>
  </si>
  <si>
    <t>Mechanical - 30</t>
  </si>
  <si>
    <t>DFW-IAA-MOU- Speeliya Hatchery Pump House</t>
  </si>
  <si>
    <t>A27146</t>
  </si>
  <si>
    <t>Priest Rapids Hatchery Residence 1</t>
  </si>
  <si>
    <t xml:space="preserve">516 W Autumn Loop </t>
  </si>
  <si>
    <t>Mattawa</t>
  </si>
  <si>
    <t>DFW-IAA-MOU - Residence 1</t>
  </si>
  <si>
    <t>A27147</t>
  </si>
  <si>
    <t>Priest Rapids Hatchery Residence 2</t>
  </si>
  <si>
    <t>858 N Desert Aire Dr</t>
  </si>
  <si>
    <t>DFW-IAA-MOU - Residence 2</t>
  </si>
  <si>
    <t>A27148</t>
  </si>
  <si>
    <t>Priest Rapids Hatchery Residence 3</t>
  </si>
  <si>
    <t>306 SW Atterbury Dr</t>
  </si>
  <si>
    <t>DFW-IAA-MOU - Residence 3</t>
  </si>
  <si>
    <t>No</t>
  </si>
  <si>
    <t>Yes</t>
  </si>
  <si>
    <t>A02641</t>
  </si>
  <si>
    <t>Fish and Wildlife</t>
  </si>
  <si>
    <t>1111 Washington St SE</t>
  </si>
  <si>
    <t>Office - General - 310</t>
  </si>
  <si>
    <t>OA 23-0016 DFW</t>
  </si>
  <si>
    <t>A02875</t>
  </si>
  <si>
    <t>500 Tausick Way</t>
  </si>
  <si>
    <t>Open Laboratory - 220</t>
  </si>
  <si>
    <t>24-0008</t>
  </si>
  <si>
    <t>A08065</t>
  </si>
  <si>
    <t>ENF Aviation Detachment</t>
  </si>
  <si>
    <t>815 88th Ave</t>
  </si>
  <si>
    <t>DNR SPP 16-05</t>
  </si>
  <si>
    <t>A04990</t>
  </si>
  <si>
    <t>ELECTRIC CITY EQUIPMENT STORAGE</t>
  </si>
  <si>
    <t>200 Williams Ave</t>
  </si>
  <si>
    <t>Electric City</t>
  </si>
  <si>
    <t>RC 2-11517 - 2023</t>
  </si>
  <si>
    <t>A03866</t>
  </si>
  <si>
    <t>DAYTON MAINTENANCE BUILDING</t>
  </si>
  <si>
    <t>529 W Main St</t>
  </si>
  <si>
    <t>RC-5-09546 - 2023</t>
  </si>
  <si>
    <t>A10049</t>
  </si>
  <si>
    <t>Fixed Wing Aircraft space</t>
  </si>
  <si>
    <t>7849 Old Highway 99 SE</t>
  </si>
  <si>
    <t>93-100955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</si>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</sst>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1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3" borderId="10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0" applyFont="1" applyProtection="1">
      <protection locked="0"/>
    </xf>
    <xf numFmtId="14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5" fontId="2" fillId="3" borderId="13" xfId="1" applyNumberFormat="1" applyFont="1" applyFill="1" applyBorder="1" applyAlignment="1" applyProtection="1">
      <alignment vertical="top" wrapText="1"/>
    </xf>
    <xf numFmtId="0" fontId="0" fillId="2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3" borderId="6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16" fillId="3" borderId="6" xfId="0" applyFont="1" applyFill="1" applyBorder="1" applyAlignment="1">
      <alignment wrapText="1"/>
    </xf>
    <xf numFmtId="0" fontId="18" fillId="2" borderId="9" xfId="0" applyFont="1" applyFill="1" applyBorder="1" applyAlignment="1" applyProtection="1">
      <alignment wrapText="1"/>
      <protection locked="0"/>
    </xf>
    <xf numFmtId="49" fontId="0" fillId="0" borderId="1" xfId="0" applyNumberFormat="1" applyBorder="1"/>
    <xf numFmtId="0" fontId="4" fillId="0" borderId="1" xfId="0" applyFont="1" applyBorder="1"/>
    <xf numFmtId="3" fontId="0" fillId="0" borderId="1" xfId="0" applyNumberFormat="1" applyBorder="1"/>
    <xf numFmtId="49" fontId="0" fillId="0" borderId="1" xfId="0" applyNumberFormat="1" applyBorder="1" applyAlignment="1">
      <alignment wrapText="1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166" fontId="3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166" fontId="4" fillId="0" borderId="1" xfId="0" applyNumberFormat="1" applyFon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49" fontId="0" fillId="0" borderId="0" xfId="0" applyNumberFormat="1"/>
    <xf numFmtId="0" fontId="4" fillId="0" borderId="0" xfId="0" applyFont="1"/>
    <xf numFmtId="165" fontId="2" fillId="0" borderId="0" xfId="1" applyNumberFormat="1" applyFont="1" applyAlignment="1" applyProtection="1"/>
    <xf numFmtId="44" fontId="2" fillId="0" borderId="0" xfId="2" applyFont="1" applyAlignment="1" applyProtection="1"/>
    <xf numFmtId="166" fontId="2" fillId="0" borderId="0" xfId="2" applyNumberFormat="1" applyFont="1" applyBorder="1" applyAlignment="1" applyProtection="1"/>
    <xf numFmtId="166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3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166" fontId="2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6" fontId="22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2" fillId="3" borderId="1" xfId="0" applyFont="1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6" fontId="3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14" fontId="6" fillId="0" borderId="0" xfId="0" applyNumberFormat="1" applyFont="1"/>
    <xf numFmtId="0" fontId="2" fillId="3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166" fontId="4" fillId="0" borderId="1" xfId="0" applyNumberFormat="1" applyFont="1" applyBorder="1"/>
    <xf numFmtId="166" fontId="3" fillId="0" borderId="1" xfId="0" applyNumberFormat="1" applyFont="1" applyBorder="1"/>
    <xf numFmtId="3" fontId="2" fillId="0" borderId="0" xfId="0" applyNumberFormat="1" applyFont="1"/>
    <xf numFmtId="49" fontId="0" fillId="0" borderId="0" xfId="0" applyNumberFormat="1" applyAlignment="1">
      <alignment wrapText="1"/>
    </xf>
    <xf numFmtId="166" fontId="2" fillId="0" borderId="0" xfId="0" applyNumberFormat="1" applyFont="1"/>
    <xf numFmtId="164" fontId="0" fillId="0" borderId="0" xfId="0" applyNumberFormat="1"/>
    <xf numFmtId="0" fontId="2" fillId="3" borderId="1" xfId="0" applyFont="1" applyFill="1" applyBorder="1" applyAlignment="1">
      <alignment wrapText="1"/>
    </xf>
    <xf numFmtId="165" fontId="2" fillId="3" borderId="1" xfId="1" applyNumberFormat="1" applyFont="1" applyFill="1" applyBorder="1" applyAlignment="1" applyProtection="1">
      <alignment wrapText="1"/>
    </xf>
    <xf numFmtId="0" fontId="2" fillId="3" borderId="4" xfId="0" applyFont="1" applyFill="1" applyBorder="1" applyAlignment="1">
      <alignment wrapText="1"/>
    </xf>
    <xf numFmtId="0" fontId="2" fillId="0" borderId="1" xfId="0" applyFont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3" borderId="1" xfId="0" applyFont="1" applyFill="1" applyBorder="1"/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65" fontId="2" fillId="3" borderId="1" xfId="1" applyNumberFormat="1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49" fontId="0" fillId="0" borderId="1" xfId="0" applyNumberFormat="1" applyBorder="1" applyProtection="1">
      <protection locked="0"/>
    </xf>
    <xf numFmtId="0" fontId="0" fillId="3" borderId="1" xfId="0" applyFill="1" applyBorder="1"/>
    <xf numFmtId="0" fontId="0" fillId="3" borderId="6" xfId="0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4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2" borderId="2" xfId="0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37C53004-490C-400F-8907-A5707D935DEB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76200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30" sqref="D30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>
        <v>1209</v>
      </c>
      <c r="C5" s="40"/>
      <c r="D5" s="41" t="s">
        <v>130</v>
      </c>
      <c r="E5" s="43">
        <v>63</v>
      </c>
      <c r="F5" s="40"/>
      <c r="G5" s="41" t="s">
        <v>143</v>
      </c>
      <c r="H5" s="43">
        <v>6</v>
      </c>
    </row>
    <row r="6" spans="1:8" ht="15" thickBot="1" x14ac:dyDescent="0.4">
      <c r="A6" s="41" t="s">
        <v>131</v>
      </c>
      <c r="B6" s="42">
        <v>1430464</v>
      </c>
      <c r="C6" s="40"/>
      <c r="D6" s="41" t="s">
        <v>132</v>
      </c>
      <c r="E6" s="43">
        <v>0</v>
      </c>
      <c r="F6" s="40"/>
      <c r="G6" s="41" t="s">
        <v>144</v>
      </c>
      <c r="H6" s="42">
        <v>145513</v>
      </c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>
        <v>2152260</v>
      </c>
    </row>
    <row r="8" spans="1:8" ht="15" thickBot="1" x14ac:dyDescent="0.4">
      <c r="C8" s="40"/>
      <c r="D8" s="41" t="s">
        <v>135</v>
      </c>
      <c r="E8" s="42">
        <v>214469</v>
      </c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>
        <v>2224949.7399999998</v>
      </c>
      <c r="F9" s="40"/>
      <c r="G9" s="41" t="s">
        <v>147</v>
      </c>
      <c r="H9" s="43">
        <v>1</v>
      </c>
    </row>
    <row r="10" spans="1:8" ht="15" thickBot="1" x14ac:dyDescent="0.4">
      <c r="C10" s="40"/>
      <c r="D10" s="41" t="s">
        <v>137</v>
      </c>
      <c r="E10" s="43">
        <v>19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 t="s">
        <v>150</v>
      </c>
      <c r="B13" s="42">
        <v>14754</v>
      </c>
      <c r="C13" s="40"/>
      <c r="D13" s="37" t="s">
        <v>151</v>
      </c>
      <c r="E13" s="42">
        <v>105917</v>
      </c>
      <c r="F13" s="40"/>
      <c r="G13" s="37" t="s">
        <v>152</v>
      </c>
      <c r="H13" s="42">
        <v>1116</v>
      </c>
    </row>
    <row r="14" spans="1:8" ht="15" thickBot="1" x14ac:dyDescent="0.4">
      <c r="A14" s="41" t="s">
        <v>151</v>
      </c>
      <c r="B14" s="42">
        <v>133221</v>
      </c>
      <c r="C14" s="40"/>
      <c r="D14" s="37" t="s">
        <v>153</v>
      </c>
      <c r="E14" s="42">
        <v>7321</v>
      </c>
      <c r="F14" s="40"/>
      <c r="G14" s="37" t="s">
        <v>151</v>
      </c>
      <c r="H14" s="42">
        <v>141335</v>
      </c>
    </row>
    <row r="15" spans="1:8" ht="15" thickBot="1" x14ac:dyDescent="0.4">
      <c r="A15" s="41" t="s">
        <v>153</v>
      </c>
      <c r="B15" s="42">
        <v>285316</v>
      </c>
      <c r="C15" s="40"/>
      <c r="D15" s="37" t="s">
        <v>154</v>
      </c>
      <c r="E15" s="42">
        <v>19664</v>
      </c>
      <c r="F15" s="40"/>
      <c r="G15" s="37" t="s">
        <v>155</v>
      </c>
      <c r="H15" s="42">
        <v>3062</v>
      </c>
    </row>
    <row r="16" spans="1:8" ht="15" thickBot="1" x14ac:dyDescent="0.4">
      <c r="A16" s="41" t="s">
        <v>154</v>
      </c>
      <c r="B16" s="42">
        <v>531756</v>
      </c>
      <c r="C16" s="40"/>
      <c r="D16" s="37" t="s">
        <v>155</v>
      </c>
      <c r="E16" s="42">
        <v>81507</v>
      </c>
      <c r="F16" s="40"/>
      <c r="G16" s="37"/>
      <c r="H16" s="42"/>
    </row>
    <row r="17" spans="1:8" ht="15" thickBot="1" x14ac:dyDescent="0.4">
      <c r="A17" s="41" t="s">
        <v>155</v>
      </c>
      <c r="B17" s="42">
        <v>452708</v>
      </c>
      <c r="C17" s="40"/>
      <c r="D17" s="37" t="s">
        <v>156</v>
      </c>
      <c r="E17" s="42">
        <v>60</v>
      </c>
      <c r="F17" s="40"/>
      <c r="G17" s="37"/>
      <c r="H17" s="42"/>
    </row>
    <row r="18" spans="1:8" ht="15" thickBot="1" x14ac:dyDescent="0.4">
      <c r="A18" s="41" t="s">
        <v>156</v>
      </c>
      <c r="B18" s="42">
        <v>12709</v>
      </c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VbeX4HJbN2XepfRTIcj+/AGBPCKw1ttNtWF8EcXwz8KmzPGE9wZuH9ElM11DFHoDMvYW2sbmbuDKWp4g/Fem/g==" saltValue="rTySEbR+iBM80MJDRlUW1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91"/>
  <sheetViews>
    <sheetView showGridLines="0" zoomScaleNormal="100" workbookViewId="0">
      <pane ySplit="7" topLeftCell="A8" activePane="bottomLeft" state="frozen"/>
      <selection activeCell="F21" sqref="F21"/>
      <selection pane="bottomLeft" activeCell="G6" sqref="G6:G7"/>
    </sheetView>
  </sheetViews>
  <sheetFormatPr defaultColWidth="9.1796875" defaultRowHeight="14.5" x14ac:dyDescent="0.35"/>
  <cols>
    <col min="1" max="1" width="18" style="156" bestFit="1" customWidth="1"/>
    <col min="2" max="2" width="16.1796875" style="156" bestFit="1" customWidth="1"/>
    <col min="3" max="3" width="17.7265625" style="156" bestFit="1" customWidth="1"/>
    <col min="4" max="4" width="30" style="156" bestFit="1" customWidth="1"/>
    <col min="5" max="5" width="38.1796875" style="156" bestFit="1" customWidth="1"/>
    <col min="6" max="6" width="32.26953125" style="156" bestFit="1" customWidth="1"/>
    <col min="7" max="7" width="13.7265625" style="156" bestFit="1" customWidth="1"/>
    <col min="8" max="8" width="12.453125" style="156" customWidth="1"/>
    <col min="9" max="9" width="16.1796875" style="156" bestFit="1" customWidth="1"/>
    <col min="10" max="10" width="27" style="156" bestFit="1" customWidth="1"/>
    <col min="11" max="11" width="40.54296875" style="156" customWidth="1"/>
    <col min="12" max="12" width="16.453125" style="156" bestFit="1" customWidth="1"/>
    <col min="13" max="13" width="14.7265625" style="156" bestFit="1" customWidth="1"/>
    <col min="14" max="14" width="14.453125" style="156" customWidth="1"/>
    <col min="15" max="15" width="15.81640625" style="156" bestFit="1" customWidth="1"/>
    <col min="16" max="16" width="13.26953125" style="156" customWidth="1"/>
    <col min="17" max="17" width="21.54296875" style="156" bestFit="1" customWidth="1"/>
    <col min="18" max="18" width="19.7265625" style="156" customWidth="1"/>
    <col min="19" max="21" width="10.54296875" style="156" customWidth="1"/>
    <col min="22" max="22" width="13.81640625" style="156" bestFit="1" customWidth="1"/>
    <col min="23" max="23" width="15.26953125" style="156" bestFit="1" customWidth="1"/>
    <col min="24" max="25" width="10.7265625" style="156" customWidth="1"/>
    <col min="26" max="26" width="10" style="156" customWidth="1"/>
    <col min="27" max="27" width="12" style="156" customWidth="1"/>
    <col min="28" max="29" width="10" style="156" customWidth="1"/>
    <col min="30" max="30" width="9.453125" style="156" customWidth="1"/>
    <col min="31" max="32" width="10" style="156" customWidth="1"/>
    <col min="33" max="33" width="8.81640625" style="156" bestFit="1" customWidth="1"/>
    <col min="34" max="34" width="8.54296875" style="156" bestFit="1" customWidth="1"/>
    <col min="35" max="35" width="10.81640625" style="156" customWidth="1"/>
    <col min="36" max="39" width="9.1796875" style="156"/>
    <col min="40" max="40" width="10" style="156" customWidth="1"/>
    <col min="41" max="41" width="8.81640625" style="156" bestFit="1" customWidth="1"/>
    <col min="42" max="42" width="8.54296875" style="156" bestFit="1" customWidth="1"/>
    <col min="43" max="43" width="11.1796875" style="156" customWidth="1"/>
    <col min="44" max="47" width="9.1796875" style="156"/>
    <col min="48" max="48" width="10" style="156" customWidth="1"/>
    <col min="49" max="49" width="8.81640625" style="156" bestFit="1" customWidth="1"/>
    <col min="50" max="50" width="8.54296875" style="156" bestFit="1" customWidth="1"/>
    <col min="51" max="51" width="12.1796875" style="156" customWidth="1"/>
    <col min="52" max="55" width="9.1796875" style="156"/>
    <col min="56" max="56" width="10" style="156" customWidth="1"/>
    <col min="57" max="57" width="8.81640625" style="156" bestFit="1" customWidth="1"/>
    <col min="58" max="58" width="8.54296875" style="156" bestFit="1" customWidth="1"/>
    <col min="59" max="59" width="11.1796875" style="156" customWidth="1"/>
    <col min="60" max="64" width="9.1796875" style="156"/>
    <col min="65" max="65" width="8.81640625" style="156" customWidth="1"/>
    <col min="66" max="66" width="65.54296875" style="156" customWidth="1"/>
    <col min="67" max="16384" width="9.1796875" style="156"/>
  </cols>
  <sheetData>
    <row r="1" spans="1:66" x14ac:dyDescent="0.35">
      <c r="A1" s="2" t="s">
        <v>0</v>
      </c>
      <c r="B1"/>
      <c r="C1" s="2" t="str">
        <f>+'Summary Stats'!B1</f>
        <v>477 - Department of Fish and Wildlife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57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N2" s="158"/>
      <c r="AO2" s="158"/>
      <c r="AP2" s="158"/>
      <c r="AV2" s="158"/>
      <c r="AW2" s="158"/>
      <c r="AX2" s="158"/>
      <c r="BD2" s="158"/>
      <c r="BE2" s="158"/>
      <c r="BF2" s="158"/>
    </row>
    <row r="3" spans="1:66" x14ac:dyDescent="0.35">
      <c r="A3" s="157" t="s">
        <v>2</v>
      </c>
      <c r="B3" s="159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58"/>
      <c r="Y3" s="158"/>
      <c r="Z3" s="158"/>
      <c r="AA3" s="158"/>
      <c r="AB3" s="158"/>
      <c r="AC3" s="158"/>
      <c r="AD3" s="158"/>
      <c r="AF3" s="158"/>
      <c r="AG3" s="158"/>
      <c r="AH3" s="158"/>
      <c r="AN3" s="158"/>
      <c r="AO3" s="158"/>
      <c r="AP3" s="158"/>
      <c r="AV3" s="158"/>
      <c r="AW3" s="158"/>
      <c r="AX3" s="158"/>
      <c r="BD3" s="158"/>
      <c r="BE3" s="158"/>
      <c r="BF3" s="158"/>
    </row>
    <row r="4" spans="1:66" x14ac:dyDescent="0.35">
      <c r="A4"/>
      <c r="B4" s="23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N4" s="158"/>
      <c r="AO4" s="158"/>
      <c r="AP4" s="158"/>
      <c r="AV4" s="158"/>
      <c r="AW4" s="158"/>
      <c r="AX4" s="158"/>
      <c r="BD4" s="158"/>
      <c r="BE4" s="158"/>
      <c r="BF4" s="158"/>
    </row>
    <row r="5" spans="1:66" s="222" customFormat="1" x14ac:dyDescent="0.3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34" t="s">
        <v>4</v>
      </c>
      <c r="R5" s="161" t="s">
        <v>5</v>
      </c>
      <c r="S5" s="252"/>
      <c r="T5" s="257"/>
      <c r="U5" s="253"/>
      <c r="V5" s="252" t="s">
        <v>6</v>
      </c>
      <c r="W5" s="253"/>
      <c r="X5" s="248" t="s">
        <v>7</v>
      </c>
      <c r="Y5" s="248"/>
      <c r="Z5" s="248"/>
      <c r="AA5" s="162" t="s">
        <v>8</v>
      </c>
      <c r="AB5" s="248" t="s">
        <v>9</v>
      </c>
      <c r="AC5" s="248"/>
      <c r="AD5" s="248"/>
      <c r="AE5" s="162" t="s">
        <v>10</v>
      </c>
      <c r="AF5" s="248" t="s">
        <v>11</v>
      </c>
      <c r="AG5" s="248"/>
      <c r="AH5" s="248"/>
      <c r="AI5" s="162" t="s">
        <v>8</v>
      </c>
      <c r="AJ5" s="248" t="s">
        <v>9</v>
      </c>
      <c r="AK5" s="248"/>
      <c r="AL5" s="248"/>
      <c r="AM5" s="162" t="s">
        <v>10</v>
      </c>
      <c r="AN5" s="248" t="s">
        <v>11</v>
      </c>
      <c r="AO5" s="248"/>
      <c r="AP5" s="248"/>
      <c r="AQ5" s="162" t="s">
        <v>8</v>
      </c>
      <c r="AR5" s="248" t="s">
        <v>9</v>
      </c>
      <c r="AS5" s="248"/>
      <c r="AT5" s="248"/>
      <c r="AU5" s="162" t="s">
        <v>10</v>
      </c>
      <c r="AV5" s="248" t="s">
        <v>11</v>
      </c>
      <c r="AW5" s="248"/>
      <c r="AX5" s="248"/>
      <c r="AY5" s="162" t="s">
        <v>8</v>
      </c>
      <c r="AZ5" s="248" t="s">
        <v>9</v>
      </c>
      <c r="BA5" s="248"/>
      <c r="BB5" s="248"/>
      <c r="BC5" s="162" t="s">
        <v>10</v>
      </c>
      <c r="BD5" s="248" t="s">
        <v>11</v>
      </c>
      <c r="BE5" s="248"/>
      <c r="BF5" s="248"/>
      <c r="BG5" s="162" t="s">
        <v>8</v>
      </c>
      <c r="BH5" s="248" t="s">
        <v>9</v>
      </c>
      <c r="BI5" s="248"/>
      <c r="BJ5" s="248"/>
      <c r="BK5" s="162" t="s">
        <v>10</v>
      </c>
      <c r="BL5" s="252"/>
      <c r="BM5" s="257"/>
      <c r="BN5" s="253"/>
    </row>
    <row r="6" spans="1:66" s="222" customFormat="1" ht="14.5" customHeight="1" x14ac:dyDescent="0.35">
      <c r="A6" s="258" t="s">
        <v>12</v>
      </c>
      <c r="B6" s="245" t="s">
        <v>13</v>
      </c>
      <c r="C6" s="245" t="s">
        <v>14</v>
      </c>
      <c r="D6" s="245" t="s">
        <v>15</v>
      </c>
      <c r="E6" s="245" t="s">
        <v>16</v>
      </c>
      <c r="F6" s="245" t="s">
        <v>17</v>
      </c>
      <c r="G6" s="245" t="s">
        <v>18</v>
      </c>
      <c r="H6" s="245" t="s">
        <v>19</v>
      </c>
      <c r="I6" s="246" t="s">
        <v>20</v>
      </c>
      <c r="J6" s="246" t="s">
        <v>21</v>
      </c>
      <c r="K6" s="245" t="s">
        <v>22</v>
      </c>
      <c r="L6" s="245" t="s">
        <v>23</v>
      </c>
      <c r="M6" s="245" t="s">
        <v>24</v>
      </c>
      <c r="N6" s="247" t="s">
        <v>3132</v>
      </c>
      <c r="O6" s="245" t="s">
        <v>25</v>
      </c>
      <c r="P6" s="245" t="s">
        <v>26</v>
      </c>
      <c r="Q6" s="245" t="s">
        <v>27</v>
      </c>
      <c r="R6" s="224"/>
      <c r="S6" s="249" t="s">
        <v>28</v>
      </c>
      <c r="T6" s="250"/>
      <c r="U6" s="251"/>
      <c r="V6" s="255"/>
      <c r="W6" s="256"/>
      <c r="X6" s="249" t="s">
        <v>29</v>
      </c>
      <c r="Y6" s="250"/>
      <c r="Z6" s="250"/>
      <c r="AA6" s="250"/>
      <c r="AB6" s="250"/>
      <c r="AC6" s="250"/>
      <c r="AD6" s="250"/>
      <c r="AE6" s="251"/>
      <c r="AF6" s="249" t="s">
        <v>30</v>
      </c>
      <c r="AG6" s="250"/>
      <c r="AH6" s="250"/>
      <c r="AI6" s="250"/>
      <c r="AJ6" s="250"/>
      <c r="AK6" s="250"/>
      <c r="AL6" s="250"/>
      <c r="AM6" s="251"/>
      <c r="AN6" s="249" t="s">
        <v>31</v>
      </c>
      <c r="AO6" s="250"/>
      <c r="AP6" s="250"/>
      <c r="AQ6" s="250"/>
      <c r="AR6" s="250"/>
      <c r="AS6" s="250"/>
      <c r="AT6" s="250"/>
      <c r="AU6" s="251"/>
      <c r="AV6" s="249" t="s">
        <v>32</v>
      </c>
      <c r="AW6" s="250"/>
      <c r="AX6" s="250"/>
      <c r="AY6" s="250"/>
      <c r="AZ6" s="250"/>
      <c r="BA6" s="250"/>
      <c r="BB6" s="250"/>
      <c r="BC6" s="251"/>
      <c r="BD6" s="249" t="s">
        <v>33</v>
      </c>
      <c r="BE6" s="250"/>
      <c r="BF6" s="250"/>
      <c r="BG6" s="250"/>
      <c r="BH6" s="250"/>
      <c r="BI6" s="250"/>
      <c r="BJ6" s="250"/>
      <c r="BK6" s="251"/>
      <c r="BL6" s="166"/>
      <c r="BM6" s="166"/>
      <c r="BN6" s="166"/>
    </row>
    <row r="7" spans="1:66" s="127" customFormat="1" ht="72.5" x14ac:dyDescent="0.35">
      <c r="A7" s="259"/>
      <c r="B7" s="245"/>
      <c r="C7" s="245"/>
      <c r="D7" s="245"/>
      <c r="E7" s="245"/>
      <c r="F7" s="245"/>
      <c r="G7" s="245"/>
      <c r="H7" s="245"/>
      <c r="I7" s="246"/>
      <c r="J7" s="246"/>
      <c r="K7" s="245"/>
      <c r="L7" s="245"/>
      <c r="M7" s="245"/>
      <c r="N7" s="247"/>
      <c r="O7" s="245"/>
      <c r="P7" s="245"/>
      <c r="Q7" s="245"/>
      <c r="R7" s="225" t="s">
        <v>34</v>
      </c>
      <c r="S7" s="129" t="s">
        <v>35</v>
      </c>
      <c r="T7" s="129" t="s">
        <v>36</v>
      </c>
      <c r="U7" s="129" t="s">
        <v>37</v>
      </c>
      <c r="V7" s="129" t="s">
        <v>38</v>
      </c>
      <c r="W7" s="129" t="s">
        <v>39</v>
      </c>
      <c r="X7" s="129" t="s">
        <v>40</v>
      </c>
      <c r="Y7" s="129" t="s">
        <v>41</v>
      </c>
      <c r="Z7" s="129" t="s">
        <v>42</v>
      </c>
      <c r="AA7" s="129" t="s">
        <v>43</v>
      </c>
      <c r="AB7" s="129" t="s">
        <v>35</v>
      </c>
      <c r="AC7" s="129" t="s">
        <v>36</v>
      </c>
      <c r="AD7" s="129" t="s">
        <v>44</v>
      </c>
      <c r="AE7" s="129" t="s">
        <v>45</v>
      </c>
      <c r="AF7" s="129" t="s">
        <v>40</v>
      </c>
      <c r="AG7" s="129" t="s">
        <v>41</v>
      </c>
      <c r="AH7" s="129" t="s">
        <v>42</v>
      </c>
      <c r="AI7" s="129" t="s">
        <v>43</v>
      </c>
      <c r="AJ7" s="129" t="s">
        <v>35</v>
      </c>
      <c r="AK7" s="129" t="s">
        <v>36</v>
      </c>
      <c r="AL7" s="129" t="s">
        <v>44</v>
      </c>
      <c r="AM7" s="129" t="s">
        <v>45</v>
      </c>
      <c r="AN7" s="129" t="s">
        <v>40</v>
      </c>
      <c r="AO7" s="129" t="s">
        <v>41</v>
      </c>
      <c r="AP7" s="129" t="s">
        <v>42</v>
      </c>
      <c r="AQ7" s="129" t="s">
        <v>43</v>
      </c>
      <c r="AR7" s="129" t="s">
        <v>35</v>
      </c>
      <c r="AS7" s="129" t="s">
        <v>36</v>
      </c>
      <c r="AT7" s="129" t="s">
        <v>44</v>
      </c>
      <c r="AU7" s="129" t="s">
        <v>45</v>
      </c>
      <c r="AV7" s="129" t="s">
        <v>40</v>
      </c>
      <c r="AW7" s="129" t="s">
        <v>41</v>
      </c>
      <c r="AX7" s="129" t="s">
        <v>42</v>
      </c>
      <c r="AY7" s="129" t="s">
        <v>43</v>
      </c>
      <c r="AZ7" s="129" t="s">
        <v>35</v>
      </c>
      <c r="BA7" s="129" t="s">
        <v>36</v>
      </c>
      <c r="BB7" s="129" t="s">
        <v>44</v>
      </c>
      <c r="BC7" s="129" t="s">
        <v>45</v>
      </c>
      <c r="BD7" s="129" t="s">
        <v>40</v>
      </c>
      <c r="BE7" s="129" t="s">
        <v>41</v>
      </c>
      <c r="BF7" s="129" t="s">
        <v>42</v>
      </c>
      <c r="BG7" s="129" t="s">
        <v>43</v>
      </c>
      <c r="BH7" s="129" t="s">
        <v>35</v>
      </c>
      <c r="BI7" s="129" t="s">
        <v>36</v>
      </c>
      <c r="BJ7" s="129" t="s">
        <v>44</v>
      </c>
      <c r="BK7" s="129" t="s">
        <v>45</v>
      </c>
      <c r="BL7" s="129" t="s">
        <v>46</v>
      </c>
      <c r="BM7" s="129" t="s">
        <v>47</v>
      </c>
      <c r="BN7" s="129" t="s">
        <v>48</v>
      </c>
    </row>
    <row r="8" spans="1:66" s="228" customFormat="1" x14ac:dyDescent="0.35">
      <c r="A8" s="235" t="s">
        <v>2858</v>
      </c>
      <c r="B8" s="235" t="s">
        <v>158</v>
      </c>
      <c r="C8" s="235" t="s">
        <v>159</v>
      </c>
      <c r="D8" s="173" t="s">
        <v>160</v>
      </c>
      <c r="E8" s="235" t="s">
        <v>2859</v>
      </c>
      <c r="F8" s="235" t="s">
        <v>2860</v>
      </c>
      <c r="G8" s="235" t="s">
        <v>2861</v>
      </c>
      <c r="H8" s="235" t="s">
        <v>186</v>
      </c>
      <c r="I8" s="236">
        <v>300</v>
      </c>
      <c r="J8" s="235" t="s">
        <v>165</v>
      </c>
      <c r="K8" s="235" t="s">
        <v>2862</v>
      </c>
      <c r="L8" s="237">
        <v>42005</v>
      </c>
      <c r="M8" s="237">
        <v>48579</v>
      </c>
      <c r="N8" s="173">
        <f>IF(MONTH(M8)&lt;6,YEAR(M8),YEAR(M8)+1)</f>
        <v>2033</v>
      </c>
      <c r="O8" s="240">
        <v>0</v>
      </c>
      <c r="P8" s="235" t="s">
        <v>3104</v>
      </c>
      <c r="Q8" s="239">
        <f>IF(P8="Yes",O8*1,I8*3.56+O8)</f>
        <v>1068</v>
      </c>
      <c r="R8" s="180"/>
      <c r="S8" s="226"/>
      <c r="T8" s="226"/>
      <c r="U8" s="226"/>
      <c r="V8" s="179"/>
      <c r="W8" s="179"/>
      <c r="X8" s="180"/>
      <c r="Y8" s="181"/>
      <c r="Z8" s="182">
        <f>X8+Y8</f>
        <v>0</v>
      </c>
      <c r="AA8" s="181"/>
      <c r="AB8" s="181"/>
      <c r="AC8" s="181"/>
      <c r="AD8" s="181"/>
      <c r="AE8" s="181"/>
      <c r="AF8" s="180"/>
      <c r="AG8" s="181"/>
      <c r="AH8" s="182">
        <f>AF8+AG8</f>
        <v>0</v>
      </c>
      <c r="AI8" s="181"/>
      <c r="AJ8" s="181"/>
      <c r="AK8" s="181"/>
      <c r="AL8" s="181"/>
      <c r="AM8" s="181"/>
      <c r="AN8" s="180"/>
      <c r="AO8" s="181"/>
      <c r="AP8" s="182">
        <f>AN8+AO8</f>
        <v>0</v>
      </c>
      <c r="AQ8" s="181"/>
      <c r="AR8" s="181"/>
      <c r="AS8" s="181"/>
      <c r="AT8" s="181"/>
      <c r="AU8" s="181"/>
      <c r="AV8" s="180"/>
      <c r="AW8" s="181"/>
      <c r="AX8" s="182">
        <f>AV8+AW8</f>
        <v>0</v>
      </c>
      <c r="AY8" s="181"/>
      <c r="AZ8" s="181"/>
      <c r="BA8" s="181"/>
      <c r="BB8" s="181"/>
      <c r="BC8" s="181"/>
      <c r="BD8" s="180"/>
      <c r="BE8" s="181"/>
      <c r="BF8" s="182">
        <f>BD8+BE8</f>
        <v>0</v>
      </c>
      <c r="BG8" s="181"/>
      <c r="BH8" s="181"/>
      <c r="BI8" s="181"/>
      <c r="BJ8" s="181"/>
      <c r="BK8" s="181"/>
      <c r="BL8" s="227"/>
      <c r="BM8" s="227"/>
      <c r="BN8" s="227"/>
    </row>
    <row r="9" spans="1:66" s="228" customFormat="1" x14ac:dyDescent="0.35">
      <c r="A9" s="235" t="s">
        <v>2895</v>
      </c>
      <c r="B9" s="235" t="s">
        <v>158</v>
      </c>
      <c r="C9" s="235" t="s">
        <v>159</v>
      </c>
      <c r="D9" s="173" t="s">
        <v>160</v>
      </c>
      <c r="E9" s="235" t="s">
        <v>2896</v>
      </c>
      <c r="F9" s="235" t="s">
        <v>2860</v>
      </c>
      <c r="G9" s="235" t="s">
        <v>2861</v>
      </c>
      <c r="H9" s="235" t="s">
        <v>186</v>
      </c>
      <c r="I9" s="236">
        <v>1436</v>
      </c>
      <c r="J9" s="235" t="s">
        <v>200</v>
      </c>
      <c r="K9" s="235" t="s">
        <v>2897</v>
      </c>
      <c r="L9" s="237">
        <v>42005</v>
      </c>
      <c r="M9" s="237">
        <v>48579</v>
      </c>
      <c r="N9" s="173">
        <f>IF(MONTH(M9)&lt;6,YEAR(M9),YEAR(M9)+1)</f>
        <v>2033</v>
      </c>
      <c r="O9" s="240">
        <v>0</v>
      </c>
      <c r="P9" s="235" t="s">
        <v>3104</v>
      </c>
      <c r="Q9" s="239">
        <f>IF(P9="Yes",O9*1,I9*3.56+O9)</f>
        <v>5112.16</v>
      </c>
      <c r="R9" s="180"/>
      <c r="S9" s="226"/>
      <c r="T9" s="226"/>
      <c r="U9" s="226"/>
      <c r="V9" s="179"/>
      <c r="W9" s="179"/>
      <c r="X9" s="180"/>
      <c r="Y9" s="181"/>
      <c r="Z9" s="182">
        <f>X9+Y9</f>
        <v>0</v>
      </c>
      <c r="AA9" s="181"/>
      <c r="AB9" s="181"/>
      <c r="AC9" s="181"/>
      <c r="AD9" s="181"/>
      <c r="AE9" s="181"/>
      <c r="AF9" s="180"/>
      <c r="AG9" s="181"/>
      <c r="AH9" s="182">
        <f>AF9+AG9</f>
        <v>0</v>
      </c>
      <c r="AI9" s="181"/>
      <c r="AJ9" s="181"/>
      <c r="AK9" s="181"/>
      <c r="AL9" s="181"/>
      <c r="AM9" s="181"/>
      <c r="AN9" s="180"/>
      <c r="AO9" s="181"/>
      <c r="AP9" s="182">
        <f>AN9+AO9</f>
        <v>0</v>
      </c>
      <c r="AQ9" s="181"/>
      <c r="AR9" s="181"/>
      <c r="AS9" s="181"/>
      <c r="AT9" s="181"/>
      <c r="AU9" s="181"/>
      <c r="AV9" s="180"/>
      <c r="AW9" s="181"/>
      <c r="AX9" s="182">
        <f>AV9+AW9</f>
        <v>0</v>
      </c>
      <c r="AY9" s="181"/>
      <c r="AZ9" s="181"/>
      <c r="BA9" s="181"/>
      <c r="BB9" s="181"/>
      <c r="BC9" s="181"/>
      <c r="BD9" s="180"/>
      <c r="BE9" s="181"/>
      <c r="BF9" s="182">
        <f>BD9+BE9</f>
        <v>0</v>
      </c>
      <c r="BG9" s="181"/>
      <c r="BH9" s="181"/>
      <c r="BI9" s="181"/>
      <c r="BJ9" s="181"/>
      <c r="BK9" s="181"/>
      <c r="BL9" s="227"/>
      <c r="BM9" s="227"/>
      <c r="BN9" s="227"/>
    </row>
    <row r="10" spans="1:66" s="228" customFormat="1" x14ac:dyDescent="0.35">
      <c r="A10" s="235" t="s">
        <v>2923</v>
      </c>
      <c r="B10" s="235" t="s">
        <v>158</v>
      </c>
      <c r="C10" s="235" t="s">
        <v>159</v>
      </c>
      <c r="D10" s="173" t="s">
        <v>160</v>
      </c>
      <c r="E10" s="235" t="s">
        <v>2924</v>
      </c>
      <c r="F10" s="235" t="s">
        <v>2860</v>
      </c>
      <c r="G10" s="235" t="s">
        <v>2861</v>
      </c>
      <c r="H10" s="235" t="s">
        <v>186</v>
      </c>
      <c r="I10" s="236">
        <v>5216</v>
      </c>
      <c r="J10" s="235" t="s">
        <v>165</v>
      </c>
      <c r="K10" s="235" t="s">
        <v>2925</v>
      </c>
      <c r="L10" s="237">
        <v>42005</v>
      </c>
      <c r="M10" s="237">
        <v>48579</v>
      </c>
      <c r="N10" s="173">
        <f>IF(MONTH(M10)&lt;6,YEAR(M10),YEAR(M10)+1)</f>
        <v>2033</v>
      </c>
      <c r="O10" s="240">
        <v>0</v>
      </c>
      <c r="P10" s="235" t="s">
        <v>3104</v>
      </c>
      <c r="Q10" s="239">
        <f>IF(P10="Yes",O10*1,I10*3.56+O10)</f>
        <v>18568.96</v>
      </c>
      <c r="R10" s="180"/>
      <c r="S10" s="226"/>
      <c r="T10" s="226"/>
      <c r="U10" s="226"/>
      <c r="V10" s="179"/>
      <c r="W10" s="179"/>
      <c r="X10" s="180"/>
      <c r="Y10" s="181"/>
      <c r="Z10" s="182">
        <f>X10+Y10</f>
        <v>0</v>
      </c>
      <c r="AA10" s="181"/>
      <c r="AB10" s="181"/>
      <c r="AC10" s="181"/>
      <c r="AD10" s="181"/>
      <c r="AE10" s="181"/>
      <c r="AF10" s="180"/>
      <c r="AG10" s="181"/>
      <c r="AH10" s="182">
        <f>AF10+AG10</f>
        <v>0</v>
      </c>
      <c r="AI10" s="181"/>
      <c r="AJ10" s="181"/>
      <c r="AK10" s="181"/>
      <c r="AL10" s="181"/>
      <c r="AM10" s="181"/>
      <c r="AN10" s="180"/>
      <c r="AO10" s="181"/>
      <c r="AP10" s="182">
        <f>AN10+AO10</f>
        <v>0</v>
      </c>
      <c r="AQ10" s="181"/>
      <c r="AR10" s="181"/>
      <c r="AS10" s="181"/>
      <c r="AT10" s="181"/>
      <c r="AU10" s="181"/>
      <c r="AV10" s="180"/>
      <c r="AW10" s="181"/>
      <c r="AX10" s="182">
        <f>AV10+AW10</f>
        <v>0</v>
      </c>
      <c r="AY10" s="181"/>
      <c r="AZ10" s="181"/>
      <c r="BA10" s="181"/>
      <c r="BB10" s="181"/>
      <c r="BC10" s="181"/>
      <c r="BD10" s="180"/>
      <c r="BE10" s="181"/>
      <c r="BF10" s="182">
        <f>BD10+BE10</f>
        <v>0</v>
      </c>
      <c r="BG10" s="181"/>
      <c r="BH10" s="181"/>
      <c r="BI10" s="181"/>
      <c r="BJ10" s="181"/>
      <c r="BK10" s="181"/>
      <c r="BL10" s="227"/>
      <c r="BM10" s="227"/>
      <c r="BN10" s="227"/>
    </row>
    <row r="11" spans="1:66" s="228" customFormat="1" x14ac:dyDescent="0.35">
      <c r="A11" s="235" t="s">
        <v>2935</v>
      </c>
      <c r="B11" s="235" t="s">
        <v>158</v>
      </c>
      <c r="C11" s="235" t="s">
        <v>159</v>
      </c>
      <c r="D11" s="173" t="s">
        <v>160</v>
      </c>
      <c r="E11" s="235" t="s">
        <v>2936</v>
      </c>
      <c r="F11" s="235" t="s">
        <v>2860</v>
      </c>
      <c r="G11" s="235" t="s">
        <v>2861</v>
      </c>
      <c r="H11" s="235" t="s">
        <v>186</v>
      </c>
      <c r="I11" s="236">
        <v>7200</v>
      </c>
      <c r="J11" s="235" t="s">
        <v>165</v>
      </c>
      <c r="K11" s="235" t="s">
        <v>2937</v>
      </c>
      <c r="L11" s="237">
        <v>42005</v>
      </c>
      <c r="M11" s="237">
        <v>48579</v>
      </c>
      <c r="N11" s="173">
        <f>IF(MONTH(M11)&lt;6,YEAR(M11),YEAR(M11)+1)</f>
        <v>2033</v>
      </c>
      <c r="O11" s="240">
        <v>0</v>
      </c>
      <c r="P11" s="235" t="s">
        <v>3104</v>
      </c>
      <c r="Q11" s="239">
        <f>IF(P11="Yes",O11*1,I11*3.56+O11)</f>
        <v>25632</v>
      </c>
      <c r="R11" s="180"/>
      <c r="S11" s="226"/>
      <c r="T11" s="226"/>
      <c r="U11" s="226"/>
      <c r="V11" s="179"/>
      <c r="W11" s="179"/>
      <c r="X11" s="180"/>
      <c r="Y11" s="181"/>
      <c r="Z11" s="182">
        <f>X11+Y11</f>
        <v>0</v>
      </c>
      <c r="AA11" s="181"/>
      <c r="AB11" s="181"/>
      <c r="AC11" s="181"/>
      <c r="AD11" s="181"/>
      <c r="AE11" s="181"/>
      <c r="AF11" s="180"/>
      <c r="AG11" s="181"/>
      <c r="AH11" s="182">
        <f>AF11+AG11</f>
        <v>0</v>
      </c>
      <c r="AI11" s="181"/>
      <c r="AJ11" s="181"/>
      <c r="AK11" s="181"/>
      <c r="AL11" s="181"/>
      <c r="AM11" s="181"/>
      <c r="AN11" s="180"/>
      <c r="AO11" s="181"/>
      <c r="AP11" s="182">
        <f>AN11+AO11</f>
        <v>0</v>
      </c>
      <c r="AQ11" s="181"/>
      <c r="AR11" s="181"/>
      <c r="AS11" s="181"/>
      <c r="AT11" s="181"/>
      <c r="AU11" s="181"/>
      <c r="AV11" s="180"/>
      <c r="AW11" s="181"/>
      <c r="AX11" s="182">
        <f>AV11+AW11</f>
        <v>0</v>
      </c>
      <c r="AY11" s="181"/>
      <c r="AZ11" s="181"/>
      <c r="BA11" s="181"/>
      <c r="BB11" s="181"/>
      <c r="BC11" s="181"/>
      <c r="BD11" s="180"/>
      <c r="BE11" s="181"/>
      <c r="BF11" s="182">
        <f>BD11+BE11</f>
        <v>0</v>
      </c>
      <c r="BG11" s="181"/>
      <c r="BH11" s="181"/>
      <c r="BI11" s="181"/>
      <c r="BJ11" s="181"/>
      <c r="BK11" s="181"/>
      <c r="BL11" s="227"/>
      <c r="BM11" s="227"/>
      <c r="BN11" s="227"/>
    </row>
    <row r="12" spans="1:66" s="228" customFormat="1" x14ac:dyDescent="0.35">
      <c r="A12" s="235" t="s">
        <v>3064</v>
      </c>
      <c r="B12" s="235" t="s">
        <v>158</v>
      </c>
      <c r="C12" s="235" t="s">
        <v>159</v>
      </c>
      <c r="D12" s="173" t="s">
        <v>160</v>
      </c>
      <c r="E12" s="235" t="s">
        <v>3065</v>
      </c>
      <c r="F12" s="235" t="s">
        <v>3066</v>
      </c>
      <c r="G12" s="235" t="s">
        <v>2861</v>
      </c>
      <c r="H12" s="235" t="s">
        <v>186</v>
      </c>
      <c r="I12" s="236">
        <v>2500</v>
      </c>
      <c r="J12" s="235" t="s">
        <v>165</v>
      </c>
      <c r="K12" s="235" t="s">
        <v>3067</v>
      </c>
      <c r="L12" s="237">
        <v>45383</v>
      </c>
      <c r="M12" s="237">
        <v>49034</v>
      </c>
      <c r="N12" s="173">
        <f>IF(MONTH(M12)&lt;6,YEAR(M12),YEAR(M12)+1)</f>
        <v>2034</v>
      </c>
      <c r="O12" s="240">
        <v>0</v>
      </c>
      <c r="P12" s="235" t="s">
        <v>3104</v>
      </c>
      <c r="Q12" s="239">
        <f>IF(P12="Yes",O12*1,I12*3.56+O12)</f>
        <v>8900</v>
      </c>
      <c r="R12" s="180"/>
      <c r="S12" s="226"/>
      <c r="T12" s="226"/>
      <c r="U12" s="226"/>
      <c r="V12" s="179"/>
      <c r="W12" s="179"/>
      <c r="X12" s="180"/>
      <c r="Y12" s="181"/>
      <c r="Z12" s="182">
        <f>X12+Y12</f>
        <v>0</v>
      </c>
      <c r="AA12" s="181"/>
      <c r="AB12" s="181"/>
      <c r="AC12" s="181"/>
      <c r="AD12" s="181"/>
      <c r="AE12" s="181"/>
      <c r="AF12" s="180"/>
      <c r="AG12" s="181"/>
      <c r="AH12" s="182">
        <f>AF12+AG12</f>
        <v>0</v>
      </c>
      <c r="AI12" s="181"/>
      <c r="AJ12" s="181"/>
      <c r="AK12" s="181"/>
      <c r="AL12" s="181"/>
      <c r="AM12" s="181"/>
      <c r="AN12" s="180"/>
      <c r="AO12" s="181"/>
      <c r="AP12" s="182">
        <f>AN12+AO12</f>
        <v>0</v>
      </c>
      <c r="AQ12" s="181"/>
      <c r="AR12" s="181"/>
      <c r="AS12" s="181"/>
      <c r="AT12" s="181"/>
      <c r="AU12" s="181"/>
      <c r="AV12" s="180"/>
      <c r="AW12" s="181"/>
      <c r="AX12" s="182">
        <f>AV12+AW12</f>
        <v>0</v>
      </c>
      <c r="AY12" s="181"/>
      <c r="AZ12" s="181"/>
      <c r="BA12" s="181"/>
      <c r="BB12" s="181"/>
      <c r="BC12" s="181"/>
      <c r="BD12" s="180"/>
      <c r="BE12" s="181"/>
      <c r="BF12" s="182">
        <f>BD12+BE12</f>
        <v>0</v>
      </c>
      <c r="BG12" s="181"/>
      <c r="BH12" s="181"/>
      <c r="BI12" s="181"/>
      <c r="BJ12" s="181"/>
      <c r="BK12" s="181"/>
      <c r="BL12" s="227"/>
      <c r="BM12" s="227"/>
      <c r="BN12" s="227"/>
    </row>
    <row r="13" spans="1:66" s="228" customFormat="1" x14ac:dyDescent="0.35">
      <c r="A13" s="235" t="s">
        <v>3068</v>
      </c>
      <c r="B13" s="235" t="s">
        <v>158</v>
      </c>
      <c r="C13" s="235" t="s">
        <v>159</v>
      </c>
      <c r="D13" s="173" t="s">
        <v>160</v>
      </c>
      <c r="E13" s="235" t="s">
        <v>3069</v>
      </c>
      <c r="F13" s="235" t="s">
        <v>3070</v>
      </c>
      <c r="G13" s="235" t="s">
        <v>2861</v>
      </c>
      <c r="H13" s="235" t="s">
        <v>186</v>
      </c>
      <c r="I13" s="236">
        <v>1150</v>
      </c>
      <c r="J13" s="235" t="s">
        <v>520</v>
      </c>
      <c r="K13" s="235" t="s">
        <v>3071</v>
      </c>
      <c r="L13" s="237">
        <v>45383</v>
      </c>
      <c r="M13" s="237">
        <v>49034</v>
      </c>
      <c r="N13" s="173">
        <f>IF(MONTH(M13)&lt;6,YEAR(M13),YEAR(M13)+1)</f>
        <v>2034</v>
      </c>
      <c r="O13" s="240">
        <v>0</v>
      </c>
      <c r="P13" s="235" t="s">
        <v>3104</v>
      </c>
      <c r="Q13" s="239">
        <f>IF(P13="Yes",O13*1,I13*3.56+O13)</f>
        <v>4094</v>
      </c>
      <c r="R13" s="180"/>
      <c r="S13" s="226"/>
      <c r="T13" s="226"/>
      <c r="U13" s="226"/>
      <c r="V13" s="179"/>
      <c r="W13" s="179"/>
      <c r="X13" s="180"/>
      <c r="Y13" s="181"/>
      <c r="Z13" s="182">
        <f>X13+Y13</f>
        <v>0</v>
      </c>
      <c r="AA13" s="181"/>
      <c r="AB13" s="181"/>
      <c r="AC13" s="181"/>
      <c r="AD13" s="181"/>
      <c r="AE13" s="181"/>
      <c r="AF13" s="180"/>
      <c r="AG13" s="181"/>
      <c r="AH13" s="182">
        <f>AF13+AG13</f>
        <v>0</v>
      </c>
      <c r="AI13" s="181"/>
      <c r="AJ13" s="181"/>
      <c r="AK13" s="181"/>
      <c r="AL13" s="181"/>
      <c r="AM13" s="181"/>
      <c r="AN13" s="180"/>
      <c r="AO13" s="181"/>
      <c r="AP13" s="182">
        <f>AN13+AO13</f>
        <v>0</v>
      </c>
      <c r="AQ13" s="181"/>
      <c r="AR13" s="181"/>
      <c r="AS13" s="181"/>
      <c r="AT13" s="181"/>
      <c r="AU13" s="181"/>
      <c r="AV13" s="180"/>
      <c r="AW13" s="181"/>
      <c r="AX13" s="182">
        <f>AV13+AW13</f>
        <v>0</v>
      </c>
      <c r="AY13" s="181"/>
      <c r="AZ13" s="181"/>
      <c r="BA13" s="181"/>
      <c r="BB13" s="181"/>
      <c r="BC13" s="181"/>
      <c r="BD13" s="180"/>
      <c r="BE13" s="181"/>
      <c r="BF13" s="182">
        <f>BD13+BE13</f>
        <v>0</v>
      </c>
      <c r="BG13" s="181"/>
      <c r="BH13" s="181"/>
      <c r="BI13" s="181"/>
      <c r="BJ13" s="181"/>
      <c r="BK13" s="181"/>
      <c r="BL13" s="227"/>
      <c r="BM13" s="227"/>
      <c r="BN13" s="227"/>
    </row>
    <row r="14" spans="1:66" s="228" customFormat="1" x14ac:dyDescent="0.35">
      <c r="A14" s="235" t="s">
        <v>3072</v>
      </c>
      <c r="B14" s="235" t="s">
        <v>158</v>
      </c>
      <c r="C14" s="235" t="s">
        <v>159</v>
      </c>
      <c r="D14" s="173" t="s">
        <v>160</v>
      </c>
      <c r="E14" s="235" t="s">
        <v>3073</v>
      </c>
      <c r="F14" s="235" t="s">
        <v>3074</v>
      </c>
      <c r="G14" s="235" t="s">
        <v>2861</v>
      </c>
      <c r="H14" s="235" t="s">
        <v>186</v>
      </c>
      <c r="I14" s="236">
        <v>1350</v>
      </c>
      <c r="J14" s="235" t="s">
        <v>520</v>
      </c>
      <c r="K14" s="235" t="s">
        <v>3075</v>
      </c>
      <c r="L14" s="237">
        <v>45383</v>
      </c>
      <c r="M14" s="237">
        <v>49034</v>
      </c>
      <c r="N14" s="173">
        <f>IF(MONTH(M14)&lt;6,YEAR(M14),YEAR(M14)+1)</f>
        <v>2034</v>
      </c>
      <c r="O14" s="240">
        <v>0</v>
      </c>
      <c r="P14" s="235" t="s">
        <v>3104</v>
      </c>
      <c r="Q14" s="239">
        <f>IF(P14="Yes",O14*1,I14*3.56+O14)</f>
        <v>4806</v>
      </c>
      <c r="R14" s="180"/>
      <c r="S14" s="226"/>
      <c r="T14" s="226"/>
      <c r="U14" s="226"/>
      <c r="V14" s="179"/>
      <c r="W14" s="179"/>
      <c r="X14" s="180"/>
      <c r="Y14" s="181"/>
      <c r="Z14" s="182">
        <f>X14+Y14</f>
        <v>0</v>
      </c>
      <c r="AA14" s="181"/>
      <c r="AB14" s="181"/>
      <c r="AC14" s="181"/>
      <c r="AD14" s="181"/>
      <c r="AE14" s="181"/>
      <c r="AF14" s="180"/>
      <c r="AG14" s="181"/>
      <c r="AH14" s="182">
        <f>AF14+AG14</f>
        <v>0</v>
      </c>
      <c r="AI14" s="181"/>
      <c r="AJ14" s="181"/>
      <c r="AK14" s="181"/>
      <c r="AL14" s="181"/>
      <c r="AM14" s="181"/>
      <c r="AN14" s="180"/>
      <c r="AO14" s="181"/>
      <c r="AP14" s="182">
        <f>AN14+AO14</f>
        <v>0</v>
      </c>
      <c r="AQ14" s="181"/>
      <c r="AR14" s="181"/>
      <c r="AS14" s="181"/>
      <c r="AT14" s="181"/>
      <c r="AU14" s="181"/>
      <c r="AV14" s="180"/>
      <c r="AW14" s="181"/>
      <c r="AX14" s="182">
        <f>AV14+AW14</f>
        <v>0</v>
      </c>
      <c r="AY14" s="181"/>
      <c r="AZ14" s="181"/>
      <c r="BA14" s="181"/>
      <c r="BB14" s="181"/>
      <c r="BC14" s="181"/>
      <c r="BD14" s="180"/>
      <c r="BE14" s="181"/>
      <c r="BF14" s="182">
        <f>BD14+BE14</f>
        <v>0</v>
      </c>
      <c r="BG14" s="181"/>
      <c r="BH14" s="181"/>
      <c r="BI14" s="181"/>
      <c r="BJ14" s="181"/>
      <c r="BK14" s="181"/>
      <c r="BL14" s="227"/>
      <c r="BM14" s="227"/>
      <c r="BN14" s="227"/>
    </row>
    <row r="15" spans="1:66" s="228" customFormat="1" x14ac:dyDescent="0.35">
      <c r="A15" s="235" t="s">
        <v>3076</v>
      </c>
      <c r="B15" s="235" t="s">
        <v>158</v>
      </c>
      <c r="C15" s="235" t="s">
        <v>159</v>
      </c>
      <c r="D15" s="173" t="s">
        <v>160</v>
      </c>
      <c r="E15" s="235" t="s">
        <v>3077</v>
      </c>
      <c r="F15" s="235" t="s">
        <v>3078</v>
      </c>
      <c r="G15" s="235" t="s">
        <v>2861</v>
      </c>
      <c r="H15" s="235" t="s">
        <v>186</v>
      </c>
      <c r="I15" s="236">
        <v>865</v>
      </c>
      <c r="J15" s="235" t="s">
        <v>200</v>
      </c>
      <c r="K15" s="235" t="s">
        <v>3079</v>
      </c>
      <c r="L15" s="237">
        <v>45383</v>
      </c>
      <c r="M15" s="237">
        <v>49034</v>
      </c>
      <c r="N15" s="173">
        <f>IF(MONTH(M15)&lt;6,YEAR(M15),YEAR(M15)+1)</f>
        <v>2034</v>
      </c>
      <c r="O15" s="240">
        <v>0</v>
      </c>
      <c r="P15" s="235" t="s">
        <v>3104</v>
      </c>
      <c r="Q15" s="239">
        <f>IF(P15="Yes",O15*1,I15*3.56+O15)</f>
        <v>3079.4</v>
      </c>
      <c r="R15" s="180"/>
      <c r="S15" s="226"/>
      <c r="T15" s="226"/>
      <c r="U15" s="226"/>
      <c r="V15" s="179"/>
      <c r="W15" s="179"/>
      <c r="X15" s="181"/>
      <c r="Y15" s="181"/>
      <c r="Z15" s="182">
        <f>X15+Y15</f>
        <v>0</v>
      </c>
      <c r="AA15" s="181"/>
      <c r="AB15" s="181"/>
      <c r="AC15" s="181"/>
      <c r="AD15" s="181"/>
      <c r="AE15" s="181"/>
      <c r="AF15" s="181"/>
      <c r="AG15" s="181"/>
      <c r="AH15" s="182">
        <f>AF15+AG15</f>
        <v>0</v>
      </c>
      <c r="AI15" s="181"/>
      <c r="AJ15" s="181"/>
      <c r="AK15" s="181"/>
      <c r="AL15" s="181"/>
      <c r="AM15" s="181"/>
      <c r="AN15" s="181"/>
      <c r="AO15" s="181"/>
      <c r="AP15" s="182">
        <f>AN15+AO15</f>
        <v>0</v>
      </c>
      <c r="AQ15" s="181"/>
      <c r="AR15" s="181"/>
      <c r="AS15" s="181"/>
      <c r="AT15" s="181"/>
      <c r="AU15" s="181"/>
      <c r="AV15" s="181"/>
      <c r="AW15" s="181"/>
      <c r="AX15" s="182">
        <f>AV15+AW15</f>
        <v>0</v>
      </c>
      <c r="AY15" s="181"/>
      <c r="AZ15" s="181"/>
      <c r="BA15" s="181"/>
      <c r="BB15" s="181"/>
      <c r="BC15" s="181"/>
      <c r="BD15" s="181"/>
      <c r="BE15" s="181"/>
      <c r="BF15" s="182">
        <f>BD15+BE15</f>
        <v>0</v>
      </c>
      <c r="BG15" s="181"/>
      <c r="BH15" s="181"/>
      <c r="BI15" s="181"/>
      <c r="BJ15" s="181"/>
      <c r="BK15" s="181"/>
      <c r="BL15" s="227"/>
      <c r="BM15" s="227"/>
      <c r="BN15" s="227"/>
    </row>
    <row r="16" spans="1:66" s="228" customFormat="1" x14ac:dyDescent="0.35">
      <c r="A16" s="235" t="s">
        <v>3080</v>
      </c>
      <c r="B16" s="235" t="s">
        <v>158</v>
      </c>
      <c r="C16" s="235" t="s">
        <v>159</v>
      </c>
      <c r="D16" s="173" t="s">
        <v>160</v>
      </c>
      <c r="E16" s="235" t="s">
        <v>3081</v>
      </c>
      <c r="F16" s="235" t="s">
        <v>3066</v>
      </c>
      <c r="G16" s="235" t="s">
        <v>2861</v>
      </c>
      <c r="H16" s="235" t="s">
        <v>186</v>
      </c>
      <c r="I16" s="236">
        <v>1250</v>
      </c>
      <c r="J16" s="235" t="s">
        <v>248</v>
      </c>
      <c r="K16" s="235" t="s">
        <v>3082</v>
      </c>
      <c r="L16" s="237">
        <v>45383</v>
      </c>
      <c r="M16" s="237">
        <v>49034</v>
      </c>
      <c r="N16" s="173">
        <f>IF(MONTH(M16)&lt;6,YEAR(M16),YEAR(M16)+1)</f>
        <v>2034</v>
      </c>
      <c r="O16" s="240">
        <v>0</v>
      </c>
      <c r="P16" s="235" t="s">
        <v>3104</v>
      </c>
      <c r="Q16" s="239">
        <f>IF(P16="Yes",O16*1,I16*3.56+O16)</f>
        <v>4450</v>
      </c>
      <c r="R16" s="180"/>
      <c r="S16" s="226"/>
      <c r="T16" s="226"/>
      <c r="U16" s="226"/>
      <c r="V16" s="179"/>
      <c r="W16" s="179"/>
      <c r="X16" s="181"/>
      <c r="Y16" s="181"/>
      <c r="Z16" s="182">
        <f>X16+Y16</f>
        <v>0</v>
      </c>
      <c r="AA16" s="181"/>
      <c r="AB16" s="181"/>
      <c r="AC16" s="181"/>
      <c r="AD16" s="181"/>
      <c r="AE16" s="181"/>
      <c r="AF16" s="181"/>
      <c r="AG16" s="181"/>
      <c r="AH16" s="182">
        <f>AF16+AG16</f>
        <v>0</v>
      </c>
      <c r="AI16" s="181"/>
      <c r="AJ16" s="181"/>
      <c r="AK16" s="181"/>
      <c r="AL16" s="181"/>
      <c r="AM16" s="181"/>
      <c r="AN16" s="181"/>
      <c r="AO16" s="181"/>
      <c r="AP16" s="182">
        <f>AN16+AO16</f>
        <v>0</v>
      </c>
      <c r="AQ16" s="181"/>
      <c r="AR16" s="181"/>
      <c r="AS16" s="181"/>
      <c r="AT16" s="181"/>
      <c r="AU16" s="181"/>
      <c r="AV16" s="181"/>
      <c r="AW16" s="181"/>
      <c r="AX16" s="182">
        <f>AV16+AW16</f>
        <v>0</v>
      </c>
      <c r="AY16" s="181"/>
      <c r="AZ16" s="181"/>
      <c r="BA16" s="181"/>
      <c r="BB16" s="181"/>
      <c r="BC16" s="181"/>
      <c r="BD16" s="181"/>
      <c r="BE16" s="181"/>
      <c r="BF16" s="182">
        <f>BD16+BE16</f>
        <v>0</v>
      </c>
      <c r="BG16" s="181"/>
      <c r="BH16" s="181"/>
      <c r="BI16" s="181"/>
      <c r="BJ16" s="181"/>
      <c r="BK16" s="181"/>
      <c r="BL16" s="227"/>
      <c r="BM16" s="227"/>
      <c r="BN16" s="227"/>
    </row>
    <row r="17" spans="1:66" s="228" customFormat="1" x14ac:dyDescent="0.35">
      <c r="A17" s="235" t="s">
        <v>3083</v>
      </c>
      <c r="B17" s="235" t="s">
        <v>158</v>
      </c>
      <c r="C17" s="235" t="s">
        <v>159</v>
      </c>
      <c r="D17" s="173" t="s">
        <v>160</v>
      </c>
      <c r="E17" s="235" t="s">
        <v>3084</v>
      </c>
      <c r="F17" s="235" t="s">
        <v>3085</v>
      </c>
      <c r="G17" s="235" t="s">
        <v>2861</v>
      </c>
      <c r="H17" s="235" t="s">
        <v>186</v>
      </c>
      <c r="I17" s="236">
        <v>70</v>
      </c>
      <c r="J17" s="235" t="s">
        <v>200</v>
      </c>
      <c r="K17" s="235" t="s">
        <v>3086</v>
      </c>
      <c r="L17" s="237">
        <v>45383</v>
      </c>
      <c r="M17" s="237">
        <v>49034</v>
      </c>
      <c r="N17" s="173">
        <f>IF(MONTH(M17)&lt;6,YEAR(M17),YEAR(M17)+1)</f>
        <v>2034</v>
      </c>
      <c r="O17" s="240">
        <v>0</v>
      </c>
      <c r="P17" s="235" t="s">
        <v>3104</v>
      </c>
      <c r="Q17" s="239">
        <f>IF(P17="Yes",O17*1,I17*3.56+O17)</f>
        <v>249.20000000000002</v>
      </c>
      <c r="R17" s="180"/>
      <c r="S17" s="226"/>
      <c r="T17" s="226"/>
      <c r="U17" s="226"/>
      <c r="V17" s="179"/>
      <c r="W17" s="179"/>
      <c r="X17" s="181"/>
      <c r="Y17" s="181"/>
      <c r="Z17" s="182">
        <f>X17+Y17</f>
        <v>0</v>
      </c>
      <c r="AA17" s="181"/>
      <c r="AB17" s="181"/>
      <c r="AC17" s="181"/>
      <c r="AD17" s="181"/>
      <c r="AE17" s="181"/>
      <c r="AF17" s="181"/>
      <c r="AG17" s="181"/>
      <c r="AH17" s="182">
        <f>AF17+AG17</f>
        <v>0</v>
      </c>
      <c r="AI17" s="181"/>
      <c r="AJ17" s="181"/>
      <c r="AK17" s="181"/>
      <c r="AL17" s="181"/>
      <c r="AM17" s="181"/>
      <c r="AN17" s="181"/>
      <c r="AO17" s="181"/>
      <c r="AP17" s="182">
        <f>AN17+AO17</f>
        <v>0</v>
      </c>
      <c r="AQ17" s="181"/>
      <c r="AR17" s="181"/>
      <c r="AS17" s="181"/>
      <c r="AT17" s="181"/>
      <c r="AU17" s="181"/>
      <c r="AV17" s="181"/>
      <c r="AW17" s="181"/>
      <c r="AX17" s="182">
        <f>AV17+AW17</f>
        <v>0</v>
      </c>
      <c r="AY17" s="181"/>
      <c r="AZ17" s="181"/>
      <c r="BA17" s="181"/>
      <c r="BB17" s="181"/>
      <c r="BC17" s="181"/>
      <c r="BD17" s="181"/>
      <c r="BE17" s="181"/>
      <c r="BF17" s="182">
        <f>BD17+BE17</f>
        <v>0</v>
      </c>
      <c r="BG17" s="181"/>
      <c r="BH17" s="181"/>
      <c r="BI17" s="181"/>
      <c r="BJ17" s="181"/>
      <c r="BK17" s="181"/>
      <c r="BL17" s="227"/>
      <c r="BM17" s="227"/>
      <c r="BN17" s="227"/>
    </row>
    <row r="18" spans="1:66" s="228" customFormat="1" x14ac:dyDescent="0.35">
      <c r="A18" s="235" t="s">
        <v>3087</v>
      </c>
      <c r="B18" s="235" t="s">
        <v>158</v>
      </c>
      <c r="C18" s="235" t="s">
        <v>159</v>
      </c>
      <c r="D18" s="173" t="s">
        <v>160</v>
      </c>
      <c r="E18" s="235" t="s">
        <v>3088</v>
      </c>
      <c r="F18" s="235" t="s">
        <v>3066</v>
      </c>
      <c r="G18" s="235" t="s">
        <v>2861</v>
      </c>
      <c r="H18" s="235" t="s">
        <v>186</v>
      </c>
      <c r="I18" s="236">
        <v>60</v>
      </c>
      <c r="J18" s="235" t="s">
        <v>3089</v>
      </c>
      <c r="K18" s="235" t="s">
        <v>3090</v>
      </c>
      <c r="L18" s="237">
        <v>45383</v>
      </c>
      <c r="M18" s="237">
        <v>49034</v>
      </c>
      <c r="N18" s="173">
        <f>IF(MONTH(M18)&lt;6,YEAR(M18),YEAR(M18)+1)</f>
        <v>2034</v>
      </c>
      <c r="O18" s="240">
        <v>0</v>
      </c>
      <c r="P18" s="235" t="s">
        <v>3104</v>
      </c>
      <c r="Q18" s="239">
        <f>IF(P18="Yes",O18*1,I18*3.56+O18)</f>
        <v>213.6</v>
      </c>
      <c r="R18" s="180"/>
      <c r="S18" s="226"/>
      <c r="T18" s="226"/>
      <c r="U18" s="226"/>
      <c r="V18" s="179"/>
      <c r="W18" s="179"/>
      <c r="X18" s="181"/>
      <c r="Y18" s="181"/>
      <c r="Z18" s="182">
        <f>X18+Y18</f>
        <v>0</v>
      </c>
      <c r="AA18" s="181"/>
      <c r="AB18" s="181"/>
      <c r="AC18" s="181"/>
      <c r="AD18" s="181"/>
      <c r="AE18" s="181"/>
      <c r="AF18" s="181"/>
      <c r="AG18" s="181"/>
      <c r="AH18" s="182">
        <f>AF18+AG18</f>
        <v>0</v>
      </c>
      <c r="AI18" s="181"/>
      <c r="AJ18" s="181"/>
      <c r="AK18" s="181"/>
      <c r="AL18" s="181"/>
      <c r="AM18" s="181"/>
      <c r="AN18" s="181"/>
      <c r="AO18" s="181"/>
      <c r="AP18" s="182">
        <f>AN18+AO18</f>
        <v>0</v>
      </c>
      <c r="AQ18" s="181"/>
      <c r="AR18" s="181"/>
      <c r="AS18" s="181"/>
      <c r="AT18" s="181"/>
      <c r="AU18" s="181"/>
      <c r="AV18" s="181"/>
      <c r="AW18" s="181"/>
      <c r="AX18" s="182">
        <f>AV18+AW18</f>
        <v>0</v>
      </c>
      <c r="AY18" s="181"/>
      <c r="AZ18" s="181"/>
      <c r="BA18" s="181"/>
      <c r="BB18" s="181"/>
      <c r="BC18" s="181"/>
      <c r="BD18" s="181"/>
      <c r="BE18" s="181"/>
      <c r="BF18" s="182">
        <f>BD18+BE18</f>
        <v>0</v>
      </c>
      <c r="BG18" s="181"/>
      <c r="BH18" s="181"/>
      <c r="BI18" s="181"/>
      <c r="BJ18" s="181"/>
      <c r="BK18" s="181"/>
      <c r="BL18" s="227"/>
      <c r="BM18" s="227"/>
      <c r="BN18" s="227"/>
    </row>
    <row r="19" spans="1:66" s="228" customFormat="1" x14ac:dyDescent="0.35">
      <c r="A19" s="235" t="s">
        <v>3035</v>
      </c>
      <c r="B19" s="235" t="s">
        <v>158</v>
      </c>
      <c r="C19" s="235" t="s">
        <v>159</v>
      </c>
      <c r="D19" s="173" t="s">
        <v>160</v>
      </c>
      <c r="E19" s="235" t="s">
        <v>3036</v>
      </c>
      <c r="F19" s="235" t="s">
        <v>3036</v>
      </c>
      <c r="G19" s="235" t="s">
        <v>805</v>
      </c>
      <c r="H19" s="235" t="s">
        <v>235</v>
      </c>
      <c r="I19" s="236">
        <v>1200</v>
      </c>
      <c r="J19" s="235" t="s">
        <v>594</v>
      </c>
      <c r="K19" s="235" t="s">
        <v>3037</v>
      </c>
      <c r="L19" s="237">
        <v>44682</v>
      </c>
      <c r="M19" s="237">
        <v>46507</v>
      </c>
      <c r="N19" s="173">
        <f>IF(MONTH(M19)&lt;6,YEAR(M19),YEAR(M19)+1)</f>
        <v>2027</v>
      </c>
      <c r="O19" s="238">
        <v>26400</v>
      </c>
      <c r="P19" s="235" t="s">
        <v>3104</v>
      </c>
      <c r="Q19" s="239">
        <f>IF(P19="Yes",O19*1,I19*3.56+O19)</f>
        <v>30672</v>
      </c>
      <c r="R19" s="180"/>
      <c r="S19" s="226"/>
      <c r="T19" s="226"/>
      <c r="U19" s="226"/>
      <c r="V19" s="179" t="s">
        <v>124</v>
      </c>
      <c r="W19" s="179"/>
      <c r="X19" s="180"/>
      <c r="Y19" s="181"/>
      <c r="Z19" s="182">
        <f>X19+Y19</f>
        <v>0</v>
      </c>
      <c r="AA19" s="181"/>
      <c r="AB19" s="181"/>
      <c r="AC19" s="181"/>
      <c r="AD19" s="181"/>
      <c r="AE19" s="181"/>
      <c r="AF19" s="180"/>
      <c r="AG19" s="181"/>
      <c r="AH19" s="182">
        <f>AF19+AG19</f>
        <v>0</v>
      </c>
      <c r="AI19" s="181"/>
      <c r="AJ19" s="181"/>
      <c r="AK19" s="181"/>
      <c r="AL19" s="181"/>
      <c r="AM19" s="181"/>
      <c r="AN19" s="180"/>
      <c r="AO19" s="181"/>
      <c r="AP19" s="182">
        <f>AN19+AO19</f>
        <v>0</v>
      </c>
      <c r="AQ19" s="181"/>
      <c r="AR19" s="181"/>
      <c r="AS19" s="181"/>
      <c r="AT19" s="181"/>
      <c r="AU19" s="181"/>
      <c r="AV19" s="180"/>
      <c r="AW19" s="181"/>
      <c r="AX19" s="182">
        <f>AV19+AW19</f>
        <v>0</v>
      </c>
      <c r="AY19" s="181"/>
      <c r="AZ19" s="181"/>
      <c r="BA19" s="181"/>
      <c r="BB19" s="181"/>
      <c r="BC19" s="181"/>
      <c r="BD19" s="180"/>
      <c r="BE19" s="181"/>
      <c r="BF19" s="182">
        <f>BD19+BE19</f>
        <v>0</v>
      </c>
      <c r="BG19" s="181"/>
      <c r="BH19" s="181"/>
      <c r="BI19" s="181"/>
      <c r="BJ19" s="181"/>
      <c r="BK19" s="181"/>
      <c r="BL19" s="227"/>
      <c r="BM19" s="227"/>
      <c r="BN19" s="227"/>
    </row>
    <row r="20" spans="1:66" s="228" customFormat="1" x14ac:dyDescent="0.35">
      <c r="A20" s="235" t="s">
        <v>2877</v>
      </c>
      <c r="B20" s="235" t="s">
        <v>158</v>
      </c>
      <c r="C20" s="235" t="s">
        <v>159</v>
      </c>
      <c r="D20" s="173" t="s">
        <v>160</v>
      </c>
      <c r="E20" s="235" t="s">
        <v>2878</v>
      </c>
      <c r="F20" s="235" t="s">
        <v>2879</v>
      </c>
      <c r="G20" s="235" t="s">
        <v>246</v>
      </c>
      <c r="H20" s="235" t="s">
        <v>247</v>
      </c>
      <c r="I20" s="236">
        <v>839</v>
      </c>
      <c r="J20" s="235" t="s">
        <v>594</v>
      </c>
      <c r="K20" s="235" t="s">
        <v>2880</v>
      </c>
      <c r="L20" s="237">
        <v>44958</v>
      </c>
      <c r="M20" s="237">
        <v>45688</v>
      </c>
      <c r="N20" s="173">
        <f>IF(MONTH(M20)&lt;6,YEAR(M20),YEAR(M20)+1)</f>
        <v>2025</v>
      </c>
      <c r="O20" s="238">
        <v>13680</v>
      </c>
      <c r="P20" s="235" t="s">
        <v>3104</v>
      </c>
      <c r="Q20" s="239">
        <f>IF(P20="Yes",O20*1,I20*3.56+O20)</f>
        <v>16666.84</v>
      </c>
      <c r="R20" s="180"/>
      <c r="S20" s="226"/>
      <c r="T20" s="226"/>
      <c r="U20" s="226"/>
      <c r="V20" s="179" t="s">
        <v>124</v>
      </c>
      <c r="W20" s="179"/>
      <c r="X20" s="180"/>
      <c r="Y20" s="181"/>
      <c r="Z20" s="182">
        <f>X20+Y20</f>
        <v>0</v>
      </c>
      <c r="AA20" s="181"/>
      <c r="AB20" s="181"/>
      <c r="AC20" s="181"/>
      <c r="AD20" s="181"/>
      <c r="AE20" s="181"/>
      <c r="AF20" s="180"/>
      <c r="AG20" s="181"/>
      <c r="AH20" s="182">
        <f>AF20+AG20</f>
        <v>0</v>
      </c>
      <c r="AI20" s="181"/>
      <c r="AJ20" s="181"/>
      <c r="AK20" s="181"/>
      <c r="AL20" s="181"/>
      <c r="AM20" s="181"/>
      <c r="AN20" s="180"/>
      <c r="AO20" s="181"/>
      <c r="AP20" s="182">
        <f>AN20+AO20</f>
        <v>0</v>
      </c>
      <c r="AQ20" s="181"/>
      <c r="AR20" s="181"/>
      <c r="AS20" s="181"/>
      <c r="AT20" s="181"/>
      <c r="AU20" s="181"/>
      <c r="AV20" s="180"/>
      <c r="AW20" s="181"/>
      <c r="AX20" s="182">
        <f>AV20+AW20</f>
        <v>0</v>
      </c>
      <c r="AY20" s="181"/>
      <c r="AZ20" s="181"/>
      <c r="BA20" s="181"/>
      <c r="BB20" s="181"/>
      <c r="BC20" s="181"/>
      <c r="BD20" s="180"/>
      <c r="BE20" s="181"/>
      <c r="BF20" s="182">
        <f>BD20+BE20</f>
        <v>0</v>
      </c>
      <c r="BG20" s="181"/>
      <c r="BH20" s="181"/>
      <c r="BI20" s="181"/>
      <c r="BJ20" s="181"/>
      <c r="BK20" s="181"/>
      <c r="BL20" s="227"/>
      <c r="BM20" s="227"/>
      <c r="BN20" s="227"/>
    </row>
    <row r="21" spans="1:66" s="228" customFormat="1" x14ac:dyDescent="0.35">
      <c r="A21" s="235" t="s">
        <v>2885</v>
      </c>
      <c r="B21" s="235" t="s">
        <v>158</v>
      </c>
      <c r="C21" s="235" t="s">
        <v>159</v>
      </c>
      <c r="D21" s="173" t="s">
        <v>160</v>
      </c>
      <c r="E21" s="235" t="s">
        <v>2886</v>
      </c>
      <c r="F21" s="235" t="s">
        <v>2887</v>
      </c>
      <c r="G21" s="235" t="s">
        <v>2888</v>
      </c>
      <c r="H21" s="235" t="s">
        <v>389</v>
      </c>
      <c r="I21" s="236">
        <v>1560</v>
      </c>
      <c r="J21" s="235" t="s">
        <v>200</v>
      </c>
      <c r="K21" s="235" t="s">
        <v>2889</v>
      </c>
      <c r="L21" s="237">
        <v>45139</v>
      </c>
      <c r="M21" s="237">
        <v>45504</v>
      </c>
      <c r="N21" s="173">
        <f>IF(MONTH(M21)&lt;6,YEAR(M21),YEAR(M21)+1)</f>
        <v>2025</v>
      </c>
      <c r="O21" s="238">
        <v>14700</v>
      </c>
      <c r="P21" s="235" t="s">
        <v>3104</v>
      </c>
      <c r="Q21" s="239">
        <f>IF(P21="Yes",O21*1,I21*3.56+O21)</f>
        <v>20253.599999999999</v>
      </c>
      <c r="R21" s="180"/>
      <c r="S21" s="226"/>
      <c r="T21" s="226"/>
      <c r="U21" s="226"/>
      <c r="V21" s="179"/>
      <c r="W21" s="179"/>
      <c r="X21" s="180"/>
      <c r="Y21" s="181"/>
      <c r="Z21" s="182">
        <f>X21+Y21</f>
        <v>0</v>
      </c>
      <c r="AA21" s="181"/>
      <c r="AB21" s="181"/>
      <c r="AC21" s="181"/>
      <c r="AD21" s="181"/>
      <c r="AE21" s="181"/>
      <c r="AF21" s="180"/>
      <c r="AG21" s="181"/>
      <c r="AH21" s="182">
        <f>AF21+AG21</f>
        <v>0</v>
      </c>
      <c r="AI21" s="181"/>
      <c r="AJ21" s="181"/>
      <c r="AK21" s="181"/>
      <c r="AL21" s="181"/>
      <c r="AM21" s="181"/>
      <c r="AN21" s="180"/>
      <c r="AO21" s="181"/>
      <c r="AP21" s="182">
        <f>AN21+AO21</f>
        <v>0</v>
      </c>
      <c r="AQ21" s="181"/>
      <c r="AR21" s="181"/>
      <c r="AS21" s="181"/>
      <c r="AT21" s="181"/>
      <c r="AU21" s="181"/>
      <c r="AV21" s="180"/>
      <c r="AW21" s="181"/>
      <c r="AX21" s="182">
        <f>AV21+AW21</f>
        <v>0</v>
      </c>
      <c r="AY21" s="181"/>
      <c r="AZ21" s="181"/>
      <c r="BA21" s="181"/>
      <c r="BB21" s="181"/>
      <c r="BC21" s="181"/>
      <c r="BD21" s="180"/>
      <c r="BE21" s="181"/>
      <c r="BF21" s="182">
        <f>BD21+BE21</f>
        <v>0</v>
      </c>
      <c r="BG21" s="181"/>
      <c r="BH21" s="181"/>
      <c r="BI21" s="181"/>
      <c r="BJ21" s="181"/>
      <c r="BK21" s="181"/>
      <c r="BL21" s="227"/>
      <c r="BM21" s="227"/>
      <c r="BN21" s="227"/>
    </row>
    <row r="22" spans="1:66" s="228" customFormat="1" x14ac:dyDescent="0.35">
      <c r="A22" s="235" t="s">
        <v>2993</v>
      </c>
      <c r="B22" s="235" t="s">
        <v>158</v>
      </c>
      <c r="C22" s="235" t="s">
        <v>159</v>
      </c>
      <c r="D22" s="173" t="s">
        <v>160</v>
      </c>
      <c r="E22" s="235" t="s">
        <v>2994</v>
      </c>
      <c r="F22" s="235" t="s">
        <v>2995</v>
      </c>
      <c r="G22" s="235" t="s">
        <v>205</v>
      </c>
      <c r="H22" s="235" t="s">
        <v>205</v>
      </c>
      <c r="I22" s="236">
        <v>31</v>
      </c>
      <c r="J22" s="235" t="s">
        <v>200</v>
      </c>
      <c r="K22" s="235" t="s">
        <v>2996</v>
      </c>
      <c r="L22" s="237">
        <v>45200</v>
      </c>
      <c r="M22" s="237">
        <v>45565</v>
      </c>
      <c r="N22" s="173">
        <f>IF(MONTH(M22)&lt;6,YEAR(M22),YEAR(M22)+1)</f>
        <v>2025</v>
      </c>
      <c r="O22" s="238">
        <v>2976</v>
      </c>
      <c r="P22" s="235" t="s">
        <v>3104</v>
      </c>
      <c r="Q22" s="239">
        <f>IF(P22="Yes",O22*1,I22*3.56+O22)</f>
        <v>3086.36</v>
      </c>
      <c r="R22" s="180"/>
      <c r="S22" s="226"/>
      <c r="T22" s="226"/>
      <c r="U22" s="226"/>
      <c r="V22" s="179"/>
      <c r="W22" s="179"/>
      <c r="X22" s="180"/>
      <c r="Y22" s="181"/>
      <c r="Z22" s="182">
        <f>X22+Y22</f>
        <v>0</v>
      </c>
      <c r="AA22" s="181"/>
      <c r="AB22" s="181"/>
      <c r="AC22" s="181"/>
      <c r="AD22" s="181"/>
      <c r="AE22" s="181"/>
      <c r="AF22" s="180"/>
      <c r="AG22" s="181"/>
      <c r="AH22" s="182">
        <f>AF22+AG22</f>
        <v>0</v>
      </c>
      <c r="AI22" s="181"/>
      <c r="AJ22" s="181"/>
      <c r="AK22" s="181"/>
      <c r="AL22" s="181"/>
      <c r="AM22" s="181"/>
      <c r="AN22" s="180"/>
      <c r="AO22" s="181"/>
      <c r="AP22" s="182">
        <f>AN22+AO22</f>
        <v>0</v>
      </c>
      <c r="AQ22" s="181"/>
      <c r="AR22" s="181"/>
      <c r="AS22" s="181"/>
      <c r="AT22" s="181"/>
      <c r="AU22" s="181"/>
      <c r="AV22" s="180"/>
      <c r="AW22" s="181"/>
      <c r="AX22" s="182">
        <f>AV22+AW22</f>
        <v>0</v>
      </c>
      <c r="AY22" s="181"/>
      <c r="AZ22" s="181"/>
      <c r="BA22" s="181"/>
      <c r="BB22" s="181"/>
      <c r="BC22" s="181"/>
      <c r="BD22" s="180"/>
      <c r="BE22" s="181"/>
      <c r="BF22" s="182">
        <f>BD22+BE22</f>
        <v>0</v>
      </c>
      <c r="BG22" s="181"/>
      <c r="BH22" s="181"/>
      <c r="BI22" s="181"/>
      <c r="BJ22" s="181"/>
      <c r="BK22" s="181"/>
      <c r="BL22" s="227"/>
      <c r="BM22" s="227"/>
      <c r="BN22" s="227"/>
    </row>
    <row r="23" spans="1:66" s="228" customFormat="1" x14ac:dyDescent="0.35">
      <c r="A23" s="235" t="s">
        <v>2930</v>
      </c>
      <c r="B23" s="235" t="s">
        <v>158</v>
      </c>
      <c r="C23" s="235" t="s">
        <v>159</v>
      </c>
      <c r="D23" s="173" t="s">
        <v>160</v>
      </c>
      <c r="E23" s="235" t="s">
        <v>2931</v>
      </c>
      <c r="F23" s="235" t="s">
        <v>2932</v>
      </c>
      <c r="G23" s="235" t="s">
        <v>2933</v>
      </c>
      <c r="H23" s="235" t="s">
        <v>181</v>
      </c>
      <c r="I23" s="236">
        <v>8880</v>
      </c>
      <c r="J23" s="235" t="s">
        <v>248</v>
      </c>
      <c r="K23" s="235" t="s">
        <v>2934</v>
      </c>
      <c r="L23" s="237">
        <v>45261</v>
      </c>
      <c r="M23" s="237">
        <v>46721</v>
      </c>
      <c r="N23" s="173">
        <f>IF(MONTH(M23)&lt;6,YEAR(M23),YEAR(M23)+1)</f>
        <v>2028</v>
      </c>
      <c r="O23" s="240">
        <v>54290.400000000001</v>
      </c>
      <c r="P23" s="235" t="s">
        <v>3104</v>
      </c>
      <c r="Q23" s="239">
        <f>IF(P23="Yes",O23*1,I23*3.56+O23)</f>
        <v>85903.2</v>
      </c>
      <c r="R23" s="180"/>
      <c r="S23" s="226"/>
      <c r="T23" s="226"/>
      <c r="U23" s="226"/>
      <c r="V23" s="179"/>
      <c r="W23" s="179"/>
      <c r="X23" s="180"/>
      <c r="Y23" s="181"/>
      <c r="Z23" s="182">
        <f>X23+Y23</f>
        <v>0</v>
      </c>
      <c r="AA23" s="181"/>
      <c r="AB23" s="181"/>
      <c r="AC23" s="181"/>
      <c r="AD23" s="181"/>
      <c r="AE23" s="181"/>
      <c r="AF23" s="180"/>
      <c r="AG23" s="181"/>
      <c r="AH23" s="182">
        <f>AF23+AG23</f>
        <v>0</v>
      </c>
      <c r="AI23" s="181"/>
      <c r="AJ23" s="181"/>
      <c r="AK23" s="181"/>
      <c r="AL23" s="181"/>
      <c r="AM23" s="181"/>
      <c r="AN23" s="180"/>
      <c r="AO23" s="181"/>
      <c r="AP23" s="182">
        <f>AN23+AO23</f>
        <v>0</v>
      </c>
      <c r="AQ23" s="181"/>
      <c r="AR23" s="181"/>
      <c r="AS23" s="181"/>
      <c r="AT23" s="181"/>
      <c r="AU23" s="181"/>
      <c r="AV23" s="180"/>
      <c r="AW23" s="181"/>
      <c r="AX23" s="182">
        <f>AV23+AW23</f>
        <v>0</v>
      </c>
      <c r="AY23" s="181"/>
      <c r="AZ23" s="181"/>
      <c r="BA23" s="181"/>
      <c r="BB23" s="181"/>
      <c r="BC23" s="181"/>
      <c r="BD23" s="180"/>
      <c r="BE23" s="181"/>
      <c r="BF23" s="182">
        <f>BD23+BE23</f>
        <v>0</v>
      </c>
      <c r="BG23" s="181"/>
      <c r="BH23" s="181"/>
      <c r="BI23" s="181"/>
      <c r="BJ23" s="181"/>
      <c r="BK23" s="181"/>
      <c r="BL23" s="227"/>
      <c r="BM23" s="227"/>
      <c r="BN23" s="227"/>
    </row>
    <row r="24" spans="1:66" s="228" customFormat="1" x14ac:dyDescent="0.35">
      <c r="A24" s="235" t="s">
        <v>3052</v>
      </c>
      <c r="B24" s="235" t="s">
        <v>158</v>
      </c>
      <c r="C24" s="235" t="s">
        <v>159</v>
      </c>
      <c r="D24" s="173" t="s">
        <v>160</v>
      </c>
      <c r="E24" s="235" t="s">
        <v>3053</v>
      </c>
      <c r="F24" s="235" t="s">
        <v>3054</v>
      </c>
      <c r="G24" s="235" t="s">
        <v>2933</v>
      </c>
      <c r="H24" s="235" t="s">
        <v>181</v>
      </c>
      <c r="I24" s="236">
        <v>1000</v>
      </c>
      <c r="J24" s="235" t="s">
        <v>177</v>
      </c>
      <c r="K24" s="235" t="s">
        <v>3055</v>
      </c>
      <c r="L24" s="237">
        <v>45070</v>
      </c>
      <c r="M24" s="237">
        <v>45473</v>
      </c>
      <c r="N24" s="173">
        <f>IF(MONTH(M24)&lt;6,YEAR(M24),YEAR(M24)+1)</f>
        <v>2025</v>
      </c>
      <c r="O24" s="238">
        <v>0</v>
      </c>
      <c r="P24" s="235" t="s">
        <v>3104</v>
      </c>
      <c r="Q24" s="239">
        <f>IF(P24="Yes",O24*1,I24*3.56+O24)</f>
        <v>3560</v>
      </c>
      <c r="R24" s="180"/>
      <c r="S24" s="226"/>
      <c r="T24" s="226"/>
      <c r="U24" s="226"/>
      <c r="V24" s="179"/>
      <c r="W24" s="179"/>
      <c r="X24" s="180"/>
      <c r="Y24" s="181"/>
      <c r="Z24" s="182">
        <f>X24+Y24</f>
        <v>0</v>
      </c>
      <c r="AA24" s="181"/>
      <c r="AB24" s="181"/>
      <c r="AC24" s="181"/>
      <c r="AD24" s="181"/>
      <c r="AE24" s="181"/>
      <c r="AF24" s="180"/>
      <c r="AG24" s="181"/>
      <c r="AH24" s="182">
        <f>AF24+AG24</f>
        <v>0</v>
      </c>
      <c r="AI24" s="181"/>
      <c r="AJ24" s="181"/>
      <c r="AK24" s="181"/>
      <c r="AL24" s="181"/>
      <c r="AM24" s="181"/>
      <c r="AN24" s="180"/>
      <c r="AO24" s="181"/>
      <c r="AP24" s="182">
        <f>AN24+AO24</f>
        <v>0</v>
      </c>
      <c r="AQ24" s="181"/>
      <c r="AR24" s="181"/>
      <c r="AS24" s="181"/>
      <c r="AT24" s="181"/>
      <c r="AU24" s="181"/>
      <c r="AV24" s="180"/>
      <c r="AW24" s="181"/>
      <c r="AX24" s="182">
        <f>AV24+AW24</f>
        <v>0</v>
      </c>
      <c r="AY24" s="181"/>
      <c r="AZ24" s="181"/>
      <c r="BA24" s="181"/>
      <c r="BB24" s="181"/>
      <c r="BC24" s="181"/>
      <c r="BD24" s="180"/>
      <c r="BE24" s="181"/>
      <c r="BF24" s="182">
        <f>BD24+BE24</f>
        <v>0</v>
      </c>
      <c r="BG24" s="181"/>
      <c r="BH24" s="181"/>
      <c r="BI24" s="181"/>
      <c r="BJ24" s="181"/>
      <c r="BK24" s="181"/>
      <c r="BL24" s="227"/>
      <c r="BM24" s="227"/>
      <c r="BN24" s="227"/>
    </row>
    <row r="25" spans="1:66" s="228" customFormat="1" x14ac:dyDescent="0.35">
      <c r="A25" s="235" t="s">
        <v>2906</v>
      </c>
      <c r="B25" s="235" t="s">
        <v>158</v>
      </c>
      <c r="C25" s="235" t="s">
        <v>159</v>
      </c>
      <c r="D25" s="173" t="s">
        <v>160</v>
      </c>
      <c r="E25" s="235" t="s">
        <v>2907</v>
      </c>
      <c r="F25" s="235" t="s">
        <v>2908</v>
      </c>
      <c r="G25" s="235" t="s">
        <v>2614</v>
      </c>
      <c r="H25" s="235" t="s">
        <v>469</v>
      </c>
      <c r="I25" s="236">
        <v>3500</v>
      </c>
      <c r="J25" s="235" t="s">
        <v>783</v>
      </c>
      <c r="K25" s="235" t="s">
        <v>2909</v>
      </c>
      <c r="L25" s="237">
        <v>44927</v>
      </c>
      <c r="M25" s="237">
        <v>46022</v>
      </c>
      <c r="N25" s="173">
        <f>IF(MONTH(M25)&lt;6,YEAR(M25),YEAR(M25)+1)</f>
        <v>2026</v>
      </c>
      <c r="O25" s="238">
        <v>41257.54</v>
      </c>
      <c r="P25" s="235" t="s">
        <v>3104</v>
      </c>
      <c r="Q25" s="239">
        <f>IF(P25="Yes",O25*1,I25*3.56+O25)</f>
        <v>53717.54</v>
      </c>
      <c r="R25" s="180"/>
      <c r="S25" s="226"/>
      <c r="T25" s="226"/>
      <c r="U25" s="226"/>
      <c r="V25" s="179" t="s">
        <v>124</v>
      </c>
      <c r="W25" s="179"/>
      <c r="X25" s="180"/>
      <c r="Y25" s="181"/>
      <c r="Z25" s="182">
        <f>X25+Y25</f>
        <v>0</v>
      </c>
      <c r="AA25" s="181"/>
      <c r="AB25" s="181"/>
      <c r="AC25" s="181"/>
      <c r="AD25" s="181"/>
      <c r="AE25" s="181"/>
      <c r="AF25" s="180"/>
      <c r="AG25" s="181"/>
      <c r="AH25" s="182">
        <f>AF25+AG25</f>
        <v>0</v>
      </c>
      <c r="AI25" s="181"/>
      <c r="AJ25" s="181"/>
      <c r="AK25" s="181"/>
      <c r="AL25" s="181"/>
      <c r="AM25" s="181"/>
      <c r="AN25" s="180"/>
      <c r="AO25" s="181"/>
      <c r="AP25" s="182">
        <f>AN25+AO25</f>
        <v>0</v>
      </c>
      <c r="AQ25" s="181"/>
      <c r="AR25" s="181"/>
      <c r="AS25" s="181"/>
      <c r="AT25" s="181"/>
      <c r="AU25" s="181"/>
      <c r="AV25" s="180"/>
      <c r="AW25" s="181"/>
      <c r="AX25" s="182">
        <f>AV25+AW25</f>
        <v>0</v>
      </c>
      <c r="AY25" s="181"/>
      <c r="AZ25" s="181"/>
      <c r="BA25" s="181"/>
      <c r="BB25" s="181"/>
      <c r="BC25" s="181"/>
      <c r="BD25" s="180"/>
      <c r="BE25" s="181"/>
      <c r="BF25" s="182">
        <f>BD25+BE25</f>
        <v>0</v>
      </c>
      <c r="BG25" s="181"/>
      <c r="BH25" s="181"/>
      <c r="BI25" s="181"/>
      <c r="BJ25" s="181"/>
      <c r="BK25" s="181"/>
      <c r="BL25" s="227"/>
      <c r="BM25" s="227"/>
      <c r="BN25" s="227"/>
    </row>
    <row r="26" spans="1:66" s="228" customFormat="1" x14ac:dyDescent="0.35">
      <c r="A26" s="235" t="s">
        <v>3027</v>
      </c>
      <c r="B26" s="235" t="s">
        <v>158</v>
      </c>
      <c r="C26" s="235" t="s">
        <v>159</v>
      </c>
      <c r="D26" s="173" t="s">
        <v>160</v>
      </c>
      <c r="E26" s="235" t="s">
        <v>3028</v>
      </c>
      <c r="F26" s="235" t="s">
        <v>3029</v>
      </c>
      <c r="G26" s="235" t="s">
        <v>2641</v>
      </c>
      <c r="H26" s="235" t="s">
        <v>164</v>
      </c>
      <c r="I26" s="236">
        <v>60</v>
      </c>
      <c r="J26" s="235" t="s">
        <v>200</v>
      </c>
      <c r="K26" s="235" t="s">
        <v>3030</v>
      </c>
      <c r="L26" s="237">
        <v>45352</v>
      </c>
      <c r="M26" s="237">
        <v>45717</v>
      </c>
      <c r="N26" s="173">
        <f>IF(MONTH(M26)&lt;6,YEAR(M26),YEAR(M26)+1)</f>
        <v>2025</v>
      </c>
      <c r="O26" s="238">
        <v>1248</v>
      </c>
      <c r="P26" s="235" t="s">
        <v>3104</v>
      </c>
      <c r="Q26" s="239">
        <f>IF(P26="Yes",O26*1,I26*3.56+O26)</f>
        <v>1461.6</v>
      </c>
      <c r="R26" s="180"/>
      <c r="S26" s="226"/>
      <c r="T26" s="226"/>
      <c r="U26" s="226"/>
      <c r="V26" s="179"/>
      <c r="W26" s="179"/>
      <c r="X26" s="180"/>
      <c r="Y26" s="181"/>
      <c r="Z26" s="182">
        <f>X26+Y26</f>
        <v>0</v>
      </c>
      <c r="AA26" s="181"/>
      <c r="AB26" s="181"/>
      <c r="AC26" s="181"/>
      <c r="AD26" s="181"/>
      <c r="AE26" s="181"/>
      <c r="AF26" s="180"/>
      <c r="AG26" s="181"/>
      <c r="AH26" s="182">
        <f>AF26+AG26</f>
        <v>0</v>
      </c>
      <c r="AI26" s="181"/>
      <c r="AJ26" s="181"/>
      <c r="AK26" s="181"/>
      <c r="AL26" s="181"/>
      <c r="AM26" s="181"/>
      <c r="AN26" s="180"/>
      <c r="AO26" s="181"/>
      <c r="AP26" s="182">
        <f>AN26+AO26</f>
        <v>0</v>
      </c>
      <c r="AQ26" s="181"/>
      <c r="AR26" s="181"/>
      <c r="AS26" s="181"/>
      <c r="AT26" s="181"/>
      <c r="AU26" s="181"/>
      <c r="AV26" s="180"/>
      <c r="AW26" s="181"/>
      <c r="AX26" s="182">
        <f>AV26+AW26</f>
        <v>0</v>
      </c>
      <c r="AY26" s="181"/>
      <c r="AZ26" s="181"/>
      <c r="BA26" s="181"/>
      <c r="BB26" s="181"/>
      <c r="BC26" s="181"/>
      <c r="BD26" s="180"/>
      <c r="BE26" s="181"/>
      <c r="BF26" s="182">
        <f>BD26+BE26</f>
        <v>0</v>
      </c>
      <c r="BG26" s="181"/>
      <c r="BH26" s="181"/>
      <c r="BI26" s="181"/>
      <c r="BJ26" s="181"/>
      <c r="BK26" s="181"/>
      <c r="BL26" s="227"/>
      <c r="BM26" s="227"/>
      <c r="BN26" s="227"/>
    </row>
    <row r="27" spans="1:66" s="228" customFormat="1" x14ac:dyDescent="0.35">
      <c r="A27" s="235" t="s">
        <v>2988</v>
      </c>
      <c r="B27" s="235" t="s">
        <v>158</v>
      </c>
      <c r="C27" s="235" t="s">
        <v>159</v>
      </c>
      <c r="D27" s="173" t="s">
        <v>160</v>
      </c>
      <c r="E27" s="235" t="s">
        <v>2989</v>
      </c>
      <c r="F27" s="235" t="s">
        <v>2990</v>
      </c>
      <c r="G27" s="235" t="s">
        <v>2991</v>
      </c>
      <c r="H27" s="235" t="s">
        <v>508</v>
      </c>
      <c r="I27" s="236">
        <v>180</v>
      </c>
      <c r="J27" s="235" t="s">
        <v>242</v>
      </c>
      <c r="K27" s="235" t="s">
        <v>2992</v>
      </c>
      <c r="L27" s="237">
        <v>45352</v>
      </c>
      <c r="M27" s="237">
        <v>45716</v>
      </c>
      <c r="N27" s="173">
        <f>IF(MONTH(M27)&lt;6,YEAR(M27),YEAR(M27)+1)</f>
        <v>2025</v>
      </c>
      <c r="O27" s="238">
        <v>14400</v>
      </c>
      <c r="P27" s="235" t="s">
        <v>3104</v>
      </c>
      <c r="Q27" s="239">
        <f>IF(P27="Yes",O27*1,I27*3.56+O27)</f>
        <v>15040.8</v>
      </c>
      <c r="R27" s="180"/>
      <c r="S27" s="226"/>
      <c r="T27" s="226"/>
      <c r="U27" s="226"/>
      <c r="V27" s="179"/>
      <c r="W27" s="179"/>
      <c r="X27" s="180"/>
      <c r="Y27" s="181"/>
      <c r="Z27" s="182">
        <f>X27+Y27</f>
        <v>0</v>
      </c>
      <c r="AA27" s="181"/>
      <c r="AB27" s="181"/>
      <c r="AC27" s="181"/>
      <c r="AD27" s="181"/>
      <c r="AE27" s="181"/>
      <c r="AF27" s="180"/>
      <c r="AG27" s="181"/>
      <c r="AH27" s="182">
        <f>AF27+AG27</f>
        <v>0</v>
      </c>
      <c r="AI27" s="181"/>
      <c r="AJ27" s="181"/>
      <c r="AK27" s="181"/>
      <c r="AL27" s="181"/>
      <c r="AM27" s="181"/>
      <c r="AN27" s="180"/>
      <c r="AO27" s="181"/>
      <c r="AP27" s="182">
        <f>AN27+AO27</f>
        <v>0</v>
      </c>
      <c r="AQ27" s="181"/>
      <c r="AR27" s="181"/>
      <c r="AS27" s="181"/>
      <c r="AT27" s="181"/>
      <c r="AU27" s="181"/>
      <c r="AV27" s="180"/>
      <c r="AW27" s="181"/>
      <c r="AX27" s="182">
        <f>AV27+AW27</f>
        <v>0</v>
      </c>
      <c r="AY27" s="181"/>
      <c r="AZ27" s="181"/>
      <c r="BA27" s="181"/>
      <c r="BB27" s="181"/>
      <c r="BC27" s="181"/>
      <c r="BD27" s="180"/>
      <c r="BE27" s="181"/>
      <c r="BF27" s="182">
        <f>BD27+BE27</f>
        <v>0</v>
      </c>
      <c r="BG27" s="181"/>
      <c r="BH27" s="181"/>
      <c r="BI27" s="181"/>
      <c r="BJ27" s="181"/>
      <c r="BK27" s="181"/>
      <c r="BL27" s="227"/>
      <c r="BM27" s="227"/>
      <c r="BN27" s="227"/>
    </row>
    <row r="28" spans="1:66" s="228" customFormat="1" x14ac:dyDescent="0.35">
      <c r="A28" s="235" t="s">
        <v>3009</v>
      </c>
      <c r="B28" s="235" t="s">
        <v>158</v>
      </c>
      <c r="C28" s="235" t="s">
        <v>159</v>
      </c>
      <c r="D28" s="173" t="s">
        <v>160</v>
      </c>
      <c r="E28" s="235" t="s">
        <v>3010</v>
      </c>
      <c r="F28" s="235" t="s">
        <v>3011</v>
      </c>
      <c r="G28" s="235" t="s">
        <v>3012</v>
      </c>
      <c r="H28" s="235" t="s">
        <v>230</v>
      </c>
      <c r="I28" s="236">
        <v>1728</v>
      </c>
      <c r="J28" s="235" t="s">
        <v>594</v>
      </c>
      <c r="K28" s="235" t="s">
        <v>3013</v>
      </c>
      <c r="L28" s="237">
        <v>45292</v>
      </c>
      <c r="M28" s="237">
        <v>45657</v>
      </c>
      <c r="N28" s="173">
        <f>IF(MONTH(M28)&lt;6,YEAR(M28),YEAR(M28)+1)</f>
        <v>2025</v>
      </c>
      <c r="O28" s="238">
        <v>29317.919999999998</v>
      </c>
      <c r="P28" s="235" t="s">
        <v>3104</v>
      </c>
      <c r="Q28" s="239">
        <f>IF(P28="Yes",O28*1,I28*3.56+O28)</f>
        <v>35469.599999999999</v>
      </c>
      <c r="R28" s="180"/>
      <c r="S28" s="226"/>
      <c r="T28" s="226"/>
      <c r="U28" s="226"/>
      <c r="V28" s="179"/>
      <c r="W28" s="179"/>
      <c r="X28" s="180"/>
      <c r="Y28" s="181"/>
      <c r="Z28" s="182">
        <f>X28+Y28</f>
        <v>0</v>
      </c>
      <c r="AA28" s="181"/>
      <c r="AB28" s="181"/>
      <c r="AC28" s="181"/>
      <c r="AD28" s="181"/>
      <c r="AE28" s="181"/>
      <c r="AF28" s="180"/>
      <c r="AG28" s="181"/>
      <c r="AH28" s="182">
        <f>AF28+AG28</f>
        <v>0</v>
      </c>
      <c r="AI28" s="181"/>
      <c r="AJ28" s="181"/>
      <c r="AK28" s="181"/>
      <c r="AL28" s="181"/>
      <c r="AM28" s="181"/>
      <c r="AN28" s="180"/>
      <c r="AO28" s="181"/>
      <c r="AP28" s="182">
        <f>AN28+AO28</f>
        <v>0</v>
      </c>
      <c r="AQ28" s="181"/>
      <c r="AR28" s="181"/>
      <c r="AS28" s="181"/>
      <c r="AT28" s="181"/>
      <c r="AU28" s="181"/>
      <c r="AV28" s="180"/>
      <c r="AW28" s="181"/>
      <c r="AX28" s="182">
        <f>AV28+AW28</f>
        <v>0</v>
      </c>
      <c r="AY28" s="181"/>
      <c r="AZ28" s="181"/>
      <c r="BA28" s="181"/>
      <c r="BB28" s="181"/>
      <c r="BC28" s="181"/>
      <c r="BD28" s="180"/>
      <c r="BE28" s="181"/>
      <c r="BF28" s="182">
        <f>BD28+BE28</f>
        <v>0</v>
      </c>
      <c r="BG28" s="181"/>
      <c r="BH28" s="181"/>
      <c r="BI28" s="181"/>
      <c r="BJ28" s="181"/>
      <c r="BK28" s="181"/>
      <c r="BL28" s="227"/>
      <c r="BM28" s="227"/>
      <c r="BN28" s="227"/>
    </row>
    <row r="29" spans="1:66" s="228" customFormat="1" x14ac:dyDescent="0.35">
      <c r="A29" s="235" t="s">
        <v>2976</v>
      </c>
      <c r="B29" s="235" t="s">
        <v>158</v>
      </c>
      <c r="C29" s="235" t="s">
        <v>159</v>
      </c>
      <c r="D29" s="173" t="s">
        <v>160</v>
      </c>
      <c r="E29" s="235" t="s">
        <v>2977</v>
      </c>
      <c r="F29" s="235" t="s">
        <v>2978</v>
      </c>
      <c r="G29" s="235" t="s">
        <v>2128</v>
      </c>
      <c r="H29" s="235" t="s">
        <v>2129</v>
      </c>
      <c r="I29" s="236">
        <v>13709</v>
      </c>
      <c r="J29" s="235" t="s">
        <v>783</v>
      </c>
      <c r="K29" s="235" t="s">
        <v>2979</v>
      </c>
      <c r="L29" s="237">
        <v>43344</v>
      </c>
      <c r="M29" s="237">
        <v>46996</v>
      </c>
      <c r="N29" s="173">
        <f>IF(MONTH(M29)&lt;6,YEAR(M29),YEAR(M29)+1)</f>
        <v>2029</v>
      </c>
      <c r="O29" s="240">
        <v>188040</v>
      </c>
      <c r="P29" s="235" t="s">
        <v>3104</v>
      </c>
      <c r="Q29" s="239">
        <f>IF(P29="Yes",O29*1,I29*3.56+O29)</f>
        <v>236844.04</v>
      </c>
      <c r="R29" s="180"/>
      <c r="S29" s="226"/>
      <c r="T29" s="226"/>
      <c r="U29" s="226"/>
      <c r="V29" s="179" t="s">
        <v>123</v>
      </c>
      <c r="W29" s="179"/>
      <c r="X29" s="180"/>
      <c r="Y29" s="181"/>
      <c r="Z29" s="182">
        <f>X29+Y29</f>
        <v>0</v>
      </c>
      <c r="AA29" s="181"/>
      <c r="AB29" s="181"/>
      <c r="AC29" s="181"/>
      <c r="AD29" s="181"/>
      <c r="AE29" s="181"/>
      <c r="AF29" s="180"/>
      <c r="AG29" s="181"/>
      <c r="AH29" s="182">
        <f>AF29+AG29</f>
        <v>0</v>
      </c>
      <c r="AI29" s="181"/>
      <c r="AJ29" s="181"/>
      <c r="AK29" s="181"/>
      <c r="AL29" s="181"/>
      <c r="AM29" s="181"/>
      <c r="AN29" s="180"/>
      <c r="AO29" s="181"/>
      <c r="AP29" s="182">
        <f>AN29+AO29</f>
        <v>0</v>
      </c>
      <c r="AQ29" s="181"/>
      <c r="AR29" s="181"/>
      <c r="AS29" s="181"/>
      <c r="AT29" s="181"/>
      <c r="AU29" s="181"/>
      <c r="AV29" s="180"/>
      <c r="AW29" s="181"/>
      <c r="AX29" s="182">
        <f>AV29+AW29</f>
        <v>0</v>
      </c>
      <c r="AY29" s="181"/>
      <c r="AZ29" s="181"/>
      <c r="BA29" s="181"/>
      <c r="BB29" s="181"/>
      <c r="BC29" s="181"/>
      <c r="BD29" s="180"/>
      <c r="BE29" s="181"/>
      <c r="BF29" s="182">
        <f>BD29+BE29</f>
        <v>0</v>
      </c>
      <c r="BG29" s="181"/>
      <c r="BH29" s="181"/>
      <c r="BI29" s="181"/>
      <c r="BJ29" s="181"/>
      <c r="BK29" s="181"/>
      <c r="BL29" s="227"/>
      <c r="BM29" s="227"/>
      <c r="BN29" s="227"/>
    </row>
    <row r="30" spans="1:66" s="228" customFormat="1" x14ac:dyDescent="0.35">
      <c r="A30" s="235" t="s">
        <v>3005</v>
      </c>
      <c r="B30" s="235" t="s">
        <v>158</v>
      </c>
      <c r="C30" s="235" t="s">
        <v>159</v>
      </c>
      <c r="D30" s="173" t="s">
        <v>160</v>
      </c>
      <c r="E30" s="235" t="s">
        <v>3006</v>
      </c>
      <c r="F30" s="235" t="s">
        <v>3007</v>
      </c>
      <c r="G30" s="235" t="s">
        <v>2128</v>
      </c>
      <c r="H30" s="235" t="s">
        <v>2129</v>
      </c>
      <c r="I30" s="236">
        <v>4200</v>
      </c>
      <c r="J30" s="235" t="s">
        <v>248</v>
      </c>
      <c r="K30" s="235" t="s">
        <v>3008</v>
      </c>
      <c r="L30" s="237">
        <v>45139</v>
      </c>
      <c r="M30" s="237">
        <v>45504</v>
      </c>
      <c r="N30" s="173">
        <f>IF(MONTH(M30)&lt;6,YEAR(M30),YEAR(M30)+1)</f>
        <v>2025</v>
      </c>
      <c r="O30" s="238">
        <v>35880</v>
      </c>
      <c r="P30" s="235" t="s">
        <v>3104</v>
      </c>
      <c r="Q30" s="239">
        <f>IF(P30="Yes",O30*1,I30*3.56+O30)</f>
        <v>50832</v>
      </c>
      <c r="R30" s="180"/>
      <c r="S30" s="226"/>
      <c r="T30" s="226"/>
      <c r="U30" s="226"/>
      <c r="V30" s="179"/>
      <c r="W30" s="179"/>
      <c r="X30" s="180"/>
      <c r="Y30" s="181"/>
      <c r="Z30" s="182">
        <f>X30+Y30</f>
        <v>0</v>
      </c>
      <c r="AA30" s="181"/>
      <c r="AB30" s="181"/>
      <c r="AC30" s="181"/>
      <c r="AD30" s="181"/>
      <c r="AE30" s="181"/>
      <c r="AF30" s="180"/>
      <c r="AG30" s="181"/>
      <c r="AH30" s="182">
        <f>AF30+AG30</f>
        <v>0</v>
      </c>
      <c r="AI30" s="181"/>
      <c r="AJ30" s="181"/>
      <c r="AK30" s="181"/>
      <c r="AL30" s="181"/>
      <c r="AM30" s="181"/>
      <c r="AN30" s="180"/>
      <c r="AO30" s="181"/>
      <c r="AP30" s="182">
        <f>AN30+AO30</f>
        <v>0</v>
      </c>
      <c r="AQ30" s="181"/>
      <c r="AR30" s="181"/>
      <c r="AS30" s="181"/>
      <c r="AT30" s="181"/>
      <c r="AU30" s="181"/>
      <c r="AV30" s="180"/>
      <c r="AW30" s="181"/>
      <c r="AX30" s="182">
        <f>AV30+AW30</f>
        <v>0</v>
      </c>
      <c r="AY30" s="181"/>
      <c r="AZ30" s="181"/>
      <c r="BA30" s="181"/>
      <c r="BB30" s="181"/>
      <c r="BC30" s="181"/>
      <c r="BD30" s="180"/>
      <c r="BE30" s="181"/>
      <c r="BF30" s="182">
        <f>BD30+BE30</f>
        <v>0</v>
      </c>
      <c r="BG30" s="181"/>
      <c r="BH30" s="181"/>
      <c r="BI30" s="181"/>
      <c r="BJ30" s="181"/>
      <c r="BK30" s="181"/>
      <c r="BL30" s="227"/>
      <c r="BM30" s="227"/>
      <c r="BN30" s="227"/>
    </row>
    <row r="31" spans="1:66" s="228" customFormat="1" x14ac:dyDescent="0.35">
      <c r="A31" s="235" t="s">
        <v>3047</v>
      </c>
      <c r="B31" s="235" t="s">
        <v>158</v>
      </c>
      <c r="C31" s="235" t="s">
        <v>159</v>
      </c>
      <c r="D31" s="173" t="s">
        <v>160</v>
      </c>
      <c r="E31" s="235" t="s">
        <v>3048</v>
      </c>
      <c r="F31" s="235" t="s">
        <v>3049</v>
      </c>
      <c r="G31" s="235" t="s">
        <v>3050</v>
      </c>
      <c r="H31" s="235" t="s">
        <v>230</v>
      </c>
      <c r="I31" s="236">
        <v>1007</v>
      </c>
      <c r="J31" s="235" t="s">
        <v>594</v>
      </c>
      <c r="K31" s="235" t="s">
        <v>3051</v>
      </c>
      <c r="L31" s="237">
        <v>45047</v>
      </c>
      <c r="M31" s="237">
        <v>46142</v>
      </c>
      <c r="N31" s="173">
        <f>IF(MONTH(M31)&lt;6,YEAR(M31),YEAR(M31)+1)</f>
        <v>2026</v>
      </c>
      <c r="O31" s="238">
        <v>20912.52</v>
      </c>
      <c r="P31" s="235" t="s">
        <v>3104</v>
      </c>
      <c r="Q31" s="239">
        <f>IF(P31="Yes",O31*1,I31*3.56+O31)</f>
        <v>24497.440000000002</v>
      </c>
      <c r="R31" s="180"/>
      <c r="S31" s="226"/>
      <c r="T31" s="226"/>
      <c r="U31" s="226"/>
      <c r="V31" s="179"/>
      <c r="W31" s="179"/>
      <c r="X31" s="180"/>
      <c r="Y31" s="181"/>
      <c r="Z31" s="182">
        <f>X31+Y31</f>
        <v>0</v>
      </c>
      <c r="AA31" s="181"/>
      <c r="AB31" s="181"/>
      <c r="AC31" s="181"/>
      <c r="AD31" s="181"/>
      <c r="AE31" s="181"/>
      <c r="AF31" s="180"/>
      <c r="AG31" s="181"/>
      <c r="AH31" s="182">
        <f>AF31+AG31</f>
        <v>0</v>
      </c>
      <c r="AI31" s="181"/>
      <c r="AJ31" s="181"/>
      <c r="AK31" s="181"/>
      <c r="AL31" s="181"/>
      <c r="AM31" s="181"/>
      <c r="AN31" s="180"/>
      <c r="AO31" s="181"/>
      <c r="AP31" s="182">
        <f>AN31+AO31</f>
        <v>0</v>
      </c>
      <c r="AQ31" s="181"/>
      <c r="AR31" s="181"/>
      <c r="AS31" s="181"/>
      <c r="AT31" s="181"/>
      <c r="AU31" s="181"/>
      <c r="AV31" s="180"/>
      <c r="AW31" s="181"/>
      <c r="AX31" s="182">
        <f>AV31+AW31</f>
        <v>0</v>
      </c>
      <c r="AY31" s="181"/>
      <c r="AZ31" s="181"/>
      <c r="BA31" s="181"/>
      <c r="BB31" s="181"/>
      <c r="BC31" s="181"/>
      <c r="BD31" s="180"/>
      <c r="BE31" s="181"/>
      <c r="BF31" s="182">
        <f>BD31+BE31</f>
        <v>0</v>
      </c>
      <c r="BG31" s="181"/>
      <c r="BH31" s="181"/>
      <c r="BI31" s="181"/>
      <c r="BJ31" s="181"/>
      <c r="BK31" s="181"/>
      <c r="BL31" s="227"/>
      <c r="BM31" s="227"/>
      <c r="BN31" s="227"/>
    </row>
    <row r="32" spans="1:66" s="228" customFormat="1" x14ac:dyDescent="0.35">
      <c r="A32" s="235" t="s">
        <v>3014</v>
      </c>
      <c r="B32" s="235" t="s">
        <v>158</v>
      </c>
      <c r="C32" s="235" t="s">
        <v>159</v>
      </c>
      <c r="D32" s="173" t="s">
        <v>160</v>
      </c>
      <c r="E32" s="235" t="s">
        <v>3015</v>
      </c>
      <c r="F32" s="235" t="s">
        <v>3016</v>
      </c>
      <c r="G32" s="235" t="s">
        <v>3017</v>
      </c>
      <c r="H32" s="235" t="s">
        <v>306</v>
      </c>
      <c r="I32" s="236">
        <v>140</v>
      </c>
      <c r="J32" s="235" t="s">
        <v>200</v>
      </c>
      <c r="K32" s="235" t="s">
        <v>3018</v>
      </c>
      <c r="L32" s="237">
        <v>45413</v>
      </c>
      <c r="M32" s="237">
        <v>45596</v>
      </c>
      <c r="N32" s="173">
        <f>IF(MONTH(M32)&lt;6,YEAR(M32),YEAR(M32)+1)</f>
        <v>2025</v>
      </c>
      <c r="O32" s="238">
        <v>23520</v>
      </c>
      <c r="P32" s="235" t="s">
        <v>3104</v>
      </c>
      <c r="Q32" s="239">
        <f>IF(P32="Yes",O32*1,I32*3.56+O32)</f>
        <v>24018.400000000001</v>
      </c>
      <c r="R32" s="180"/>
      <c r="S32" s="226"/>
      <c r="T32" s="226"/>
      <c r="U32" s="226"/>
      <c r="V32" s="179"/>
      <c r="W32" s="179"/>
      <c r="X32" s="180"/>
      <c r="Y32" s="181"/>
      <c r="Z32" s="182">
        <f>X32+Y32</f>
        <v>0</v>
      </c>
      <c r="AA32" s="181"/>
      <c r="AB32" s="181"/>
      <c r="AC32" s="181"/>
      <c r="AD32" s="181"/>
      <c r="AE32" s="181"/>
      <c r="AF32" s="180"/>
      <c r="AG32" s="181"/>
      <c r="AH32" s="182">
        <f>AF32+AG32</f>
        <v>0</v>
      </c>
      <c r="AI32" s="181"/>
      <c r="AJ32" s="181"/>
      <c r="AK32" s="181"/>
      <c r="AL32" s="181"/>
      <c r="AM32" s="181"/>
      <c r="AN32" s="180"/>
      <c r="AO32" s="181"/>
      <c r="AP32" s="182">
        <f>AN32+AO32</f>
        <v>0</v>
      </c>
      <c r="AQ32" s="181"/>
      <c r="AR32" s="181"/>
      <c r="AS32" s="181"/>
      <c r="AT32" s="181"/>
      <c r="AU32" s="181"/>
      <c r="AV32" s="180"/>
      <c r="AW32" s="181"/>
      <c r="AX32" s="182">
        <f>AV32+AW32</f>
        <v>0</v>
      </c>
      <c r="AY32" s="181"/>
      <c r="AZ32" s="181"/>
      <c r="BA32" s="181"/>
      <c r="BB32" s="181"/>
      <c r="BC32" s="181"/>
      <c r="BD32" s="180"/>
      <c r="BE32" s="181"/>
      <c r="BF32" s="182">
        <f>BD32+BE32</f>
        <v>0</v>
      </c>
      <c r="BG32" s="181"/>
      <c r="BH32" s="181"/>
      <c r="BI32" s="181"/>
      <c r="BJ32" s="181"/>
      <c r="BK32" s="181"/>
      <c r="BL32" s="227"/>
      <c r="BM32" s="227"/>
      <c r="BN32" s="227"/>
    </row>
    <row r="33" spans="1:66" s="228" customFormat="1" x14ac:dyDescent="0.35">
      <c r="A33" s="235" t="s">
        <v>2890</v>
      </c>
      <c r="B33" s="235" t="s">
        <v>158</v>
      </c>
      <c r="C33" s="235" t="s">
        <v>159</v>
      </c>
      <c r="D33" s="173" t="s">
        <v>160</v>
      </c>
      <c r="E33" s="235" t="s">
        <v>2891</v>
      </c>
      <c r="F33" s="235" t="s">
        <v>2892</v>
      </c>
      <c r="G33" s="235" t="s">
        <v>2893</v>
      </c>
      <c r="H33" s="235" t="s">
        <v>186</v>
      </c>
      <c r="I33" s="236">
        <v>1275</v>
      </c>
      <c r="J33" s="235" t="s">
        <v>594</v>
      </c>
      <c r="K33" s="235" t="s">
        <v>2894</v>
      </c>
      <c r="L33" s="237">
        <v>44440</v>
      </c>
      <c r="M33" s="237">
        <v>46265</v>
      </c>
      <c r="N33" s="173">
        <f>IF(MONTH(M33)&lt;6,YEAR(M33),YEAR(M33)+1)</f>
        <v>2027</v>
      </c>
      <c r="O33" s="238">
        <v>17990.28</v>
      </c>
      <c r="P33" s="235" t="s">
        <v>3104</v>
      </c>
      <c r="Q33" s="239">
        <f>IF(P33="Yes",O33*1,I33*3.56+O33)</f>
        <v>22529.279999999999</v>
      </c>
      <c r="R33" s="180"/>
      <c r="S33" s="226"/>
      <c r="T33" s="226"/>
      <c r="U33" s="226"/>
      <c r="V33" s="179" t="s">
        <v>124</v>
      </c>
      <c r="W33" s="179"/>
      <c r="X33" s="180"/>
      <c r="Y33" s="181"/>
      <c r="Z33" s="182">
        <f>X33+Y33</f>
        <v>0</v>
      </c>
      <c r="AA33" s="181"/>
      <c r="AB33" s="181"/>
      <c r="AC33" s="181"/>
      <c r="AD33" s="181"/>
      <c r="AE33" s="181"/>
      <c r="AF33" s="180"/>
      <c r="AG33" s="181"/>
      <c r="AH33" s="182">
        <f>AF33+AG33</f>
        <v>0</v>
      </c>
      <c r="AI33" s="181"/>
      <c r="AJ33" s="181"/>
      <c r="AK33" s="181"/>
      <c r="AL33" s="181"/>
      <c r="AM33" s="181"/>
      <c r="AN33" s="180"/>
      <c r="AO33" s="181"/>
      <c r="AP33" s="182">
        <f>AN33+AO33</f>
        <v>0</v>
      </c>
      <c r="AQ33" s="181"/>
      <c r="AR33" s="181"/>
      <c r="AS33" s="181"/>
      <c r="AT33" s="181"/>
      <c r="AU33" s="181"/>
      <c r="AV33" s="180"/>
      <c r="AW33" s="181"/>
      <c r="AX33" s="182">
        <f>AV33+AW33</f>
        <v>0</v>
      </c>
      <c r="AY33" s="181"/>
      <c r="AZ33" s="181"/>
      <c r="BA33" s="181"/>
      <c r="BB33" s="181"/>
      <c r="BC33" s="181"/>
      <c r="BD33" s="180"/>
      <c r="BE33" s="181"/>
      <c r="BF33" s="182">
        <f>BD33+BE33</f>
        <v>0</v>
      </c>
      <c r="BG33" s="181"/>
      <c r="BH33" s="181"/>
      <c r="BI33" s="181"/>
      <c r="BJ33" s="181"/>
      <c r="BK33" s="181"/>
      <c r="BL33" s="227"/>
      <c r="BM33" s="227"/>
      <c r="BN33" s="227"/>
    </row>
    <row r="34" spans="1:66" s="228" customFormat="1" x14ac:dyDescent="0.35">
      <c r="A34" s="235" t="s">
        <v>2938</v>
      </c>
      <c r="B34" s="235" t="s">
        <v>158</v>
      </c>
      <c r="C34" s="235" t="s">
        <v>159</v>
      </c>
      <c r="D34" s="173" t="s">
        <v>160</v>
      </c>
      <c r="E34" s="235" t="s">
        <v>2939</v>
      </c>
      <c r="F34" s="235" t="s">
        <v>2940</v>
      </c>
      <c r="G34" s="235" t="s">
        <v>2941</v>
      </c>
      <c r="H34" s="235" t="s">
        <v>164</v>
      </c>
      <c r="I34" s="236">
        <v>16176</v>
      </c>
      <c r="J34" s="235" t="s">
        <v>2942</v>
      </c>
      <c r="K34" s="235" t="s">
        <v>2943</v>
      </c>
      <c r="L34" s="237">
        <v>43647</v>
      </c>
      <c r="M34" s="237">
        <v>45473</v>
      </c>
      <c r="N34" s="173">
        <f>IF(MONTH(M34)&lt;6,YEAR(M34),YEAR(M34)+1)</f>
        <v>2025</v>
      </c>
      <c r="O34" s="238">
        <v>117600</v>
      </c>
      <c r="P34" s="235" t="s">
        <v>3104</v>
      </c>
      <c r="Q34" s="239">
        <f>IF(P34="Yes",O34*1,I34*3.56+O34)</f>
        <v>175186.56</v>
      </c>
      <c r="R34" s="180"/>
      <c r="S34" s="226"/>
      <c r="T34" s="226"/>
      <c r="U34" s="226"/>
      <c r="V34" s="179"/>
      <c r="W34" s="179"/>
      <c r="X34" s="180"/>
      <c r="Y34" s="181"/>
      <c r="Z34" s="182">
        <f>X34+Y34</f>
        <v>0</v>
      </c>
      <c r="AA34" s="181"/>
      <c r="AB34" s="181"/>
      <c r="AC34" s="181"/>
      <c r="AD34" s="181"/>
      <c r="AE34" s="181"/>
      <c r="AF34" s="180"/>
      <c r="AG34" s="181"/>
      <c r="AH34" s="182">
        <f>AF34+AG34</f>
        <v>0</v>
      </c>
      <c r="AI34" s="181"/>
      <c r="AJ34" s="181"/>
      <c r="AK34" s="181"/>
      <c r="AL34" s="181"/>
      <c r="AM34" s="181"/>
      <c r="AN34" s="180"/>
      <c r="AO34" s="181"/>
      <c r="AP34" s="182">
        <f>AN34+AO34</f>
        <v>0</v>
      </c>
      <c r="AQ34" s="181"/>
      <c r="AR34" s="181"/>
      <c r="AS34" s="181"/>
      <c r="AT34" s="181"/>
      <c r="AU34" s="181"/>
      <c r="AV34" s="180"/>
      <c r="AW34" s="181"/>
      <c r="AX34" s="182">
        <f>AV34+AW34</f>
        <v>0</v>
      </c>
      <c r="AY34" s="181"/>
      <c r="AZ34" s="181"/>
      <c r="BA34" s="181"/>
      <c r="BB34" s="181"/>
      <c r="BC34" s="181"/>
      <c r="BD34" s="180"/>
      <c r="BE34" s="181"/>
      <c r="BF34" s="182">
        <f>BD34+BE34</f>
        <v>0</v>
      </c>
      <c r="BG34" s="181"/>
      <c r="BH34" s="181"/>
      <c r="BI34" s="181"/>
      <c r="BJ34" s="181"/>
      <c r="BK34" s="181"/>
      <c r="BL34" s="227"/>
      <c r="BM34" s="227"/>
      <c r="BN34" s="227"/>
    </row>
    <row r="35" spans="1:66" s="228" customFormat="1" x14ac:dyDescent="0.35">
      <c r="A35" s="235" t="s">
        <v>2948</v>
      </c>
      <c r="B35" s="235" t="s">
        <v>158</v>
      </c>
      <c r="C35" s="235" t="s">
        <v>159</v>
      </c>
      <c r="D35" s="173" t="s">
        <v>160</v>
      </c>
      <c r="E35" s="235" t="s">
        <v>2949</v>
      </c>
      <c r="F35" s="235" t="s">
        <v>2950</v>
      </c>
      <c r="G35" s="235" t="s">
        <v>2951</v>
      </c>
      <c r="H35" s="235" t="s">
        <v>205</v>
      </c>
      <c r="I35" s="236">
        <v>2184</v>
      </c>
      <c r="J35" s="235" t="s">
        <v>165</v>
      </c>
      <c r="K35" s="235" t="s">
        <v>2952</v>
      </c>
      <c r="L35" s="237">
        <v>33970</v>
      </c>
      <c r="M35" s="237">
        <v>48579</v>
      </c>
      <c r="N35" s="173">
        <f>IF(MONTH(M35)&lt;6,YEAR(M35),YEAR(M35)+1)</f>
        <v>2033</v>
      </c>
      <c r="O35" s="240">
        <v>0</v>
      </c>
      <c r="P35" s="235" t="s">
        <v>3104</v>
      </c>
      <c r="Q35" s="239">
        <f>IF(P35="Yes",O35*1,I35*3.56+O35)</f>
        <v>7775.04</v>
      </c>
      <c r="R35" s="180"/>
      <c r="S35" s="226"/>
      <c r="T35" s="226"/>
      <c r="U35" s="226"/>
      <c r="V35" s="179"/>
      <c r="W35" s="179"/>
      <c r="X35" s="180"/>
      <c r="Y35" s="181"/>
      <c r="Z35" s="182">
        <f>X35+Y35</f>
        <v>0</v>
      </c>
      <c r="AA35" s="181"/>
      <c r="AB35" s="181"/>
      <c r="AC35" s="181"/>
      <c r="AD35" s="181"/>
      <c r="AE35" s="181"/>
      <c r="AF35" s="180"/>
      <c r="AG35" s="181"/>
      <c r="AH35" s="182">
        <f>AF35+AG35</f>
        <v>0</v>
      </c>
      <c r="AI35" s="181"/>
      <c r="AJ35" s="181"/>
      <c r="AK35" s="181"/>
      <c r="AL35" s="181"/>
      <c r="AM35" s="181"/>
      <c r="AN35" s="180"/>
      <c r="AO35" s="181"/>
      <c r="AP35" s="182">
        <f>AN35+AO35</f>
        <v>0</v>
      </c>
      <c r="AQ35" s="181"/>
      <c r="AR35" s="181"/>
      <c r="AS35" s="181"/>
      <c r="AT35" s="181"/>
      <c r="AU35" s="181"/>
      <c r="AV35" s="180"/>
      <c r="AW35" s="181"/>
      <c r="AX35" s="182">
        <f>AV35+AW35</f>
        <v>0</v>
      </c>
      <c r="AY35" s="181"/>
      <c r="AZ35" s="181"/>
      <c r="BA35" s="181"/>
      <c r="BB35" s="181"/>
      <c r="BC35" s="181"/>
      <c r="BD35" s="180"/>
      <c r="BE35" s="181"/>
      <c r="BF35" s="182">
        <f>BD35+BE35</f>
        <v>0</v>
      </c>
      <c r="BG35" s="181"/>
      <c r="BH35" s="181"/>
      <c r="BI35" s="181"/>
      <c r="BJ35" s="181"/>
      <c r="BK35" s="181"/>
      <c r="BL35" s="227"/>
      <c r="BM35" s="227"/>
      <c r="BN35" s="227"/>
    </row>
    <row r="36" spans="1:66" s="228" customFormat="1" x14ac:dyDescent="0.35">
      <c r="A36" s="235" t="s">
        <v>2953</v>
      </c>
      <c r="B36" s="235" t="s">
        <v>158</v>
      </c>
      <c r="C36" s="235" t="s">
        <v>159</v>
      </c>
      <c r="D36" s="173" t="s">
        <v>160</v>
      </c>
      <c r="E36" s="235" t="s">
        <v>2954</v>
      </c>
      <c r="F36" s="235" t="s">
        <v>2950</v>
      </c>
      <c r="G36" s="235" t="s">
        <v>2951</v>
      </c>
      <c r="H36" s="235" t="s">
        <v>205</v>
      </c>
      <c r="I36" s="236">
        <v>224</v>
      </c>
      <c r="J36" s="235" t="s">
        <v>177</v>
      </c>
      <c r="K36" s="235" t="s">
        <v>2955</v>
      </c>
      <c r="L36" s="237">
        <v>33970</v>
      </c>
      <c r="M36" s="237">
        <v>48579</v>
      </c>
      <c r="N36" s="173">
        <f>IF(MONTH(M36)&lt;6,YEAR(M36),YEAR(M36)+1)</f>
        <v>2033</v>
      </c>
      <c r="O36" s="240">
        <v>0</v>
      </c>
      <c r="P36" s="235" t="s">
        <v>3104</v>
      </c>
      <c r="Q36" s="239">
        <f>IF(P36="Yes",O36*1,I36*3.56+O36)</f>
        <v>797.44</v>
      </c>
      <c r="R36" s="180"/>
      <c r="S36" s="226"/>
      <c r="T36" s="226"/>
      <c r="U36" s="226"/>
      <c r="V36" s="179"/>
      <c r="W36" s="179"/>
      <c r="X36" s="180"/>
      <c r="Y36" s="181"/>
      <c r="Z36" s="182">
        <f>X36+Y36</f>
        <v>0</v>
      </c>
      <c r="AA36" s="181"/>
      <c r="AB36" s="181"/>
      <c r="AC36" s="181"/>
      <c r="AD36" s="181"/>
      <c r="AE36" s="181"/>
      <c r="AF36" s="180"/>
      <c r="AG36" s="181"/>
      <c r="AH36" s="182">
        <f>AF36+AG36</f>
        <v>0</v>
      </c>
      <c r="AI36" s="181"/>
      <c r="AJ36" s="181"/>
      <c r="AK36" s="181"/>
      <c r="AL36" s="181"/>
      <c r="AM36" s="181"/>
      <c r="AN36" s="180"/>
      <c r="AO36" s="181"/>
      <c r="AP36" s="182">
        <f>AN36+AO36</f>
        <v>0</v>
      </c>
      <c r="AQ36" s="181"/>
      <c r="AR36" s="181"/>
      <c r="AS36" s="181"/>
      <c r="AT36" s="181"/>
      <c r="AU36" s="181"/>
      <c r="AV36" s="180"/>
      <c r="AW36" s="181"/>
      <c r="AX36" s="182">
        <f>AV36+AW36</f>
        <v>0</v>
      </c>
      <c r="AY36" s="181"/>
      <c r="AZ36" s="181"/>
      <c r="BA36" s="181"/>
      <c r="BB36" s="181"/>
      <c r="BC36" s="181"/>
      <c r="BD36" s="180"/>
      <c r="BE36" s="181"/>
      <c r="BF36" s="182">
        <f>BD36+BE36</f>
        <v>0</v>
      </c>
      <c r="BG36" s="181"/>
      <c r="BH36" s="181"/>
      <c r="BI36" s="181"/>
      <c r="BJ36" s="181"/>
      <c r="BK36" s="181"/>
      <c r="BL36" s="227"/>
      <c r="BM36" s="227"/>
      <c r="BN36" s="227"/>
    </row>
    <row r="37" spans="1:66" s="228" customFormat="1" x14ac:dyDescent="0.35">
      <c r="A37" s="235" t="s">
        <v>2956</v>
      </c>
      <c r="B37" s="235" t="s">
        <v>158</v>
      </c>
      <c r="C37" s="235" t="s">
        <v>159</v>
      </c>
      <c r="D37" s="173" t="s">
        <v>160</v>
      </c>
      <c r="E37" s="235" t="s">
        <v>2957</v>
      </c>
      <c r="F37" s="235" t="s">
        <v>2950</v>
      </c>
      <c r="G37" s="235" t="s">
        <v>2951</v>
      </c>
      <c r="H37" s="235" t="s">
        <v>205</v>
      </c>
      <c r="I37" s="236">
        <v>720</v>
      </c>
      <c r="J37" s="235" t="s">
        <v>177</v>
      </c>
      <c r="K37" s="235" t="s">
        <v>2958</v>
      </c>
      <c r="L37" s="237">
        <v>33970</v>
      </c>
      <c r="M37" s="237">
        <v>48579</v>
      </c>
      <c r="N37" s="173">
        <f>IF(MONTH(M37)&lt;6,YEAR(M37),YEAR(M37)+1)</f>
        <v>2033</v>
      </c>
      <c r="O37" s="240">
        <v>0</v>
      </c>
      <c r="P37" s="235" t="s">
        <v>3104</v>
      </c>
      <c r="Q37" s="239">
        <f>IF(P37="Yes",O37*1,I37*3.56+O37)</f>
        <v>2563.1999999999998</v>
      </c>
      <c r="R37" s="180"/>
      <c r="S37" s="226"/>
      <c r="T37" s="226"/>
      <c r="U37" s="226"/>
      <c r="V37" s="179"/>
      <c r="W37" s="179"/>
      <c r="X37" s="180"/>
      <c r="Y37" s="181"/>
      <c r="Z37" s="182">
        <f>X37+Y37</f>
        <v>0</v>
      </c>
      <c r="AA37" s="181"/>
      <c r="AB37" s="181"/>
      <c r="AC37" s="181"/>
      <c r="AD37" s="181"/>
      <c r="AE37" s="181"/>
      <c r="AF37" s="180"/>
      <c r="AG37" s="181"/>
      <c r="AH37" s="182">
        <f>AF37+AG37</f>
        <v>0</v>
      </c>
      <c r="AI37" s="181"/>
      <c r="AJ37" s="181"/>
      <c r="AK37" s="181"/>
      <c r="AL37" s="181"/>
      <c r="AM37" s="181"/>
      <c r="AN37" s="180"/>
      <c r="AO37" s="181"/>
      <c r="AP37" s="182">
        <f>AN37+AO37</f>
        <v>0</v>
      </c>
      <c r="AQ37" s="181"/>
      <c r="AR37" s="181"/>
      <c r="AS37" s="181"/>
      <c r="AT37" s="181"/>
      <c r="AU37" s="181"/>
      <c r="AV37" s="180"/>
      <c r="AW37" s="181"/>
      <c r="AX37" s="182">
        <f>AV37+AW37</f>
        <v>0</v>
      </c>
      <c r="AY37" s="181"/>
      <c r="AZ37" s="181"/>
      <c r="BA37" s="181"/>
      <c r="BB37" s="181"/>
      <c r="BC37" s="181"/>
      <c r="BD37" s="180"/>
      <c r="BE37" s="181"/>
      <c r="BF37" s="182">
        <f>BD37+BE37</f>
        <v>0</v>
      </c>
      <c r="BG37" s="181"/>
      <c r="BH37" s="181"/>
      <c r="BI37" s="181"/>
      <c r="BJ37" s="181"/>
      <c r="BK37" s="181"/>
      <c r="BL37" s="227"/>
      <c r="BM37" s="227"/>
      <c r="BN37" s="227"/>
    </row>
    <row r="38" spans="1:66" s="228" customFormat="1" x14ac:dyDescent="0.35">
      <c r="A38" s="235" t="s">
        <v>2959</v>
      </c>
      <c r="B38" s="235" t="s">
        <v>158</v>
      </c>
      <c r="C38" s="235" t="s">
        <v>159</v>
      </c>
      <c r="D38" s="173" t="s">
        <v>160</v>
      </c>
      <c r="E38" s="235" t="s">
        <v>2960</v>
      </c>
      <c r="F38" s="235" t="s">
        <v>2950</v>
      </c>
      <c r="G38" s="235" t="s">
        <v>2951</v>
      </c>
      <c r="H38" s="235" t="s">
        <v>205</v>
      </c>
      <c r="I38" s="236">
        <v>168</v>
      </c>
      <c r="J38" s="235" t="s">
        <v>248</v>
      </c>
      <c r="K38" s="235" t="s">
        <v>2961</v>
      </c>
      <c r="L38" s="237">
        <v>41640</v>
      </c>
      <c r="M38" s="237">
        <v>48579</v>
      </c>
      <c r="N38" s="173">
        <f>IF(MONTH(M38)&lt;6,YEAR(M38),YEAR(M38)+1)</f>
        <v>2033</v>
      </c>
      <c r="O38" s="240">
        <v>0</v>
      </c>
      <c r="P38" s="235" t="s">
        <v>3104</v>
      </c>
      <c r="Q38" s="239">
        <f>IF(P38="Yes",O38*1,I38*3.56+O38)</f>
        <v>598.08000000000004</v>
      </c>
      <c r="R38" s="180"/>
      <c r="S38" s="226"/>
      <c r="T38" s="226"/>
      <c r="U38" s="226"/>
      <c r="V38" s="179"/>
      <c r="W38" s="179"/>
      <c r="X38" s="180"/>
      <c r="Y38" s="181"/>
      <c r="Z38" s="182">
        <f>X38+Y38</f>
        <v>0</v>
      </c>
      <c r="AA38" s="181"/>
      <c r="AB38" s="181"/>
      <c r="AC38" s="181"/>
      <c r="AD38" s="181"/>
      <c r="AE38" s="181"/>
      <c r="AF38" s="180"/>
      <c r="AG38" s="181"/>
      <c r="AH38" s="182">
        <f>AF38+AG38</f>
        <v>0</v>
      </c>
      <c r="AI38" s="181"/>
      <c r="AJ38" s="181"/>
      <c r="AK38" s="181"/>
      <c r="AL38" s="181"/>
      <c r="AM38" s="181"/>
      <c r="AN38" s="180"/>
      <c r="AO38" s="181"/>
      <c r="AP38" s="182">
        <f>AN38+AO38</f>
        <v>0</v>
      </c>
      <c r="AQ38" s="181"/>
      <c r="AR38" s="181"/>
      <c r="AS38" s="181"/>
      <c r="AT38" s="181"/>
      <c r="AU38" s="181"/>
      <c r="AV38" s="180"/>
      <c r="AW38" s="181"/>
      <c r="AX38" s="182">
        <f>AV38+AW38</f>
        <v>0</v>
      </c>
      <c r="AY38" s="181"/>
      <c r="AZ38" s="181"/>
      <c r="BA38" s="181"/>
      <c r="BB38" s="181"/>
      <c r="BC38" s="181"/>
      <c r="BD38" s="180"/>
      <c r="BE38" s="181"/>
      <c r="BF38" s="182">
        <f>BD38+BE38</f>
        <v>0</v>
      </c>
      <c r="BG38" s="181"/>
      <c r="BH38" s="181"/>
      <c r="BI38" s="181"/>
      <c r="BJ38" s="181"/>
      <c r="BK38" s="181"/>
      <c r="BL38" s="227"/>
      <c r="BM38" s="227"/>
      <c r="BN38" s="227"/>
    </row>
    <row r="39" spans="1:66" s="228" customFormat="1" x14ac:dyDescent="0.35">
      <c r="A39" s="235" t="s">
        <v>2962</v>
      </c>
      <c r="B39" s="235" t="s">
        <v>158</v>
      </c>
      <c r="C39" s="235" t="s">
        <v>159</v>
      </c>
      <c r="D39" s="173" t="s">
        <v>160</v>
      </c>
      <c r="E39" s="235" t="s">
        <v>2963</v>
      </c>
      <c r="F39" s="235" t="s">
        <v>2950</v>
      </c>
      <c r="G39" s="235" t="s">
        <v>2951</v>
      </c>
      <c r="H39" s="235" t="s">
        <v>205</v>
      </c>
      <c r="I39" s="236">
        <v>1980</v>
      </c>
      <c r="J39" s="235" t="s">
        <v>248</v>
      </c>
      <c r="K39" s="235" t="s">
        <v>2964</v>
      </c>
      <c r="L39" s="237">
        <v>41640</v>
      </c>
      <c r="M39" s="237">
        <v>48579</v>
      </c>
      <c r="N39" s="173">
        <f>IF(MONTH(M39)&lt;6,YEAR(M39),YEAR(M39)+1)</f>
        <v>2033</v>
      </c>
      <c r="O39" s="240">
        <v>0</v>
      </c>
      <c r="P39" s="235" t="s">
        <v>3104</v>
      </c>
      <c r="Q39" s="239">
        <f>IF(P39="Yes",O39*1,I39*3.56+O39)</f>
        <v>7048.8</v>
      </c>
      <c r="R39" s="180"/>
      <c r="S39" s="226"/>
      <c r="T39" s="226"/>
      <c r="U39" s="226"/>
      <c r="V39" s="179"/>
      <c r="W39" s="179"/>
      <c r="X39" s="180"/>
      <c r="Y39" s="181"/>
      <c r="Z39" s="182">
        <f>X39+Y39</f>
        <v>0</v>
      </c>
      <c r="AA39" s="181"/>
      <c r="AB39" s="181"/>
      <c r="AC39" s="181"/>
      <c r="AD39" s="181"/>
      <c r="AE39" s="181"/>
      <c r="AF39" s="180"/>
      <c r="AG39" s="181"/>
      <c r="AH39" s="182">
        <f>AF39+AG39</f>
        <v>0</v>
      </c>
      <c r="AI39" s="181"/>
      <c r="AJ39" s="181"/>
      <c r="AK39" s="181"/>
      <c r="AL39" s="181"/>
      <c r="AM39" s="181"/>
      <c r="AN39" s="180"/>
      <c r="AO39" s="181"/>
      <c r="AP39" s="182">
        <f>AN39+AO39</f>
        <v>0</v>
      </c>
      <c r="AQ39" s="181"/>
      <c r="AR39" s="181"/>
      <c r="AS39" s="181"/>
      <c r="AT39" s="181"/>
      <c r="AU39" s="181"/>
      <c r="AV39" s="180"/>
      <c r="AW39" s="181"/>
      <c r="AX39" s="182">
        <f>AV39+AW39</f>
        <v>0</v>
      </c>
      <c r="AY39" s="181"/>
      <c r="AZ39" s="181"/>
      <c r="BA39" s="181"/>
      <c r="BB39" s="181"/>
      <c r="BC39" s="181"/>
      <c r="BD39" s="180"/>
      <c r="BE39" s="181"/>
      <c r="BF39" s="182">
        <f>BD39+BE39</f>
        <v>0</v>
      </c>
      <c r="BG39" s="181"/>
      <c r="BH39" s="181"/>
      <c r="BI39" s="181"/>
      <c r="BJ39" s="181"/>
      <c r="BK39" s="181"/>
      <c r="BL39" s="227"/>
      <c r="BM39" s="227"/>
      <c r="BN39" s="227"/>
    </row>
    <row r="40" spans="1:66" s="228" customFormat="1" x14ac:dyDescent="0.35">
      <c r="A40" s="235" t="s">
        <v>2965</v>
      </c>
      <c r="B40" s="235" t="s">
        <v>158</v>
      </c>
      <c r="C40" s="235" t="s">
        <v>159</v>
      </c>
      <c r="D40" s="173" t="s">
        <v>160</v>
      </c>
      <c r="E40" s="235" t="s">
        <v>2966</v>
      </c>
      <c r="F40" s="235" t="s">
        <v>2950</v>
      </c>
      <c r="G40" s="235" t="s">
        <v>2951</v>
      </c>
      <c r="H40" s="235" t="s">
        <v>205</v>
      </c>
      <c r="I40" s="236">
        <v>840</v>
      </c>
      <c r="J40" s="235" t="s">
        <v>200</v>
      </c>
      <c r="K40" s="235" t="s">
        <v>2967</v>
      </c>
      <c r="L40" s="237">
        <v>41640</v>
      </c>
      <c r="M40" s="237">
        <v>48579</v>
      </c>
      <c r="N40" s="173">
        <f>IF(MONTH(M40)&lt;6,YEAR(M40),YEAR(M40)+1)</f>
        <v>2033</v>
      </c>
      <c r="O40" s="240">
        <v>0</v>
      </c>
      <c r="P40" s="235" t="s">
        <v>3104</v>
      </c>
      <c r="Q40" s="239">
        <f>IF(P40="Yes",O40*1,I40*3.56+O40)</f>
        <v>2990.4</v>
      </c>
      <c r="R40" s="180"/>
      <c r="S40" s="226"/>
      <c r="T40" s="226"/>
      <c r="U40" s="226"/>
      <c r="V40" s="179"/>
      <c r="W40" s="179"/>
      <c r="X40" s="180"/>
      <c r="Y40" s="181"/>
      <c r="Z40" s="182">
        <f>X40+Y40</f>
        <v>0</v>
      </c>
      <c r="AA40" s="181"/>
      <c r="AB40" s="181"/>
      <c r="AC40" s="181"/>
      <c r="AD40" s="181"/>
      <c r="AE40" s="181"/>
      <c r="AF40" s="180"/>
      <c r="AG40" s="181"/>
      <c r="AH40" s="182">
        <f>AF40+AG40</f>
        <v>0</v>
      </c>
      <c r="AI40" s="181"/>
      <c r="AJ40" s="181"/>
      <c r="AK40" s="181"/>
      <c r="AL40" s="181"/>
      <c r="AM40" s="181"/>
      <c r="AN40" s="180"/>
      <c r="AO40" s="181"/>
      <c r="AP40" s="182">
        <f>AN40+AO40</f>
        <v>0</v>
      </c>
      <c r="AQ40" s="181"/>
      <c r="AR40" s="181"/>
      <c r="AS40" s="181"/>
      <c r="AT40" s="181"/>
      <c r="AU40" s="181"/>
      <c r="AV40" s="180"/>
      <c r="AW40" s="181"/>
      <c r="AX40" s="182">
        <f>AV40+AW40</f>
        <v>0</v>
      </c>
      <c r="AY40" s="181"/>
      <c r="AZ40" s="181"/>
      <c r="BA40" s="181"/>
      <c r="BB40" s="181"/>
      <c r="BC40" s="181"/>
      <c r="BD40" s="180"/>
      <c r="BE40" s="181"/>
      <c r="BF40" s="182">
        <f>BD40+BE40</f>
        <v>0</v>
      </c>
      <c r="BG40" s="181"/>
      <c r="BH40" s="181"/>
      <c r="BI40" s="181"/>
      <c r="BJ40" s="181"/>
      <c r="BK40" s="181"/>
      <c r="BL40" s="227"/>
      <c r="BM40" s="227"/>
      <c r="BN40" s="227"/>
    </row>
    <row r="41" spans="1:66" s="228" customFormat="1" x14ac:dyDescent="0.35">
      <c r="A41" s="235" t="s">
        <v>2968</v>
      </c>
      <c r="B41" s="235" t="s">
        <v>158</v>
      </c>
      <c r="C41" s="235" t="s">
        <v>159</v>
      </c>
      <c r="D41" s="173" t="s">
        <v>160</v>
      </c>
      <c r="E41" s="235" t="s">
        <v>2969</v>
      </c>
      <c r="F41" s="235" t="s">
        <v>2950</v>
      </c>
      <c r="G41" s="235" t="s">
        <v>2951</v>
      </c>
      <c r="H41" s="235" t="s">
        <v>205</v>
      </c>
      <c r="I41" s="236">
        <v>320</v>
      </c>
      <c r="J41" s="235" t="s">
        <v>165</v>
      </c>
      <c r="K41" s="235" t="s">
        <v>2970</v>
      </c>
      <c r="L41" s="237">
        <v>33970</v>
      </c>
      <c r="M41" s="237">
        <v>48579</v>
      </c>
      <c r="N41" s="173">
        <f>IF(MONTH(M41)&lt;6,YEAR(M41),YEAR(M41)+1)</f>
        <v>2033</v>
      </c>
      <c r="O41" s="240">
        <v>0</v>
      </c>
      <c r="P41" s="235" t="s">
        <v>3104</v>
      </c>
      <c r="Q41" s="239">
        <f>IF(P41="Yes",O41*1,I41*3.56+O41)</f>
        <v>1139.2</v>
      </c>
      <c r="R41" s="180"/>
      <c r="S41" s="226"/>
      <c r="T41" s="226"/>
      <c r="U41" s="226"/>
      <c r="V41" s="179"/>
      <c r="W41" s="179"/>
      <c r="X41" s="180"/>
      <c r="Y41" s="181"/>
      <c r="Z41" s="182">
        <f>X41+Y41</f>
        <v>0</v>
      </c>
      <c r="AA41" s="181"/>
      <c r="AB41" s="181"/>
      <c r="AC41" s="181"/>
      <c r="AD41" s="181"/>
      <c r="AE41" s="181"/>
      <c r="AF41" s="180"/>
      <c r="AG41" s="181"/>
      <c r="AH41" s="182">
        <f>AF41+AG41</f>
        <v>0</v>
      </c>
      <c r="AI41" s="181"/>
      <c r="AJ41" s="181"/>
      <c r="AK41" s="181"/>
      <c r="AL41" s="181"/>
      <c r="AM41" s="181"/>
      <c r="AN41" s="180"/>
      <c r="AO41" s="181"/>
      <c r="AP41" s="182">
        <f>AN41+AO41</f>
        <v>0</v>
      </c>
      <c r="AQ41" s="181"/>
      <c r="AR41" s="181"/>
      <c r="AS41" s="181"/>
      <c r="AT41" s="181"/>
      <c r="AU41" s="181"/>
      <c r="AV41" s="180"/>
      <c r="AW41" s="181"/>
      <c r="AX41" s="182">
        <f>AV41+AW41</f>
        <v>0</v>
      </c>
      <c r="AY41" s="181"/>
      <c r="AZ41" s="181"/>
      <c r="BA41" s="181"/>
      <c r="BB41" s="181"/>
      <c r="BC41" s="181"/>
      <c r="BD41" s="180"/>
      <c r="BE41" s="181"/>
      <c r="BF41" s="182">
        <f>BD41+BE41</f>
        <v>0</v>
      </c>
      <c r="BG41" s="181"/>
      <c r="BH41" s="181"/>
      <c r="BI41" s="181"/>
      <c r="BJ41" s="181"/>
      <c r="BK41" s="181"/>
      <c r="BL41" s="227"/>
      <c r="BM41" s="227"/>
      <c r="BN41" s="227"/>
    </row>
    <row r="42" spans="1:66" s="228" customFormat="1" x14ac:dyDescent="0.35">
      <c r="A42" s="235" t="s">
        <v>3091</v>
      </c>
      <c r="B42" s="235" t="s">
        <v>158</v>
      </c>
      <c r="C42" s="235" t="s">
        <v>159</v>
      </c>
      <c r="D42" s="173" t="s">
        <v>160</v>
      </c>
      <c r="E42" s="235" t="s">
        <v>3092</v>
      </c>
      <c r="F42" s="235" t="s">
        <v>3093</v>
      </c>
      <c r="G42" s="235" t="s">
        <v>3094</v>
      </c>
      <c r="H42" s="235" t="s">
        <v>176</v>
      </c>
      <c r="I42" s="236">
        <v>1500</v>
      </c>
      <c r="J42" s="235" t="s">
        <v>520</v>
      </c>
      <c r="K42" s="235" t="s">
        <v>3095</v>
      </c>
      <c r="L42" s="237">
        <v>44378</v>
      </c>
      <c r="M42" s="237">
        <v>49125</v>
      </c>
      <c r="N42" s="173">
        <f>IF(MONTH(M42)&lt;6,YEAR(M42),YEAR(M42)+1)</f>
        <v>2035</v>
      </c>
      <c r="O42" s="240">
        <v>0</v>
      </c>
      <c r="P42" s="235" t="s">
        <v>3104</v>
      </c>
      <c r="Q42" s="239">
        <f>IF(P42="Yes",O42*1,I42*3.56+O42)</f>
        <v>5340</v>
      </c>
      <c r="R42" s="180"/>
      <c r="S42" s="226"/>
      <c r="T42" s="226"/>
      <c r="U42" s="226"/>
      <c r="V42" s="179"/>
      <c r="W42" s="179"/>
      <c r="X42" s="181"/>
      <c r="Y42" s="181"/>
      <c r="Z42" s="182">
        <f>X42+Y42</f>
        <v>0</v>
      </c>
      <c r="AA42" s="181"/>
      <c r="AB42" s="181"/>
      <c r="AC42" s="181"/>
      <c r="AD42" s="181"/>
      <c r="AE42" s="181"/>
      <c r="AF42" s="181"/>
      <c r="AG42" s="181"/>
      <c r="AH42" s="182">
        <f>AF42+AG42</f>
        <v>0</v>
      </c>
      <c r="AI42" s="181"/>
      <c r="AJ42" s="181"/>
      <c r="AK42" s="181"/>
      <c r="AL42" s="181"/>
      <c r="AM42" s="181"/>
      <c r="AN42" s="181"/>
      <c r="AO42" s="181"/>
      <c r="AP42" s="182">
        <f>AN42+AO42</f>
        <v>0</v>
      </c>
      <c r="AQ42" s="181"/>
      <c r="AR42" s="181"/>
      <c r="AS42" s="181"/>
      <c r="AT42" s="181"/>
      <c r="AU42" s="181"/>
      <c r="AV42" s="181"/>
      <c r="AW42" s="181"/>
      <c r="AX42" s="182">
        <f>AV42+AW42</f>
        <v>0</v>
      </c>
      <c r="AY42" s="181"/>
      <c r="AZ42" s="181"/>
      <c r="BA42" s="181"/>
      <c r="BB42" s="181"/>
      <c r="BC42" s="181"/>
      <c r="BD42" s="181"/>
      <c r="BE42" s="181"/>
      <c r="BF42" s="182">
        <f>BD42+BE42</f>
        <v>0</v>
      </c>
      <c r="BG42" s="181"/>
      <c r="BH42" s="181"/>
      <c r="BI42" s="181"/>
      <c r="BJ42" s="181"/>
      <c r="BK42" s="181"/>
      <c r="BL42" s="227"/>
      <c r="BM42" s="227"/>
      <c r="BN42" s="227"/>
    </row>
    <row r="43" spans="1:66" s="228" customFormat="1" x14ac:dyDescent="0.35">
      <c r="A43" s="235" t="s">
        <v>3096</v>
      </c>
      <c r="B43" s="235" t="s">
        <v>158</v>
      </c>
      <c r="C43" s="235" t="s">
        <v>159</v>
      </c>
      <c r="D43" s="173" t="s">
        <v>160</v>
      </c>
      <c r="E43" s="235" t="s">
        <v>3097</v>
      </c>
      <c r="F43" s="235" t="s">
        <v>3098</v>
      </c>
      <c r="G43" s="235" t="s">
        <v>3094</v>
      </c>
      <c r="H43" s="235" t="s">
        <v>176</v>
      </c>
      <c r="I43" s="236">
        <v>1809</v>
      </c>
      <c r="J43" s="235" t="s">
        <v>520</v>
      </c>
      <c r="K43" s="235" t="s">
        <v>3099</v>
      </c>
      <c r="L43" s="237">
        <v>44378</v>
      </c>
      <c r="M43" s="237">
        <v>45473</v>
      </c>
      <c r="N43" s="173">
        <f>IF(MONTH(M43)&lt;6,YEAR(M43),YEAR(M43)+1)</f>
        <v>2025</v>
      </c>
      <c r="O43" s="240">
        <v>0</v>
      </c>
      <c r="P43" s="235" t="s">
        <v>3104</v>
      </c>
      <c r="Q43" s="239">
        <f>IF(P43="Yes",O43*1,I43*3.56+O43)</f>
        <v>6440.04</v>
      </c>
      <c r="R43" s="180"/>
      <c r="S43" s="226"/>
      <c r="T43" s="226"/>
      <c r="U43" s="226"/>
      <c r="V43" s="179"/>
      <c r="W43" s="179"/>
      <c r="X43" s="181"/>
      <c r="Y43" s="181"/>
      <c r="Z43" s="182">
        <f>X43+Y43</f>
        <v>0</v>
      </c>
      <c r="AA43" s="181"/>
      <c r="AB43" s="181"/>
      <c r="AC43" s="181"/>
      <c r="AD43" s="181"/>
      <c r="AE43" s="181"/>
      <c r="AF43" s="181"/>
      <c r="AG43" s="181"/>
      <c r="AH43" s="182">
        <f>AF43+AG43</f>
        <v>0</v>
      </c>
      <c r="AI43" s="181"/>
      <c r="AJ43" s="181"/>
      <c r="AK43" s="181"/>
      <c r="AL43" s="181"/>
      <c r="AM43" s="181"/>
      <c r="AN43" s="181"/>
      <c r="AO43" s="181"/>
      <c r="AP43" s="182">
        <f>AN43+AO43</f>
        <v>0</v>
      </c>
      <c r="AQ43" s="181"/>
      <c r="AR43" s="181"/>
      <c r="AS43" s="181"/>
      <c r="AT43" s="181"/>
      <c r="AU43" s="181"/>
      <c r="AV43" s="181"/>
      <c r="AW43" s="181"/>
      <c r="AX43" s="182">
        <f>AV43+AW43</f>
        <v>0</v>
      </c>
      <c r="AY43" s="181"/>
      <c r="AZ43" s="181"/>
      <c r="BA43" s="181"/>
      <c r="BB43" s="181"/>
      <c r="BC43" s="181"/>
      <c r="BD43" s="181"/>
      <c r="BE43" s="181"/>
      <c r="BF43" s="182">
        <f>BD43+BE43</f>
        <v>0</v>
      </c>
      <c r="BG43" s="181"/>
      <c r="BH43" s="181"/>
      <c r="BI43" s="181"/>
      <c r="BJ43" s="181"/>
      <c r="BK43" s="181"/>
      <c r="BL43" s="177"/>
      <c r="BM43" s="177"/>
      <c r="BN43" s="177"/>
    </row>
    <row r="44" spans="1:66" s="228" customFormat="1" x14ac:dyDescent="0.35">
      <c r="A44" s="235" t="s">
        <v>3100</v>
      </c>
      <c r="B44" s="235" t="s">
        <v>158</v>
      </c>
      <c r="C44" s="235" t="s">
        <v>159</v>
      </c>
      <c r="D44" s="173" t="s">
        <v>160</v>
      </c>
      <c r="E44" s="235" t="s">
        <v>3101</v>
      </c>
      <c r="F44" s="235" t="s">
        <v>3102</v>
      </c>
      <c r="G44" s="235" t="s">
        <v>3094</v>
      </c>
      <c r="H44" s="235" t="s">
        <v>176</v>
      </c>
      <c r="I44" s="236">
        <v>1512</v>
      </c>
      <c r="J44" s="235" t="s">
        <v>520</v>
      </c>
      <c r="K44" s="235" t="s">
        <v>3103</v>
      </c>
      <c r="L44" s="237">
        <v>44378</v>
      </c>
      <c r="M44" s="237">
        <v>49125</v>
      </c>
      <c r="N44" s="173">
        <f>IF(MONTH(M44)&lt;6,YEAR(M44),YEAR(M44)+1)</f>
        <v>2035</v>
      </c>
      <c r="O44" s="240">
        <v>0</v>
      </c>
      <c r="P44" s="235" t="s">
        <v>3104</v>
      </c>
      <c r="Q44" s="239">
        <f>IF(P44="Yes",O44*1,I44*3.56+O44)</f>
        <v>5382.72</v>
      </c>
      <c r="R44" s="180"/>
      <c r="S44" s="226"/>
      <c r="T44" s="226"/>
      <c r="U44" s="226"/>
      <c r="V44" s="179"/>
      <c r="W44" s="179"/>
      <c r="X44" s="181"/>
      <c r="Y44" s="181"/>
      <c r="Z44" s="182">
        <f>X44+Y44</f>
        <v>0</v>
      </c>
      <c r="AA44" s="181"/>
      <c r="AB44" s="181"/>
      <c r="AC44" s="181"/>
      <c r="AD44" s="181"/>
      <c r="AE44" s="181"/>
      <c r="AF44" s="181"/>
      <c r="AG44" s="181"/>
      <c r="AH44" s="182">
        <f>AF44+AG44</f>
        <v>0</v>
      </c>
      <c r="AI44" s="181"/>
      <c r="AJ44" s="181"/>
      <c r="AK44" s="181"/>
      <c r="AL44" s="181"/>
      <c r="AM44" s="181"/>
      <c r="AN44" s="181"/>
      <c r="AO44" s="181"/>
      <c r="AP44" s="182">
        <f>AN44+AO44</f>
        <v>0</v>
      </c>
      <c r="AQ44" s="181"/>
      <c r="AR44" s="181"/>
      <c r="AS44" s="181"/>
      <c r="AT44" s="181"/>
      <c r="AU44" s="181"/>
      <c r="AV44" s="181"/>
      <c r="AW44" s="181"/>
      <c r="AX44" s="182">
        <f>AV44+AW44</f>
        <v>0</v>
      </c>
      <c r="AY44" s="181"/>
      <c r="AZ44" s="181"/>
      <c r="BA44" s="181"/>
      <c r="BB44" s="181"/>
      <c r="BC44" s="181"/>
      <c r="BD44" s="181"/>
      <c r="BE44" s="181"/>
      <c r="BF44" s="182">
        <f>BD44+BE44</f>
        <v>0</v>
      </c>
      <c r="BG44" s="181"/>
      <c r="BH44" s="181"/>
      <c r="BI44" s="181"/>
      <c r="BJ44" s="181"/>
      <c r="BK44" s="181"/>
      <c r="BL44" s="177"/>
      <c r="BM44" s="177"/>
      <c r="BN44" s="177"/>
    </row>
    <row r="45" spans="1:66" s="228" customFormat="1" x14ac:dyDescent="0.35">
      <c r="A45" s="235" t="s">
        <v>2919</v>
      </c>
      <c r="B45" s="235" t="s">
        <v>158</v>
      </c>
      <c r="C45" s="235" t="s">
        <v>159</v>
      </c>
      <c r="D45" s="173" t="s">
        <v>160</v>
      </c>
      <c r="E45" s="235" t="s">
        <v>2920</v>
      </c>
      <c r="F45" s="235" t="s">
        <v>2921</v>
      </c>
      <c r="G45" s="235" t="s">
        <v>1573</v>
      </c>
      <c r="H45" s="235" t="s">
        <v>389</v>
      </c>
      <c r="I45" s="236">
        <v>8842</v>
      </c>
      <c r="J45" s="235" t="s">
        <v>594</v>
      </c>
      <c r="K45" s="235" t="s">
        <v>2922</v>
      </c>
      <c r="L45" s="237">
        <v>44896</v>
      </c>
      <c r="M45" s="237">
        <v>45626</v>
      </c>
      <c r="N45" s="173">
        <f>IF(MONTH(M45)&lt;6,YEAR(M45),YEAR(M45)+1)</f>
        <v>2025</v>
      </c>
      <c r="O45" s="238">
        <v>29256</v>
      </c>
      <c r="P45" s="235" t="s">
        <v>3104</v>
      </c>
      <c r="Q45" s="239">
        <f>IF(P45="Yes",O45*1,I45*3.56+O45)</f>
        <v>60733.520000000004</v>
      </c>
      <c r="R45" s="180"/>
      <c r="S45" s="226"/>
      <c r="T45" s="226"/>
      <c r="U45" s="226"/>
      <c r="V45" s="179" t="s">
        <v>124</v>
      </c>
      <c r="W45" s="179"/>
      <c r="X45" s="180"/>
      <c r="Y45" s="181"/>
      <c r="Z45" s="182">
        <f>X45+Y45</f>
        <v>0</v>
      </c>
      <c r="AA45" s="181"/>
      <c r="AB45" s="181"/>
      <c r="AC45" s="181"/>
      <c r="AD45" s="181"/>
      <c r="AE45" s="181"/>
      <c r="AF45" s="180"/>
      <c r="AG45" s="181"/>
      <c r="AH45" s="182">
        <f>AF45+AG45</f>
        <v>0</v>
      </c>
      <c r="AI45" s="181"/>
      <c r="AJ45" s="181"/>
      <c r="AK45" s="181"/>
      <c r="AL45" s="181"/>
      <c r="AM45" s="181"/>
      <c r="AN45" s="180"/>
      <c r="AO45" s="181"/>
      <c r="AP45" s="182">
        <f>AN45+AO45</f>
        <v>0</v>
      </c>
      <c r="AQ45" s="181"/>
      <c r="AR45" s="181"/>
      <c r="AS45" s="181"/>
      <c r="AT45" s="181"/>
      <c r="AU45" s="181"/>
      <c r="AV45" s="180"/>
      <c r="AW45" s="181"/>
      <c r="AX45" s="182">
        <f>AV45+AW45</f>
        <v>0</v>
      </c>
      <c r="AY45" s="181"/>
      <c r="AZ45" s="181"/>
      <c r="BA45" s="181"/>
      <c r="BB45" s="181"/>
      <c r="BC45" s="181"/>
      <c r="BD45" s="180"/>
      <c r="BE45" s="181"/>
      <c r="BF45" s="182">
        <f>BD45+BE45</f>
        <v>0</v>
      </c>
      <c r="BG45" s="181"/>
      <c r="BH45" s="181"/>
      <c r="BI45" s="181"/>
      <c r="BJ45" s="181"/>
      <c r="BK45" s="181"/>
      <c r="BL45" s="227"/>
      <c r="BM45" s="227"/>
      <c r="BN45" s="227"/>
    </row>
    <row r="46" spans="1:66" s="228" customFormat="1" x14ac:dyDescent="0.35">
      <c r="A46" s="235" t="s">
        <v>2984</v>
      </c>
      <c r="B46" s="235" t="s">
        <v>158</v>
      </c>
      <c r="C46" s="235" t="s">
        <v>159</v>
      </c>
      <c r="D46" s="173" t="s">
        <v>160</v>
      </c>
      <c r="E46" s="235" t="s">
        <v>2985</v>
      </c>
      <c r="F46" s="235" t="s">
        <v>2986</v>
      </c>
      <c r="G46" s="235" t="s">
        <v>2985</v>
      </c>
      <c r="H46" s="235" t="s">
        <v>235</v>
      </c>
      <c r="I46" s="236">
        <v>1390</v>
      </c>
      <c r="J46" s="235" t="s">
        <v>783</v>
      </c>
      <c r="K46" s="235" t="s">
        <v>2987</v>
      </c>
      <c r="L46" s="237">
        <v>44044</v>
      </c>
      <c r="M46" s="237">
        <v>45869</v>
      </c>
      <c r="N46" s="173">
        <f>IF(MONTH(M46)&lt;6,YEAR(M46),YEAR(M46)+1)</f>
        <v>2026</v>
      </c>
      <c r="O46" s="238">
        <v>38225.040000000001</v>
      </c>
      <c r="P46" s="235" t="s">
        <v>3104</v>
      </c>
      <c r="Q46" s="239">
        <f>IF(P46="Yes",O46*1,I46*3.56+O46)</f>
        <v>43173.440000000002</v>
      </c>
      <c r="R46" s="180"/>
      <c r="S46" s="226"/>
      <c r="T46" s="226"/>
      <c r="U46" s="226"/>
      <c r="V46" s="179" t="s">
        <v>124</v>
      </c>
      <c r="W46" s="179"/>
      <c r="X46" s="180"/>
      <c r="Y46" s="181"/>
      <c r="Z46" s="182">
        <f>X46+Y46</f>
        <v>0</v>
      </c>
      <c r="AA46" s="181"/>
      <c r="AB46" s="181"/>
      <c r="AC46" s="181"/>
      <c r="AD46" s="181"/>
      <c r="AE46" s="181"/>
      <c r="AF46" s="180"/>
      <c r="AG46" s="181"/>
      <c r="AH46" s="182">
        <f>AF46+AG46</f>
        <v>0</v>
      </c>
      <c r="AI46" s="181"/>
      <c r="AJ46" s="181"/>
      <c r="AK46" s="181"/>
      <c r="AL46" s="181"/>
      <c r="AM46" s="181"/>
      <c r="AN46" s="180"/>
      <c r="AO46" s="181"/>
      <c r="AP46" s="182">
        <f>AN46+AO46</f>
        <v>0</v>
      </c>
      <c r="AQ46" s="181"/>
      <c r="AR46" s="181"/>
      <c r="AS46" s="181"/>
      <c r="AT46" s="181"/>
      <c r="AU46" s="181"/>
      <c r="AV46" s="180"/>
      <c r="AW46" s="181"/>
      <c r="AX46" s="182">
        <f>AV46+AW46</f>
        <v>0</v>
      </c>
      <c r="AY46" s="181"/>
      <c r="AZ46" s="181"/>
      <c r="BA46" s="181"/>
      <c r="BB46" s="181"/>
      <c r="BC46" s="181"/>
      <c r="BD46" s="180"/>
      <c r="BE46" s="181"/>
      <c r="BF46" s="182">
        <f>BD46+BE46</f>
        <v>0</v>
      </c>
      <c r="BG46" s="181"/>
      <c r="BH46" s="181"/>
      <c r="BI46" s="181"/>
      <c r="BJ46" s="181"/>
      <c r="BK46" s="181"/>
      <c r="BL46" s="227"/>
      <c r="BM46" s="227"/>
      <c r="BN46" s="227"/>
    </row>
    <row r="47" spans="1:66" s="228" customFormat="1" x14ac:dyDescent="0.35">
      <c r="A47" s="235" t="s">
        <v>3031</v>
      </c>
      <c r="B47" s="235" t="s">
        <v>158</v>
      </c>
      <c r="C47" s="235" t="s">
        <v>159</v>
      </c>
      <c r="D47" s="173" t="s">
        <v>160</v>
      </c>
      <c r="E47" s="235" t="s">
        <v>3032</v>
      </c>
      <c r="F47" s="235" t="s">
        <v>3033</v>
      </c>
      <c r="G47" s="235" t="s">
        <v>2985</v>
      </c>
      <c r="H47" s="235" t="s">
        <v>235</v>
      </c>
      <c r="I47" s="236">
        <v>162</v>
      </c>
      <c r="J47" s="235" t="s">
        <v>594</v>
      </c>
      <c r="K47" s="235" t="s">
        <v>3034</v>
      </c>
      <c r="L47" s="237">
        <v>45108</v>
      </c>
      <c r="M47" s="237">
        <v>45473</v>
      </c>
      <c r="N47" s="173">
        <f>IF(MONTH(M47)&lt;6,YEAR(M47),YEAR(M47)+1)</f>
        <v>2025</v>
      </c>
      <c r="O47" s="238">
        <v>18054.36</v>
      </c>
      <c r="P47" s="235" t="s">
        <v>3105</v>
      </c>
      <c r="Q47" s="239">
        <f>IF(P47="Yes",O47*1,I47*3.56+O47)</f>
        <v>18054.36</v>
      </c>
      <c r="R47" s="180"/>
      <c r="S47" s="226"/>
      <c r="T47" s="226"/>
      <c r="U47" s="226"/>
      <c r="V47" s="179" t="s">
        <v>124</v>
      </c>
      <c r="W47" s="179"/>
      <c r="X47" s="180"/>
      <c r="Y47" s="181"/>
      <c r="Z47" s="182">
        <f>X47+Y47</f>
        <v>0</v>
      </c>
      <c r="AA47" s="181"/>
      <c r="AB47" s="181"/>
      <c r="AC47" s="181"/>
      <c r="AD47" s="181"/>
      <c r="AE47" s="181"/>
      <c r="AF47" s="180"/>
      <c r="AG47" s="181"/>
      <c r="AH47" s="182">
        <f>AF47+AG47</f>
        <v>0</v>
      </c>
      <c r="AI47" s="181"/>
      <c r="AJ47" s="181"/>
      <c r="AK47" s="181"/>
      <c r="AL47" s="181"/>
      <c r="AM47" s="181"/>
      <c r="AN47" s="180"/>
      <c r="AO47" s="181"/>
      <c r="AP47" s="182">
        <f>AN47+AO47</f>
        <v>0</v>
      </c>
      <c r="AQ47" s="181"/>
      <c r="AR47" s="181"/>
      <c r="AS47" s="181"/>
      <c r="AT47" s="181"/>
      <c r="AU47" s="181"/>
      <c r="AV47" s="180"/>
      <c r="AW47" s="181"/>
      <c r="AX47" s="182">
        <f>AV47+AW47</f>
        <v>0</v>
      </c>
      <c r="AY47" s="181"/>
      <c r="AZ47" s="181"/>
      <c r="BA47" s="181"/>
      <c r="BB47" s="181"/>
      <c r="BC47" s="181"/>
      <c r="BD47" s="180"/>
      <c r="BE47" s="181"/>
      <c r="BF47" s="182">
        <f>BD47+BE47</f>
        <v>0</v>
      </c>
      <c r="BG47" s="181"/>
      <c r="BH47" s="181"/>
      <c r="BI47" s="181"/>
      <c r="BJ47" s="181"/>
      <c r="BK47" s="181"/>
      <c r="BL47" s="227"/>
      <c r="BM47" s="227"/>
      <c r="BN47" s="227"/>
    </row>
    <row r="48" spans="1:66" s="228" customFormat="1" x14ac:dyDescent="0.35">
      <c r="A48" s="235" t="s">
        <v>2980</v>
      </c>
      <c r="B48" s="235" t="s">
        <v>158</v>
      </c>
      <c r="C48" s="235" t="s">
        <v>159</v>
      </c>
      <c r="D48" s="173" t="s">
        <v>160</v>
      </c>
      <c r="E48" s="235" t="s">
        <v>2981</v>
      </c>
      <c r="F48" s="235" t="s">
        <v>2982</v>
      </c>
      <c r="G48" s="235" t="s">
        <v>170</v>
      </c>
      <c r="H48" s="235" t="s">
        <v>170</v>
      </c>
      <c r="I48" s="236">
        <v>1520</v>
      </c>
      <c r="J48" s="235" t="s">
        <v>594</v>
      </c>
      <c r="K48" s="235" t="s">
        <v>2983</v>
      </c>
      <c r="L48" s="237">
        <v>43952</v>
      </c>
      <c r="M48" s="237">
        <v>45777</v>
      </c>
      <c r="N48" s="173">
        <f>IF(MONTH(M48)&lt;6,YEAR(M48),YEAR(M48)+1)</f>
        <v>2025</v>
      </c>
      <c r="O48" s="238">
        <v>20138.88</v>
      </c>
      <c r="P48" s="235" t="s">
        <v>3104</v>
      </c>
      <c r="Q48" s="239">
        <f>IF(P48="Yes",O48*1,I48*3.56+O48)</f>
        <v>25550.080000000002</v>
      </c>
      <c r="R48" s="180"/>
      <c r="S48" s="226"/>
      <c r="T48" s="226"/>
      <c r="U48" s="226"/>
      <c r="V48" s="179" t="s">
        <v>122</v>
      </c>
      <c r="W48" s="179"/>
      <c r="X48" s="180"/>
      <c r="Y48" s="181"/>
      <c r="Z48" s="182">
        <f>X48+Y48</f>
        <v>0</v>
      </c>
      <c r="AA48" s="181"/>
      <c r="AB48" s="181"/>
      <c r="AC48" s="181"/>
      <c r="AD48" s="181"/>
      <c r="AE48" s="181"/>
      <c r="AF48" s="180"/>
      <c r="AG48" s="181"/>
      <c r="AH48" s="182">
        <f>AF48+AG48</f>
        <v>0</v>
      </c>
      <c r="AI48" s="181"/>
      <c r="AJ48" s="181"/>
      <c r="AK48" s="181"/>
      <c r="AL48" s="181"/>
      <c r="AM48" s="181"/>
      <c r="AN48" s="180"/>
      <c r="AO48" s="181"/>
      <c r="AP48" s="182">
        <f>AN48+AO48</f>
        <v>0</v>
      </c>
      <c r="AQ48" s="181"/>
      <c r="AR48" s="181"/>
      <c r="AS48" s="181"/>
      <c r="AT48" s="181"/>
      <c r="AU48" s="181"/>
      <c r="AV48" s="180"/>
      <c r="AW48" s="181"/>
      <c r="AX48" s="182">
        <f>AV48+AW48</f>
        <v>0</v>
      </c>
      <c r="AY48" s="181"/>
      <c r="AZ48" s="181"/>
      <c r="BA48" s="181"/>
      <c r="BB48" s="181"/>
      <c r="BC48" s="181"/>
      <c r="BD48" s="180"/>
      <c r="BE48" s="181"/>
      <c r="BF48" s="182">
        <f>BD48+BE48</f>
        <v>0</v>
      </c>
      <c r="BG48" s="181"/>
      <c r="BH48" s="181"/>
      <c r="BI48" s="181"/>
      <c r="BJ48" s="181"/>
      <c r="BK48" s="181"/>
      <c r="BL48" s="227"/>
      <c r="BM48" s="227"/>
      <c r="BN48" s="227"/>
    </row>
    <row r="49" spans="1:66" s="228" customFormat="1" x14ac:dyDescent="0.35">
      <c r="A49" s="235" t="s">
        <v>2997</v>
      </c>
      <c r="B49" s="235" t="s">
        <v>158</v>
      </c>
      <c r="C49" s="235" t="s">
        <v>159</v>
      </c>
      <c r="D49" s="173" t="s">
        <v>160</v>
      </c>
      <c r="E49" s="235" t="s">
        <v>2998</v>
      </c>
      <c r="F49" s="235" t="s">
        <v>2999</v>
      </c>
      <c r="G49" s="235" t="s">
        <v>485</v>
      </c>
      <c r="H49" s="235" t="s">
        <v>170</v>
      </c>
      <c r="I49" s="236">
        <v>250</v>
      </c>
      <c r="J49" s="235" t="s">
        <v>242</v>
      </c>
      <c r="K49" s="235" t="s">
        <v>3000</v>
      </c>
      <c r="L49" s="237">
        <v>45413</v>
      </c>
      <c r="M49" s="237">
        <v>45777</v>
      </c>
      <c r="N49" s="173">
        <f>IF(MONTH(M49)&lt;6,YEAR(M49),YEAR(M49)+1)</f>
        <v>2025</v>
      </c>
      <c r="O49" s="238">
        <v>2400</v>
      </c>
      <c r="P49" s="235" t="s">
        <v>3105</v>
      </c>
      <c r="Q49" s="239">
        <f>IF(P49="Yes",O49*1,I49*3.56+O49)</f>
        <v>2400</v>
      </c>
      <c r="R49" s="180"/>
      <c r="S49" s="226"/>
      <c r="T49" s="226"/>
      <c r="U49" s="226"/>
      <c r="V49" s="179"/>
      <c r="W49" s="179"/>
      <c r="X49" s="180"/>
      <c r="Y49" s="181"/>
      <c r="Z49" s="182">
        <f>X49+Y49</f>
        <v>0</v>
      </c>
      <c r="AA49" s="181"/>
      <c r="AB49" s="181"/>
      <c r="AC49" s="181"/>
      <c r="AD49" s="181"/>
      <c r="AE49" s="181"/>
      <c r="AF49" s="180"/>
      <c r="AG49" s="181"/>
      <c r="AH49" s="182">
        <f>AF49+AG49</f>
        <v>0</v>
      </c>
      <c r="AI49" s="181"/>
      <c r="AJ49" s="181"/>
      <c r="AK49" s="181"/>
      <c r="AL49" s="181"/>
      <c r="AM49" s="181"/>
      <c r="AN49" s="180"/>
      <c r="AO49" s="181"/>
      <c r="AP49" s="182">
        <f>AN49+AO49</f>
        <v>0</v>
      </c>
      <c r="AQ49" s="181"/>
      <c r="AR49" s="181"/>
      <c r="AS49" s="181"/>
      <c r="AT49" s="181"/>
      <c r="AU49" s="181"/>
      <c r="AV49" s="180"/>
      <c r="AW49" s="181"/>
      <c r="AX49" s="182">
        <f>AV49+AW49</f>
        <v>0</v>
      </c>
      <c r="AY49" s="181"/>
      <c r="AZ49" s="181"/>
      <c r="BA49" s="181"/>
      <c r="BB49" s="181"/>
      <c r="BC49" s="181"/>
      <c r="BD49" s="180"/>
      <c r="BE49" s="181"/>
      <c r="BF49" s="182">
        <f>BD49+BE49</f>
        <v>0</v>
      </c>
      <c r="BG49" s="181"/>
      <c r="BH49" s="181"/>
      <c r="BI49" s="181"/>
      <c r="BJ49" s="181"/>
      <c r="BK49" s="181"/>
      <c r="BL49" s="227"/>
      <c r="BM49" s="227"/>
      <c r="BN49" s="227"/>
    </row>
    <row r="50" spans="1:66" s="228" customFormat="1" x14ac:dyDescent="0.35">
      <c r="A50" s="235" t="s">
        <v>2910</v>
      </c>
      <c r="B50" s="235" t="s">
        <v>158</v>
      </c>
      <c r="C50" s="235" t="s">
        <v>159</v>
      </c>
      <c r="D50" s="173" t="s">
        <v>160</v>
      </c>
      <c r="E50" s="235" t="s">
        <v>2911</v>
      </c>
      <c r="F50" s="235" t="s">
        <v>2912</v>
      </c>
      <c r="G50" s="235" t="s">
        <v>2913</v>
      </c>
      <c r="H50" s="235" t="s">
        <v>267</v>
      </c>
      <c r="I50" s="236">
        <v>5680</v>
      </c>
      <c r="J50" s="235" t="s">
        <v>783</v>
      </c>
      <c r="K50" s="235" t="s">
        <v>2914</v>
      </c>
      <c r="L50" s="237">
        <v>44166</v>
      </c>
      <c r="M50" s="237">
        <v>45991</v>
      </c>
      <c r="N50" s="173">
        <f>IF(MONTH(M50)&lt;6,YEAR(M50),YEAR(M50)+1)</f>
        <v>2026</v>
      </c>
      <c r="O50" s="238">
        <v>58939.92</v>
      </c>
      <c r="P50" s="235" t="s">
        <v>3104</v>
      </c>
      <c r="Q50" s="239">
        <f>IF(P50="Yes",O50*1,I50*3.56+O50)</f>
        <v>79160.72</v>
      </c>
      <c r="R50" s="180"/>
      <c r="S50" s="226"/>
      <c r="T50" s="226"/>
      <c r="U50" s="226"/>
      <c r="V50" s="179" t="s">
        <v>122</v>
      </c>
      <c r="W50" s="179"/>
      <c r="X50" s="180"/>
      <c r="Y50" s="181"/>
      <c r="Z50" s="182">
        <f>X50+Y50</f>
        <v>0</v>
      </c>
      <c r="AA50" s="181"/>
      <c r="AB50" s="181"/>
      <c r="AC50" s="181"/>
      <c r="AD50" s="181"/>
      <c r="AE50" s="181"/>
      <c r="AF50" s="180"/>
      <c r="AG50" s="181"/>
      <c r="AH50" s="182">
        <f>AF50+AG50</f>
        <v>0</v>
      </c>
      <c r="AI50" s="181"/>
      <c r="AJ50" s="181"/>
      <c r="AK50" s="181"/>
      <c r="AL50" s="181"/>
      <c r="AM50" s="181"/>
      <c r="AN50" s="180"/>
      <c r="AO50" s="181"/>
      <c r="AP50" s="182">
        <f>AN50+AO50</f>
        <v>0</v>
      </c>
      <c r="AQ50" s="181"/>
      <c r="AR50" s="181"/>
      <c r="AS50" s="181"/>
      <c r="AT50" s="181"/>
      <c r="AU50" s="181"/>
      <c r="AV50" s="180"/>
      <c r="AW50" s="181"/>
      <c r="AX50" s="182">
        <f>AV50+AW50</f>
        <v>0</v>
      </c>
      <c r="AY50" s="181"/>
      <c r="AZ50" s="181"/>
      <c r="BA50" s="181"/>
      <c r="BB50" s="181"/>
      <c r="BC50" s="181"/>
      <c r="BD50" s="180"/>
      <c r="BE50" s="181"/>
      <c r="BF50" s="182">
        <f>BD50+BE50</f>
        <v>0</v>
      </c>
      <c r="BG50" s="181"/>
      <c r="BH50" s="181"/>
      <c r="BI50" s="181"/>
      <c r="BJ50" s="181"/>
      <c r="BK50" s="181"/>
      <c r="BL50" s="227"/>
      <c r="BM50" s="227"/>
      <c r="BN50" s="227"/>
    </row>
    <row r="51" spans="1:66" s="228" customFormat="1" x14ac:dyDescent="0.35">
      <c r="A51" s="235" t="s">
        <v>2868</v>
      </c>
      <c r="B51" s="235" t="s">
        <v>158</v>
      </c>
      <c r="C51" s="235" t="s">
        <v>159</v>
      </c>
      <c r="D51" s="173" t="s">
        <v>160</v>
      </c>
      <c r="E51" s="235" t="s">
        <v>2869</v>
      </c>
      <c r="F51" s="235" t="s">
        <v>2870</v>
      </c>
      <c r="G51" s="235" t="s">
        <v>667</v>
      </c>
      <c r="H51" s="235" t="s">
        <v>326</v>
      </c>
      <c r="I51" s="236">
        <v>681</v>
      </c>
      <c r="J51" s="235" t="s">
        <v>594</v>
      </c>
      <c r="K51" s="235" t="s">
        <v>2871</v>
      </c>
      <c r="L51" s="237">
        <v>43952</v>
      </c>
      <c r="M51" s="237">
        <v>45777</v>
      </c>
      <c r="N51" s="173">
        <f>IF(MONTH(M51)&lt;6,YEAR(M51),YEAR(M51)+1)</f>
        <v>2025</v>
      </c>
      <c r="O51" s="238">
        <v>11577</v>
      </c>
      <c r="P51" s="235" t="s">
        <v>3104</v>
      </c>
      <c r="Q51" s="239">
        <f>IF(P51="Yes",O51*1,I51*3.56+O51)</f>
        <v>14001.36</v>
      </c>
      <c r="R51" s="180"/>
      <c r="S51" s="226"/>
      <c r="T51" s="226"/>
      <c r="U51" s="226"/>
      <c r="V51" s="179" t="s">
        <v>120</v>
      </c>
      <c r="W51" s="179"/>
      <c r="X51" s="180"/>
      <c r="Y51" s="181"/>
      <c r="Z51" s="182">
        <f>X51+Y51</f>
        <v>0</v>
      </c>
      <c r="AA51" s="181"/>
      <c r="AB51" s="181"/>
      <c r="AC51" s="181"/>
      <c r="AD51" s="181"/>
      <c r="AE51" s="181"/>
      <c r="AF51" s="180"/>
      <c r="AG51" s="181"/>
      <c r="AH51" s="182">
        <f>AF51+AG51</f>
        <v>0</v>
      </c>
      <c r="AI51" s="181"/>
      <c r="AJ51" s="181"/>
      <c r="AK51" s="181"/>
      <c r="AL51" s="181"/>
      <c r="AM51" s="181"/>
      <c r="AN51" s="180"/>
      <c r="AO51" s="181"/>
      <c r="AP51" s="182">
        <f>AN51+AO51</f>
        <v>0</v>
      </c>
      <c r="AQ51" s="181"/>
      <c r="AR51" s="181"/>
      <c r="AS51" s="181"/>
      <c r="AT51" s="181"/>
      <c r="AU51" s="181"/>
      <c r="AV51" s="180"/>
      <c r="AW51" s="181"/>
      <c r="AX51" s="182">
        <f>AV51+AW51</f>
        <v>0</v>
      </c>
      <c r="AY51" s="181"/>
      <c r="AZ51" s="181"/>
      <c r="BA51" s="181"/>
      <c r="BB51" s="181"/>
      <c r="BC51" s="181"/>
      <c r="BD51" s="180"/>
      <c r="BE51" s="181"/>
      <c r="BF51" s="182">
        <f>BD51+BE51</f>
        <v>0</v>
      </c>
      <c r="BG51" s="181"/>
      <c r="BH51" s="181"/>
      <c r="BI51" s="181"/>
      <c r="BJ51" s="181"/>
      <c r="BK51" s="181"/>
      <c r="BL51" s="227"/>
      <c r="BM51" s="227"/>
      <c r="BN51" s="227"/>
    </row>
    <row r="52" spans="1:66" s="228" customFormat="1" x14ac:dyDescent="0.35">
      <c r="A52" s="235" t="s">
        <v>2872</v>
      </c>
      <c r="B52" s="235" t="s">
        <v>158</v>
      </c>
      <c r="C52" s="235" t="s">
        <v>159</v>
      </c>
      <c r="D52" s="173" t="s">
        <v>160</v>
      </c>
      <c r="E52" s="235" t="s">
        <v>2873</v>
      </c>
      <c r="F52" s="235" t="s">
        <v>2874</v>
      </c>
      <c r="G52" s="235" t="s">
        <v>667</v>
      </c>
      <c r="H52" s="235" t="s">
        <v>326</v>
      </c>
      <c r="I52" s="236">
        <v>600</v>
      </c>
      <c r="J52" s="235" t="s">
        <v>2875</v>
      </c>
      <c r="K52" s="235" t="s">
        <v>2876</v>
      </c>
      <c r="L52" s="237">
        <v>45352</v>
      </c>
      <c r="M52" s="237">
        <v>45716</v>
      </c>
      <c r="N52" s="173">
        <f>IF(MONTH(M52)&lt;6,YEAR(M52),YEAR(M52)+1)</f>
        <v>2025</v>
      </c>
      <c r="O52" s="238">
        <v>8220</v>
      </c>
      <c r="P52" s="235" t="s">
        <v>3104</v>
      </c>
      <c r="Q52" s="239">
        <f>IF(P52="Yes",O52*1,I52*3.56+O52)</f>
        <v>10356</v>
      </c>
      <c r="R52" s="180"/>
      <c r="S52" s="226"/>
      <c r="T52" s="226"/>
      <c r="U52" s="226"/>
      <c r="V52" s="179" t="s">
        <v>120</v>
      </c>
      <c r="W52" s="179"/>
      <c r="X52" s="180"/>
      <c r="Y52" s="181"/>
      <c r="Z52" s="182">
        <f>X52+Y52</f>
        <v>0</v>
      </c>
      <c r="AA52" s="181"/>
      <c r="AB52" s="181"/>
      <c r="AC52" s="181"/>
      <c r="AD52" s="181"/>
      <c r="AE52" s="181"/>
      <c r="AF52" s="180"/>
      <c r="AG52" s="181"/>
      <c r="AH52" s="182">
        <f>AF52+AG52</f>
        <v>0</v>
      </c>
      <c r="AI52" s="181"/>
      <c r="AJ52" s="181"/>
      <c r="AK52" s="181"/>
      <c r="AL52" s="181"/>
      <c r="AM52" s="181"/>
      <c r="AN52" s="180"/>
      <c r="AO52" s="181"/>
      <c r="AP52" s="182">
        <f>AN52+AO52</f>
        <v>0</v>
      </c>
      <c r="AQ52" s="181"/>
      <c r="AR52" s="181"/>
      <c r="AS52" s="181"/>
      <c r="AT52" s="181"/>
      <c r="AU52" s="181"/>
      <c r="AV52" s="180"/>
      <c r="AW52" s="181"/>
      <c r="AX52" s="182">
        <f>AV52+AW52</f>
        <v>0</v>
      </c>
      <c r="AY52" s="181"/>
      <c r="AZ52" s="181"/>
      <c r="BA52" s="181"/>
      <c r="BB52" s="181"/>
      <c r="BC52" s="181"/>
      <c r="BD52" s="180"/>
      <c r="BE52" s="181"/>
      <c r="BF52" s="182">
        <f>BD52+BE52</f>
        <v>0</v>
      </c>
      <c r="BG52" s="181"/>
      <c r="BH52" s="181"/>
      <c r="BI52" s="181"/>
      <c r="BJ52" s="181"/>
      <c r="BK52" s="181"/>
      <c r="BL52" s="227"/>
      <c r="BM52" s="227"/>
      <c r="BN52" s="227"/>
    </row>
    <row r="53" spans="1:66" s="228" customFormat="1" x14ac:dyDescent="0.35">
      <c r="A53" s="235" t="s">
        <v>2881</v>
      </c>
      <c r="B53" s="235" t="s">
        <v>158</v>
      </c>
      <c r="C53" s="235" t="s">
        <v>159</v>
      </c>
      <c r="D53" s="173" t="s">
        <v>160</v>
      </c>
      <c r="E53" s="235" t="s">
        <v>2882</v>
      </c>
      <c r="F53" s="235" t="s">
        <v>2883</v>
      </c>
      <c r="G53" s="235" t="s">
        <v>2381</v>
      </c>
      <c r="H53" s="235" t="s">
        <v>2375</v>
      </c>
      <c r="I53" s="236">
        <v>1074</v>
      </c>
      <c r="J53" s="235" t="s">
        <v>594</v>
      </c>
      <c r="K53" s="235" t="s">
        <v>2884</v>
      </c>
      <c r="L53" s="237">
        <v>44317</v>
      </c>
      <c r="M53" s="237">
        <v>46142</v>
      </c>
      <c r="N53" s="173">
        <f>IF(MONTH(M53)&lt;6,YEAR(M53),YEAR(M53)+1)</f>
        <v>2026</v>
      </c>
      <c r="O53" s="238">
        <v>22972.92</v>
      </c>
      <c r="P53" s="235" t="s">
        <v>3104</v>
      </c>
      <c r="Q53" s="239">
        <f>IF(P53="Yes",O53*1,I53*3.56+O53)</f>
        <v>26796.359999999997</v>
      </c>
      <c r="R53" s="180"/>
      <c r="S53" s="226"/>
      <c r="T53" s="226"/>
      <c r="U53" s="226"/>
      <c r="V53" s="179" t="s">
        <v>124</v>
      </c>
      <c r="W53" s="179"/>
      <c r="X53" s="180"/>
      <c r="Y53" s="181"/>
      <c r="Z53" s="182">
        <f>X53+Y53</f>
        <v>0</v>
      </c>
      <c r="AA53" s="181"/>
      <c r="AB53" s="181"/>
      <c r="AC53" s="181"/>
      <c r="AD53" s="181"/>
      <c r="AE53" s="181"/>
      <c r="AF53" s="180"/>
      <c r="AG53" s="181"/>
      <c r="AH53" s="182">
        <f>AF53+AG53</f>
        <v>0</v>
      </c>
      <c r="AI53" s="181"/>
      <c r="AJ53" s="181"/>
      <c r="AK53" s="181"/>
      <c r="AL53" s="181"/>
      <c r="AM53" s="181"/>
      <c r="AN53" s="180"/>
      <c r="AO53" s="181"/>
      <c r="AP53" s="182">
        <f>AN53+AO53</f>
        <v>0</v>
      </c>
      <c r="AQ53" s="181"/>
      <c r="AR53" s="181"/>
      <c r="AS53" s="181"/>
      <c r="AT53" s="181"/>
      <c r="AU53" s="181"/>
      <c r="AV53" s="180"/>
      <c r="AW53" s="181"/>
      <c r="AX53" s="182">
        <f>AV53+AW53</f>
        <v>0</v>
      </c>
      <c r="AY53" s="181"/>
      <c r="AZ53" s="181"/>
      <c r="BA53" s="181"/>
      <c r="BB53" s="181"/>
      <c r="BC53" s="181"/>
      <c r="BD53" s="180"/>
      <c r="BE53" s="181"/>
      <c r="BF53" s="182">
        <f>BD53+BE53</f>
        <v>0</v>
      </c>
      <c r="BG53" s="181"/>
      <c r="BH53" s="181"/>
      <c r="BI53" s="181"/>
      <c r="BJ53" s="181"/>
      <c r="BK53" s="181"/>
      <c r="BL53" s="227"/>
      <c r="BM53" s="227"/>
      <c r="BN53" s="227"/>
    </row>
    <row r="54" spans="1:66" s="228" customFormat="1" x14ac:dyDescent="0.35">
      <c r="A54" s="235" t="s">
        <v>2853</v>
      </c>
      <c r="B54" s="235" t="s">
        <v>158</v>
      </c>
      <c r="C54" s="235" t="s">
        <v>159</v>
      </c>
      <c r="D54" s="173" t="s">
        <v>160</v>
      </c>
      <c r="E54" s="235" t="s">
        <v>2854</v>
      </c>
      <c r="F54" s="235" t="s">
        <v>2855</v>
      </c>
      <c r="G54" s="235" t="s">
        <v>2856</v>
      </c>
      <c r="H54" s="235" t="s">
        <v>316</v>
      </c>
      <c r="I54" s="236">
        <v>5805</v>
      </c>
      <c r="J54" s="235" t="s">
        <v>783</v>
      </c>
      <c r="K54" s="235" t="s">
        <v>2857</v>
      </c>
      <c r="L54" s="237">
        <v>45383</v>
      </c>
      <c r="M54" s="237">
        <v>47208</v>
      </c>
      <c r="N54" s="173">
        <f>IF(MONTH(M54)&lt;6,YEAR(M54),YEAR(M54)+1)</f>
        <v>2029</v>
      </c>
      <c r="O54" s="240">
        <v>121992.96000000001</v>
      </c>
      <c r="P54" s="235" t="s">
        <v>3104</v>
      </c>
      <c r="Q54" s="239">
        <f>IF(P54="Yes",O54*1,I54*3.56+O54)</f>
        <v>142658.76</v>
      </c>
      <c r="R54" s="180"/>
      <c r="S54" s="226"/>
      <c r="T54" s="226"/>
      <c r="U54" s="226"/>
      <c r="V54" s="179" t="s">
        <v>123</v>
      </c>
      <c r="W54" s="179"/>
      <c r="X54" s="180"/>
      <c r="Y54" s="181"/>
      <c r="Z54" s="182">
        <f>X54+Y54</f>
        <v>0</v>
      </c>
      <c r="AA54" s="181"/>
      <c r="AB54" s="181"/>
      <c r="AC54" s="181"/>
      <c r="AD54" s="181"/>
      <c r="AE54" s="181"/>
      <c r="AF54" s="180"/>
      <c r="AG54" s="181"/>
      <c r="AH54" s="182">
        <f>AF54+AG54</f>
        <v>0</v>
      </c>
      <c r="AI54" s="181"/>
      <c r="AJ54" s="181"/>
      <c r="AK54" s="181"/>
      <c r="AL54" s="181"/>
      <c r="AM54" s="181"/>
      <c r="AN54" s="180"/>
      <c r="AO54" s="181"/>
      <c r="AP54" s="182">
        <f>AN54+AO54</f>
        <v>0</v>
      </c>
      <c r="AQ54" s="181"/>
      <c r="AR54" s="181"/>
      <c r="AS54" s="181"/>
      <c r="AT54" s="181"/>
      <c r="AU54" s="181"/>
      <c r="AV54" s="180"/>
      <c r="AW54" s="181"/>
      <c r="AX54" s="182">
        <f>AV54+AW54</f>
        <v>0</v>
      </c>
      <c r="AY54" s="181"/>
      <c r="AZ54" s="181"/>
      <c r="BA54" s="181"/>
      <c r="BB54" s="181"/>
      <c r="BC54" s="181"/>
      <c r="BD54" s="180"/>
      <c r="BE54" s="181"/>
      <c r="BF54" s="182">
        <f>BD54+BE54</f>
        <v>0</v>
      </c>
      <c r="BG54" s="181"/>
      <c r="BH54" s="181"/>
      <c r="BI54" s="181"/>
      <c r="BJ54" s="181"/>
      <c r="BK54" s="181"/>
      <c r="BL54" s="227"/>
      <c r="BM54" s="227"/>
      <c r="BN54" s="227"/>
    </row>
    <row r="55" spans="1:66" s="228" customFormat="1" x14ac:dyDescent="0.35">
      <c r="A55" s="235" t="s">
        <v>2971</v>
      </c>
      <c r="B55" s="235" t="s">
        <v>158</v>
      </c>
      <c r="C55" s="235" t="s">
        <v>159</v>
      </c>
      <c r="D55" s="173" t="s">
        <v>160</v>
      </c>
      <c r="E55" s="235" t="s">
        <v>2972</v>
      </c>
      <c r="F55" s="235" t="s">
        <v>2973</v>
      </c>
      <c r="G55" s="235" t="s">
        <v>2974</v>
      </c>
      <c r="H55" s="235" t="s">
        <v>683</v>
      </c>
      <c r="I55" s="236">
        <v>31400</v>
      </c>
      <c r="J55" s="235" t="s">
        <v>783</v>
      </c>
      <c r="K55" s="235" t="s">
        <v>2975</v>
      </c>
      <c r="L55" s="237">
        <v>42917</v>
      </c>
      <c r="M55" s="237">
        <v>46568</v>
      </c>
      <c r="N55" s="173">
        <f>IF(MONTH(M55)&lt;6,YEAR(M55),YEAR(M55)+1)</f>
        <v>2028</v>
      </c>
      <c r="O55" s="240">
        <v>680751.96</v>
      </c>
      <c r="P55" s="235" t="s">
        <v>3104</v>
      </c>
      <c r="Q55" s="239">
        <f>IF(P55="Yes",O55*1,I55*3.56+O55)</f>
        <v>792535.96</v>
      </c>
      <c r="R55" s="180"/>
      <c r="S55" s="226"/>
      <c r="T55" s="226"/>
      <c r="U55" s="226"/>
      <c r="V55" s="179" t="s">
        <v>123</v>
      </c>
      <c r="W55" s="179"/>
      <c r="X55" s="180"/>
      <c r="Y55" s="181"/>
      <c r="Z55" s="182">
        <f>X55+Y55</f>
        <v>0</v>
      </c>
      <c r="AA55" s="181"/>
      <c r="AB55" s="181"/>
      <c r="AC55" s="181"/>
      <c r="AD55" s="181"/>
      <c r="AE55" s="181"/>
      <c r="AF55" s="180"/>
      <c r="AG55" s="181"/>
      <c r="AH55" s="182">
        <f>AF55+AG55</f>
        <v>0</v>
      </c>
      <c r="AI55" s="181"/>
      <c r="AJ55" s="181"/>
      <c r="AK55" s="181"/>
      <c r="AL55" s="181"/>
      <c r="AM55" s="181"/>
      <c r="AN55" s="180"/>
      <c r="AO55" s="181"/>
      <c r="AP55" s="182">
        <f>AN55+AO55</f>
        <v>0</v>
      </c>
      <c r="AQ55" s="181"/>
      <c r="AR55" s="181"/>
      <c r="AS55" s="181"/>
      <c r="AT55" s="181"/>
      <c r="AU55" s="181"/>
      <c r="AV55" s="180"/>
      <c r="AW55" s="181"/>
      <c r="AX55" s="182">
        <f>AV55+AW55</f>
        <v>0</v>
      </c>
      <c r="AY55" s="181"/>
      <c r="AZ55" s="181"/>
      <c r="BA55" s="181"/>
      <c r="BB55" s="181"/>
      <c r="BC55" s="181"/>
      <c r="BD55" s="180"/>
      <c r="BE55" s="181"/>
      <c r="BF55" s="182">
        <f>BD55+BE55</f>
        <v>0</v>
      </c>
      <c r="BG55" s="181"/>
      <c r="BH55" s="181"/>
      <c r="BI55" s="181"/>
      <c r="BJ55" s="181"/>
      <c r="BK55" s="181"/>
      <c r="BL55" s="227"/>
      <c r="BM55" s="227"/>
      <c r="BN55" s="227"/>
    </row>
    <row r="56" spans="1:66" s="228" customFormat="1" x14ac:dyDescent="0.35">
      <c r="A56" s="235" t="s">
        <v>3043</v>
      </c>
      <c r="B56" s="235" t="s">
        <v>158</v>
      </c>
      <c r="C56" s="235" t="s">
        <v>159</v>
      </c>
      <c r="D56" s="173" t="s">
        <v>160</v>
      </c>
      <c r="E56" s="235" t="s">
        <v>3044</v>
      </c>
      <c r="F56" s="235" t="s">
        <v>3045</v>
      </c>
      <c r="G56" s="235" t="s">
        <v>49</v>
      </c>
      <c r="H56" s="235" t="s">
        <v>235</v>
      </c>
      <c r="I56" s="236">
        <v>10476</v>
      </c>
      <c r="J56" s="235" t="s">
        <v>594</v>
      </c>
      <c r="K56" s="235" t="s">
        <v>3046</v>
      </c>
      <c r="L56" s="237">
        <v>45308</v>
      </c>
      <c r="M56" s="237">
        <v>45673</v>
      </c>
      <c r="N56" s="173">
        <f>IF(MONTH(M56)&lt;6,YEAR(M56),YEAR(M56)+1)</f>
        <v>2025</v>
      </c>
      <c r="O56" s="238">
        <v>164828.04</v>
      </c>
      <c r="P56" s="235" t="s">
        <v>3104</v>
      </c>
      <c r="Q56" s="239">
        <f>IF(P56="Yes",O56*1,I56*3.56+O56)</f>
        <v>202122.6</v>
      </c>
      <c r="R56" s="180"/>
      <c r="S56" s="226"/>
      <c r="T56" s="226"/>
      <c r="U56" s="226"/>
      <c r="V56" s="179"/>
      <c r="W56" s="179"/>
      <c r="X56" s="180"/>
      <c r="Y56" s="181"/>
      <c r="Z56" s="182">
        <f>X56+Y56</f>
        <v>0</v>
      </c>
      <c r="AA56" s="181"/>
      <c r="AB56" s="181"/>
      <c r="AC56" s="181"/>
      <c r="AD56" s="181"/>
      <c r="AE56" s="181"/>
      <c r="AF56" s="180"/>
      <c r="AG56" s="181"/>
      <c r="AH56" s="182">
        <f>AF56+AG56</f>
        <v>0</v>
      </c>
      <c r="AI56" s="181"/>
      <c r="AJ56" s="181"/>
      <c r="AK56" s="181"/>
      <c r="AL56" s="181"/>
      <c r="AM56" s="181"/>
      <c r="AN56" s="180"/>
      <c r="AO56" s="181"/>
      <c r="AP56" s="182">
        <f>AN56+AO56</f>
        <v>0</v>
      </c>
      <c r="AQ56" s="181"/>
      <c r="AR56" s="181"/>
      <c r="AS56" s="181"/>
      <c r="AT56" s="181"/>
      <c r="AU56" s="181"/>
      <c r="AV56" s="180"/>
      <c r="AW56" s="181"/>
      <c r="AX56" s="182">
        <f>AV56+AW56</f>
        <v>0</v>
      </c>
      <c r="AY56" s="181"/>
      <c r="AZ56" s="181"/>
      <c r="BA56" s="181"/>
      <c r="BB56" s="181"/>
      <c r="BC56" s="181"/>
      <c r="BD56" s="180"/>
      <c r="BE56" s="181"/>
      <c r="BF56" s="182">
        <f>BD56+BE56</f>
        <v>0</v>
      </c>
      <c r="BG56" s="181"/>
      <c r="BH56" s="181"/>
      <c r="BI56" s="181"/>
      <c r="BJ56" s="181"/>
      <c r="BK56" s="181"/>
      <c r="BL56" s="227"/>
      <c r="BM56" s="227"/>
      <c r="BN56" s="227"/>
    </row>
    <row r="57" spans="1:66" s="228" customFormat="1" x14ac:dyDescent="0.35">
      <c r="A57" s="235" t="s">
        <v>3019</v>
      </c>
      <c r="B57" s="235" t="s">
        <v>158</v>
      </c>
      <c r="C57" s="235" t="s">
        <v>159</v>
      </c>
      <c r="D57" s="173" t="s">
        <v>160</v>
      </c>
      <c r="E57" s="235" t="s">
        <v>3020</v>
      </c>
      <c r="F57" s="235" t="s">
        <v>3021</v>
      </c>
      <c r="G57" s="235" t="s">
        <v>325</v>
      </c>
      <c r="H57" s="235" t="s">
        <v>326</v>
      </c>
      <c r="I57" s="236">
        <v>1375</v>
      </c>
      <c r="J57" s="235" t="s">
        <v>200</v>
      </c>
      <c r="K57" s="235" t="s">
        <v>3022</v>
      </c>
      <c r="L57" s="237">
        <v>45108</v>
      </c>
      <c r="M57" s="237">
        <v>45473</v>
      </c>
      <c r="N57" s="173">
        <f>IF(MONTH(M57)&lt;6,YEAR(M57),YEAR(M57)+1)</f>
        <v>2025</v>
      </c>
      <c r="O57" s="238">
        <v>3150</v>
      </c>
      <c r="P57" s="235" t="s">
        <v>3104</v>
      </c>
      <c r="Q57" s="239">
        <f>IF(P57="Yes",O57*1,I57*3.56+O57)</f>
        <v>8045</v>
      </c>
      <c r="R57" s="180"/>
      <c r="S57" s="226"/>
      <c r="T57" s="226"/>
      <c r="U57" s="226"/>
      <c r="V57" s="179"/>
      <c r="W57" s="179"/>
      <c r="X57" s="180"/>
      <c r="Y57" s="181"/>
      <c r="Z57" s="182">
        <f>X57+Y57</f>
        <v>0</v>
      </c>
      <c r="AA57" s="181"/>
      <c r="AB57" s="181"/>
      <c r="AC57" s="181"/>
      <c r="AD57" s="181"/>
      <c r="AE57" s="181"/>
      <c r="AF57" s="180"/>
      <c r="AG57" s="181"/>
      <c r="AH57" s="182">
        <f>AF57+AG57</f>
        <v>0</v>
      </c>
      <c r="AI57" s="181"/>
      <c r="AJ57" s="181"/>
      <c r="AK57" s="181"/>
      <c r="AL57" s="181"/>
      <c r="AM57" s="181"/>
      <c r="AN57" s="180"/>
      <c r="AO57" s="181"/>
      <c r="AP57" s="182">
        <f>AN57+AO57</f>
        <v>0</v>
      </c>
      <c r="AQ57" s="181"/>
      <c r="AR57" s="181"/>
      <c r="AS57" s="181"/>
      <c r="AT57" s="181"/>
      <c r="AU57" s="181"/>
      <c r="AV57" s="180"/>
      <c r="AW57" s="181"/>
      <c r="AX57" s="182">
        <f>AV57+AW57</f>
        <v>0</v>
      </c>
      <c r="AY57" s="181"/>
      <c r="AZ57" s="181"/>
      <c r="BA57" s="181"/>
      <c r="BB57" s="181"/>
      <c r="BC57" s="181"/>
      <c r="BD57" s="180"/>
      <c r="BE57" s="181"/>
      <c r="BF57" s="182">
        <f>BD57+BE57</f>
        <v>0</v>
      </c>
      <c r="BG57" s="181"/>
      <c r="BH57" s="181"/>
      <c r="BI57" s="181"/>
      <c r="BJ57" s="181"/>
      <c r="BK57" s="181"/>
      <c r="BL57" s="227"/>
      <c r="BM57" s="227"/>
      <c r="BN57" s="227"/>
    </row>
    <row r="58" spans="1:66" s="228" customFormat="1" x14ac:dyDescent="0.35">
      <c r="A58" s="235" t="s">
        <v>2926</v>
      </c>
      <c r="B58" s="235" t="s">
        <v>158</v>
      </c>
      <c r="C58" s="235" t="s">
        <v>159</v>
      </c>
      <c r="D58" s="173" t="s">
        <v>160</v>
      </c>
      <c r="E58" s="235" t="s">
        <v>2927</v>
      </c>
      <c r="F58" s="235" t="s">
        <v>2928</v>
      </c>
      <c r="G58" s="235" t="s">
        <v>54</v>
      </c>
      <c r="H58" s="235" t="s">
        <v>54</v>
      </c>
      <c r="I58" s="236">
        <v>16000</v>
      </c>
      <c r="J58" s="235" t="s">
        <v>200</v>
      </c>
      <c r="K58" s="235" t="s">
        <v>2929</v>
      </c>
      <c r="L58" s="237">
        <v>44896</v>
      </c>
      <c r="M58" s="237">
        <v>45626</v>
      </c>
      <c r="N58" s="173">
        <f>IF(MONTH(M58)&lt;6,YEAR(M58),YEAR(M58)+1)</f>
        <v>2025</v>
      </c>
      <c r="O58" s="238">
        <v>41400</v>
      </c>
      <c r="P58" s="235" t="s">
        <v>3104</v>
      </c>
      <c r="Q58" s="239">
        <f>IF(P58="Yes",O58*1,I58*3.56+O58)</f>
        <v>98360</v>
      </c>
      <c r="R58" s="180"/>
      <c r="S58" s="226"/>
      <c r="T58" s="226"/>
      <c r="U58" s="226"/>
      <c r="V58" s="179"/>
      <c r="W58" s="179"/>
      <c r="X58" s="180"/>
      <c r="Y58" s="181"/>
      <c r="Z58" s="182">
        <f>X58+Y58</f>
        <v>0</v>
      </c>
      <c r="AA58" s="181"/>
      <c r="AB58" s="181"/>
      <c r="AC58" s="181"/>
      <c r="AD58" s="181"/>
      <c r="AE58" s="181"/>
      <c r="AF58" s="180"/>
      <c r="AG58" s="181"/>
      <c r="AH58" s="182">
        <f>AF58+AG58</f>
        <v>0</v>
      </c>
      <c r="AI58" s="181"/>
      <c r="AJ58" s="181"/>
      <c r="AK58" s="181"/>
      <c r="AL58" s="181"/>
      <c r="AM58" s="181"/>
      <c r="AN58" s="180"/>
      <c r="AO58" s="181"/>
      <c r="AP58" s="182">
        <f>AN58+AO58</f>
        <v>0</v>
      </c>
      <c r="AQ58" s="181"/>
      <c r="AR58" s="181"/>
      <c r="AS58" s="181"/>
      <c r="AT58" s="181"/>
      <c r="AU58" s="181"/>
      <c r="AV58" s="180"/>
      <c r="AW58" s="181"/>
      <c r="AX58" s="182">
        <f>AV58+AW58</f>
        <v>0</v>
      </c>
      <c r="AY58" s="181"/>
      <c r="AZ58" s="181"/>
      <c r="BA58" s="181"/>
      <c r="BB58" s="181"/>
      <c r="BC58" s="181"/>
      <c r="BD58" s="180"/>
      <c r="BE58" s="181"/>
      <c r="BF58" s="182">
        <f>BD58+BE58</f>
        <v>0</v>
      </c>
      <c r="BG58" s="181"/>
      <c r="BH58" s="181"/>
      <c r="BI58" s="181"/>
      <c r="BJ58" s="181"/>
      <c r="BK58" s="181"/>
      <c r="BL58" s="227"/>
      <c r="BM58" s="227"/>
      <c r="BN58" s="227"/>
    </row>
    <row r="59" spans="1:66" s="228" customFormat="1" x14ac:dyDescent="0.35">
      <c r="A59" s="235" t="s">
        <v>2902</v>
      </c>
      <c r="B59" s="235" t="s">
        <v>158</v>
      </c>
      <c r="C59" s="235" t="s">
        <v>159</v>
      </c>
      <c r="D59" s="173" t="s">
        <v>160</v>
      </c>
      <c r="E59" s="235" t="s">
        <v>2903</v>
      </c>
      <c r="F59" s="235" t="s">
        <v>2904</v>
      </c>
      <c r="G59" s="235" t="s">
        <v>2290</v>
      </c>
      <c r="H59" s="235" t="s">
        <v>2291</v>
      </c>
      <c r="I59" s="236">
        <v>3000</v>
      </c>
      <c r="J59" s="235" t="s">
        <v>200</v>
      </c>
      <c r="K59" s="235" t="s">
        <v>2905</v>
      </c>
      <c r="L59" s="237">
        <v>44896</v>
      </c>
      <c r="M59" s="237">
        <v>45626</v>
      </c>
      <c r="N59" s="173">
        <f>IF(MONTH(M59)&lt;6,YEAR(M59),YEAR(M59)+1)</f>
        <v>2025</v>
      </c>
      <c r="O59" s="238">
        <v>1200</v>
      </c>
      <c r="P59" s="235" t="s">
        <v>3105</v>
      </c>
      <c r="Q59" s="239">
        <f>IF(P59="Yes",O59*1,I59*3.56+O59)</f>
        <v>1200</v>
      </c>
      <c r="R59" s="180"/>
      <c r="S59" s="226"/>
      <c r="T59" s="226"/>
      <c r="U59" s="226"/>
      <c r="V59" s="179"/>
      <c r="W59" s="179"/>
      <c r="X59" s="180"/>
      <c r="Y59" s="181"/>
      <c r="Z59" s="182">
        <f>X59+Y59</f>
        <v>0</v>
      </c>
      <c r="AA59" s="181"/>
      <c r="AB59" s="181"/>
      <c r="AC59" s="181"/>
      <c r="AD59" s="181"/>
      <c r="AE59" s="181"/>
      <c r="AF59" s="180"/>
      <c r="AG59" s="181"/>
      <c r="AH59" s="182">
        <f>AF59+AG59</f>
        <v>0</v>
      </c>
      <c r="AI59" s="181"/>
      <c r="AJ59" s="181"/>
      <c r="AK59" s="181"/>
      <c r="AL59" s="181"/>
      <c r="AM59" s="181"/>
      <c r="AN59" s="180"/>
      <c r="AO59" s="181"/>
      <c r="AP59" s="182">
        <f>AN59+AO59</f>
        <v>0</v>
      </c>
      <c r="AQ59" s="181"/>
      <c r="AR59" s="181"/>
      <c r="AS59" s="181"/>
      <c r="AT59" s="181"/>
      <c r="AU59" s="181"/>
      <c r="AV59" s="180"/>
      <c r="AW59" s="181"/>
      <c r="AX59" s="182">
        <f>AV59+AW59</f>
        <v>0</v>
      </c>
      <c r="AY59" s="181"/>
      <c r="AZ59" s="181"/>
      <c r="BA59" s="181"/>
      <c r="BB59" s="181"/>
      <c r="BC59" s="181"/>
      <c r="BD59" s="180"/>
      <c r="BE59" s="181"/>
      <c r="BF59" s="182">
        <f>BD59+BE59</f>
        <v>0</v>
      </c>
      <c r="BG59" s="181"/>
      <c r="BH59" s="181"/>
      <c r="BI59" s="181"/>
      <c r="BJ59" s="181"/>
      <c r="BK59" s="181"/>
      <c r="BL59" s="227"/>
      <c r="BM59" s="227"/>
      <c r="BN59" s="227"/>
    </row>
    <row r="60" spans="1:66" s="228" customFormat="1" x14ac:dyDescent="0.35">
      <c r="A60" s="235" t="s">
        <v>2863</v>
      </c>
      <c r="B60" s="235" t="s">
        <v>158</v>
      </c>
      <c r="C60" s="235" t="s">
        <v>159</v>
      </c>
      <c r="D60" s="173" t="s">
        <v>160</v>
      </c>
      <c r="E60" s="235" t="s">
        <v>2864</v>
      </c>
      <c r="F60" s="235" t="s">
        <v>2865</v>
      </c>
      <c r="G60" s="235" t="s">
        <v>2866</v>
      </c>
      <c r="H60" s="235" t="s">
        <v>553</v>
      </c>
      <c r="I60" s="236">
        <v>400</v>
      </c>
      <c r="J60" s="235" t="s">
        <v>783</v>
      </c>
      <c r="K60" s="235" t="s">
        <v>2867</v>
      </c>
      <c r="L60" s="237">
        <v>45078</v>
      </c>
      <c r="M60" s="237">
        <v>45808</v>
      </c>
      <c r="N60" s="173">
        <f>IF(MONTH(M60)&lt;6,YEAR(M60),YEAR(M60)+1)</f>
        <v>2025</v>
      </c>
      <c r="O60" s="238">
        <v>8760</v>
      </c>
      <c r="P60" s="235" t="s">
        <v>3104</v>
      </c>
      <c r="Q60" s="239">
        <f>IF(P60="Yes",O60*1,I60*3.56+O60)</f>
        <v>10184</v>
      </c>
      <c r="R60" s="180"/>
      <c r="S60" s="226"/>
      <c r="T60" s="226"/>
      <c r="U60" s="226"/>
      <c r="V60" s="179" t="s">
        <v>124</v>
      </c>
      <c r="W60" s="179"/>
      <c r="X60" s="180"/>
      <c r="Y60" s="181"/>
      <c r="Z60" s="182">
        <f>X60+Y60</f>
        <v>0</v>
      </c>
      <c r="AA60" s="181"/>
      <c r="AB60" s="181"/>
      <c r="AC60" s="181"/>
      <c r="AD60" s="181"/>
      <c r="AE60" s="181"/>
      <c r="AF60" s="180"/>
      <c r="AG60" s="181"/>
      <c r="AH60" s="182">
        <f>AF60+AG60</f>
        <v>0</v>
      </c>
      <c r="AI60" s="181"/>
      <c r="AJ60" s="181"/>
      <c r="AK60" s="181"/>
      <c r="AL60" s="181"/>
      <c r="AM60" s="181"/>
      <c r="AN60" s="180"/>
      <c r="AO60" s="181"/>
      <c r="AP60" s="182">
        <f>AN60+AO60</f>
        <v>0</v>
      </c>
      <c r="AQ60" s="181"/>
      <c r="AR60" s="181"/>
      <c r="AS60" s="181"/>
      <c r="AT60" s="181"/>
      <c r="AU60" s="181"/>
      <c r="AV60" s="180"/>
      <c r="AW60" s="181"/>
      <c r="AX60" s="182">
        <f>AV60+AW60</f>
        <v>0</v>
      </c>
      <c r="AY60" s="181"/>
      <c r="AZ60" s="181"/>
      <c r="BA60" s="181"/>
      <c r="BB60" s="181"/>
      <c r="BC60" s="181"/>
      <c r="BD60" s="180"/>
      <c r="BE60" s="181"/>
      <c r="BF60" s="182">
        <f>BD60+BE60</f>
        <v>0</v>
      </c>
      <c r="BG60" s="181"/>
      <c r="BH60" s="181"/>
      <c r="BI60" s="181"/>
      <c r="BJ60" s="181"/>
      <c r="BK60" s="181"/>
      <c r="BL60" s="227"/>
      <c r="BM60" s="227"/>
      <c r="BN60" s="227"/>
    </row>
    <row r="61" spans="1:66" s="228" customFormat="1" x14ac:dyDescent="0.35">
      <c r="A61" s="235" t="s">
        <v>2944</v>
      </c>
      <c r="B61" s="235" t="s">
        <v>158</v>
      </c>
      <c r="C61" s="235" t="s">
        <v>159</v>
      </c>
      <c r="D61" s="173" t="s">
        <v>160</v>
      </c>
      <c r="E61" s="235" t="s">
        <v>2945</v>
      </c>
      <c r="F61" s="235" t="s">
        <v>2946</v>
      </c>
      <c r="G61" s="235" t="s">
        <v>1000</v>
      </c>
      <c r="H61" s="235" t="s">
        <v>579</v>
      </c>
      <c r="I61" s="236">
        <v>21050</v>
      </c>
      <c r="J61" s="235" t="s">
        <v>200</v>
      </c>
      <c r="K61" s="235" t="s">
        <v>2947</v>
      </c>
      <c r="L61" s="237">
        <v>44986</v>
      </c>
      <c r="M61" s="237">
        <v>45504</v>
      </c>
      <c r="N61" s="173">
        <f>IF(MONTH(M61)&lt;6,YEAR(M61),YEAR(M61)+1)</f>
        <v>2025</v>
      </c>
      <c r="O61" s="238">
        <f>10753.04*12</f>
        <v>129036.48000000001</v>
      </c>
      <c r="P61" s="235" t="s">
        <v>3104</v>
      </c>
      <c r="Q61" s="239">
        <f>IF(P61="Yes",O61*1,I61*3.56+O61)</f>
        <v>203974.48</v>
      </c>
      <c r="R61" s="180"/>
      <c r="S61" s="226"/>
      <c r="T61" s="226"/>
      <c r="U61" s="226"/>
      <c r="V61" s="179"/>
      <c r="W61" s="179"/>
      <c r="X61" s="180"/>
      <c r="Y61" s="181"/>
      <c r="Z61" s="182">
        <f>X61+Y61</f>
        <v>0</v>
      </c>
      <c r="AA61" s="181"/>
      <c r="AB61" s="181"/>
      <c r="AC61" s="181"/>
      <c r="AD61" s="181"/>
      <c r="AE61" s="181"/>
      <c r="AF61" s="180"/>
      <c r="AG61" s="181"/>
      <c r="AH61" s="182">
        <f>AF61+AG61</f>
        <v>0</v>
      </c>
      <c r="AI61" s="181"/>
      <c r="AJ61" s="181"/>
      <c r="AK61" s="181"/>
      <c r="AL61" s="181"/>
      <c r="AM61" s="181"/>
      <c r="AN61" s="180"/>
      <c r="AO61" s="181"/>
      <c r="AP61" s="182">
        <f>AN61+AO61</f>
        <v>0</v>
      </c>
      <c r="AQ61" s="181"/>
      <c r="AR61" s="181"/>
      <c r="AS61" s="181"/>
      <c r="AT61" s="181"/>
      <c r="AU61" s="181"/>
      <c r="AV61" s="180"/>
      <c r="AW61" s="181"/>
      <c r="AX61" s="182">
        <f>AV61+AW61</f>
        <v>0</v>
      </c>
      <c r="AY61" s="181"/>
      <c r="AZ61" s="181"/>
      <c r="BA61" s="181"/>
      <c r="BB61" s="181"/>
      <c r="BC61" s="181"/>
      <c r="BD61" s="180"/>
      <c r="BE61" s="181"/>
      <c r="BF61" s="182">
        <f>BD61+BE61</f>
        <v>0</v>
      </c>
      <c r="BG61" s="181"/>
      <c r="BH61" s="181"/>
      <c r="BI61" s="181"/>
      <c r="BJ61" s="181"/>
      <c r="BK61" s="181"/>
      <c r="BL61" s="227"/>
      <c r="BM61" s="227"/>
      <c r="BN61" s="227"/>
    </row>
    <row r="62" spans="1:66" s="228" customFormat="1" x14ac:dyDescent="0.35">
      <c r="A62" s="235" t="s">
        <v>2898</v>
      </c>
      <c r="B62" s="235" t="s">
        <v>158</v>
      </c>
      <c r="C62" s="235" t="s">
        <v>159</v>
      </c>
      <c r="D62" s="173" t="s">
        <v>160</v>
      </c>
      <c r="E62" s="235" t="s">
        <v>2899</v>
      </c>
      <c r="F62" s="235" t="s">
        <v>2900</v>
      </c>
      <c r="G62" s="235" t="s">
        <v>2590</v>
      </c>
      <c r="H62" s="235" t="s">
        <v>170</v>
      </c>
      <c r="I62" s="236">
        <v>4800</v>
      </c>
      <c r="J62" s="235" t="s">
        <v>783</v>
      </c>
      <c r="K62" s="235" t="s">
        <v>2901</v>
      </c>
      <c r="L62" s="237">
        <v>44013</v>
      </c>
      <c r="M62" s="237">
        <v>45838</v>
      </c>
      <c r="N62" s="173">
        <f>IF(MONTH(M62)&lt;6,YEAR(M62),YEAR(M62)+1)</f>
        <v>2026</v>
      </c>
      <c r="O62" s="238">
        <v>53712</v>
      </c>
      <c r="P62" s="235" t="s">
        <v>3104</v>
      </c>
      <c r="Q62" s="239">
        <f>IF(P62="Yes",O62*1,I62*3.56+O62)</f>
        <v>70800</v>
      </c>
      <c r="R62" s="180"/>
      <c r="S62" s="226"/>
      <c r="T62" s="226"/>
      <c r="U62" s="226"/>
      <c r="V62" s="179" t="s">
        <v>124</v>
      </c>
      <c r="W62" s="179"/>
      <c r="X62" s="180"/>
      <c r="Y62" s="181"/>
      <c r="Z62" s="182">
        <f>X62+Y62</f>
        <v>0</v>
      </c>
      <c r="AA62" s="181"/>
      <c r="AB62" s="181"/>
      <c r="AC62" s="181"/>
      <c r="AD62" s="181"/>
      <c r="AE62" s="181"/>
      <c r="AF62" s="180"/>
      <c r="AG62" s="181"/>
      <c r="AH62" s="182">
        <f>AF62+AG62</f>
        <v>0</v>
      </c>
      <c r="AI62" s="181"/>
      <c r="AJ62" s="181"/>
      <c r="AK62" s="181"/>
      <c r="AL62" s="181"/>
      <c r="AM62" s="181"/>
      <c r="AN62" s="180"/>
      <c r="AO62" s="181"/>
      <c r="AP62" s="182">
        <f>AN62+AO62</f>
        <v>0</v>
      </c>
      <c r="AQ62" s="181"/>
      <c r="AR62" s="181"/>
      <c r="AS62" s="181"/>
      <c r="AT62" s="181"/>
      <c r="AU62" s="181"/>
      <c r="AV62" s="180"/>
      <c r="AW62" s="181"/>
      <c r="AX62" s="182">
        <f>AV62+AW62</f>
        <v>0</v>
      </c>
      <c r="AY62" s="181"/>
      <c r="AZ62" s="181"/>
      <c r="BA62" s="181"/>
      <c r="BB62" s="181"/>
      <c r="BC62" s="181"/>
      <c r="BD62" s="180"/>
      <c r="BE62" s="181"/>
      <c r="BF62" s="182">
        <f>BD62+BE62</f>
        <v>0</v>
      </c>
      <c r="BG62" s="181"/>
      <c r="BH62" s="181"/>
      <c r="BI62" s="181"/>
      <c r="BJ62" s="181"/>
      <c r="BK62" s="181"/>
      <c r="BL62" s="227"/>
      <c r="BM62" s="227"/>
      <c r="BN62" s="227"/>
    </row>
    <row r="63" spans="1:66" s="228" customFormat="1" x14ac:dyDescent="0.35">
      <c r="A63" s="235" t="s">
        <v>3001</v>
      </c>
      <c r="B63" s="235" t="s">
        <v>158</v>
      </c>
      <c r="C63" s="235" t="s">
        <v>159</v>
      </c>
      <c r="D63" s="173" t="s">
        <v>160</v>
      </c>
      <c r="E63" s="235" t="s">
        <v>3002</v>
      </c>
      <c r="F63" s="235" t="s">
        <v>3003</v>
      </c>
      <c r="G63" s="235" t="s">
        <v>2590</v>
      </c>
      <c r="H63" s="235" t="s">
        <v>170</v>
      </c>
      <c r="I63" s="236">
        <v>860</v>
      </c>
      <c r="J63" s="235" t="s">
        <v>248</v>
      </c>
      <c r="K63" s="235" t="s">
        <v>3004</v>
      </c>
      <c r="L63" s="237">
        <v>45413</v>
      </c>
      <c r="M63" s="237">
        <v>45777</v>
      </c>
      <c r="N63" s="173">
        <f>IF(MONTH(M63)&lt;6,YEAR(M63),YEAR(M63)+1)</f>
        <v>2025</v>
      </c>
      <c r="O63" s="238">
        <v>25800</v>
      </c>
      <c r="P63" s="235" t="s">
        <v>3104</v>
      </c>
      <c r="Q63" s="239">
        <f>IF(P63="Yes",O63*1,I63*3.56+O63)</f>
        <v>28861.599999999999</v>
      </c>
      <c r="R63" s="180"/>
      <c r="S63" s="226"/>
      <c r="T63" s="226"/>
      <c r="U63" s="226"/>
      <c r="V63" s="179"/>
      <c r="W63" s="179"/>
      <c r="X63" s="180"/>
      <c r="Y63" s="181"/>
      <c r="Z63" s="182">
        <f>X63+Y63</f>
        <v>0</v>
      </c>
      <c r="AA63" s="181"/>
      <c r="AB63" s="181"/>
      <c r="AC63" s="181"/>
      <c r="AD63" s="181"/>
      <c r="AE63" s="181"/>
      <c r="AF63" s="180"/>
      <c r="AG63" s="181"/>
      <c r="AH63" s="182">
        <f>AF63+AG63</f>
        <v>0</v>
      </c>
      <c r="AI63" s="181"/>
      <c r="AJ63" s="181"/>
      <c r="AK63" s="181"/>
      <c r="AL63" s="181"/>
      <c r="AM63" s="181"/>
      <c r="AN63" s="180"/>
      <c r="AO63" s="181"/>
      <c r="AP63" s="182">
        <f>AN63+AO63</f>
        <v>0</v>
      </c>
      <c r="AQ63" s="181"/>
      <c r="AR63" s="181"/>
      <c r="AS63" s="181"/>
      <c r="AT63" s="181"/>
      <c r="AU63" s="181"/>
      <c r="AV63" s="180"/>
      <c r="AW63" s="181"/>
      <c r="AX63" s="182">
        <f>AV63+AW63</f>
        <v>0</v>
      </c>
      <c r="AY63" s="181"/>
      <c r="AZ63" s="181"/>
      <c r="BA63" s="181"/>
      <c r="BB63" s="181"/>
      <c r="BC63" s="181"/>
      <c r="BD63" s="180"/>
      <c r="BE63" s="181"/>
      <c r="BF63" s="182">
        <f>BD63+BE63</f>
        <v>0</v>
      </c>
      <c r="BG63" s="181"/>
      <c r="BH63" s="181"/>
      <c r="BI63" s="181"/>
      <c r="BJ63" s="181"/>
      <c r="BK63" s="181"/>
      <c r="BL63" s="227"/>
      <c r="BM63" s="227"/>
      <c r="BN63" s="227"/>
    </row>
    <row r="64" spans="1:66" s="228" customFormat="1" x14ac:dyDescent="0.35">
      <c r="A64" s="235" t="s">
        <v>3060</v>
      </c>
      <c r="B64" s="235" t="s">
        <v>158</v>
      </c>
      <c r="C64" s="235" t="s">
        <v>159</v>
      </c>
      <c r="D64" s="173" t="s">
        <v>160</v>
      </c>
      <c r="E64" s="235" t="s">
        <v>3061</v>
      </c>
      <c r="F64" s="235" t="s">
        <v>3062</v>
      </c>
      <c r="G64" s="235" t="s">
        <v>2549</v>
      </c>
      <c r="H64" s="235" t="s">
        <v>469</v>
      </c>
      <c r="I64" s="236">
        <v>630</v>
      </c>
      <c r="J64" s="235" t="s">
        <v>242</v>
      </c>
      <c r="K64" s="235" t="s">
        <v>3063</v>
      </c>
      <c r="L64" s="237">
        <v>45166</v>
      </c>
      <c r="M64" s="237">
        <v>45504</v>
      </c>
      <c r="N64" s="173">
        <f>IF(MONTH(M64)&lt;6,YEAR(M64),YEAR(M64)+1)</f>
        <v>2025</v>
      </c>
      <c r="O64" s="238">
        <v>4500</v>
      </c>
      <c r="P64" s="235" t="s">
        <v>3104</v>
      </c>
      <c r="Q64" s="239">
        <f>IF(P64="Yes",O64*1,I64*3.56+O64)</f>
        <v>6742.8</v>
      </c>
      <c r="R64" s="180"/>
      <c r="S64" s="226"/>
      <c r="T64" s="226"/>
      <c r="U64" s="226"/>
      <c r="V64" s="179"/>
      <c r="W64" s="179"/>
      <c r="X64" s="180"/>
      <c r="Y64" s="181"/>
      <c r="Z64" s="182">
        <f>X64+Y64</f>
        <v>0</v>
      </c>
      <c r="AA64" s="181"/>
      <c r="AB64" s="181"/>
      <c r="AC64" s="181"/>
      <c r="AD64" s="181"/>
      <c r="AE64" s="181"/>
      <c r="AF64" s="180"/>
      <c r="AG64" s="181"/>
      <c r="AH64" s="182">
        <f>AF64+AG64</f>
        <v>0</v>
      </c>
      <c r="AI64" s="181"/>
      <c r="AJ64" s="181"/>
      <c r="AK64" s="181"/>
      <c r="AL64" s="181"/>
      <c r="AM64" s="181"/>
      <c r="AN64" s="180"/>
      <c r="AO64" s="181"/>
      <c r="AP64" s="182">
        <f>AN64+AO64</f>
        <v>0</v>
      </c>
      <c r="AQ64" s="181"/>
      <c r="AR64" s="181"/>
      <c r="AS64" s="181"/>
      <c r="AT64" s="181"/>
      <c r="AU64" s="181"/>
      <c r="AV64" s="180"/>
      <c r="AW64" s="181"/>
      <c r="AX64" s="182">
        <f>AV64+AW64</f>
        <v>0</v>
      </c>
      <c r="AY64" s="181"/>
      <c r="AZ64" s="181"/>
      <c r="BA64" s="181"/>
      <c r="BB64" s="181"/>
      <c r="BC64" s="181"/>
      <c r="BD64" s="180"/>
      <c r="BE64" s="181"/>
      <c r="BF64" s="182">
        <f>BD64+BE64</f>
        <v>0</v>
      </c>
      <c r="BG64" s="181"/>
      <c r="BH64" s="181"/>
      <c r="BI64" s="181"/>
      <c r="BJ64" s="181"/>
      <c r="BK64" s="181"/>
      <c r="BL64" s="227"/>
      <c r="BM64" s="227"/>
      <c r="BN64" s="227"/>
    </row>
    <row r="65" spans="1:66" s="228" customFormat="1" x14ac:dyDescent="0.35">
      <c r="A65" s="235" t="s">
        <v>2844</v>
      </c>
      <c r="B65" s="235" t="s">
        <v>158</v>
      </c>
      <c r="C65" s="235" t="s">
        <v>159</v>
      </c>
      <c r="D65" s="173" t="s">
        <v>160</v>
      </c>
      <c r="E65" s="235" t="s">
        <v>2845</v>
      </c>
      <c r="F65" s="235" t="s">
        <v>2846</v>
      </c>
      <c r="G65" s="235" t="s">
        <v>1416</v>
      </c>
      <c r="H65" s="235" t="s">
        <v>205</v>
      </c>
      <c r="I65" s="236">
        <v>1700</v>
      </c>
      <c r="J65" s="235" t="s">
        <v>783</v>
      </c>
      <c r="K65" s="235" t="s">
        <v>2847</v>
      </c>
      <c r="L65" s="237">
        <v>45047</v>
      </c>
      <c r="M65" s="237">
        <v>45777</v>
      </c>
      <c r="N65" s="173">
        <f>IF(MONTH(M65)&lt;6,YEAR(M65),YEAR(M65)+1)</f>
        <v>2025</v>
      </c>
      <c r="O65" s="238">
        <v>32436.959999999999</v>
      </c>
      <c r="P65" s="235" t="s">
        <v>3104</v>
      </c>
      <c r="Q65" s="239">
        <f>IF(P65="Yes",O65*1,I65*3.56+O65)</f>
        <v>38488.959999999999</v>
      </c>
      <c r="R65" s="180"/>
      <c r="S65" s="226"/>
      <c r="T65" s="226"/>
      <c r="U65" s="226"/>
      <c r="V65" s="179" t="s">
        <v>120</v>
      </c>
      <c r="W65" s="179"/>
      <c r="X65" s="180"/>
      <c r="Y65" s="181"/>
      <c r="Z65" s="182">
        <f>X65+Y65</f>
        <v>0</v>
      </c>
      <c r="AA65" s="181"/>
      <c r="AB65" s="181"/>
      <c r="AC65" s="181"/>
      <c r="AD65" s="181"/>
      <c r="AE65" s="181"/>
      <c r="AF65" s="180"/>
      <c r="AG65" s="181"/>
      <c r="AH65" s="182">
        <f>AF65+AG65</f>
        <v>0</v>
      </c>
      <c r="AI65" s="181"/>
      <c r="AJ65" s="181"/>
      <c r="AK65" s="181"/>
      <c r="AL65" s="181"/>
      <c r="AM65" s="181"/>
      <c r="AN65" s="180"/>
      <c r="AO65" s="181"/>
      <c r="AP65" s="182">
        <f>AN65+AO65</f>
        <v>0</v>
      </c>
      <c r="AQ65" s="181"/>
      <c r="AR65" s="181"/>
      <c r="AS65" s="181"/>
      <c r="AT65" s="181"/>
      <c r="AU65" s="181"/>
      <c r="AV65" s="180"/>
      <c r="AW65" s="181"/>
      <c r="AX65" s="182">
        <f>AV65+AW65</f>
        <v>0</v>
      </c>
      <c r="AY65" s="181"/>
      <c r="AZ65" s="181"/>
      <c r="BA65" s="181"/>
      <c r="BB65" s="181"/>
      <c r="BC65" s="181"/>
      <c r="BD65" s="180"/>
      <c r="BE65" s="181"/>
      <c r="BF65" s="182">
        <f>BD65+BE65</f>
        <v>0</v>
      </c>
      <c r="BG65" s="181"/>
      <c r="BH65" s="181"/>
      <c r="BI65" s="181"/>
      <c r="BJ65" s="181"/>
      <c r="BK65" s="181"/>
      <c r="BL65" s="227"/>
      <c r="BM65" s="227"/>
      <c r="BN65" s="227"/>
    </row>
    <row r="66" spans="1:66" s="228" customFormat="1" x14ac:dyDescent="0.35">
      <c r="A66" s="235" t="s">
        <v>2915</v>
      </c>
      <c r="B66" s="235" t="s">
        <v>158</v>
      </c>
      <c r="C66" s="235" t="s">
        <v>159</v>
      </c>
      <c r="D66" s="173" t="s">
        <v>160</v>
      </c>
      <c r="E66" s="235" t="s">
        <v>2916</v>
      </c>
      <c r="F66" s="235" t="s">
        <v>2917</v>
      </c>
      <c r="G66" s="235" t="s">
        <v>1416</v>
      </c>
      <c r="H66" s="235" t="s">
        <v>205</v>
      </c>
      <c r="I66" s="236">
        <v>3875</v>
      </c>
      <c r="J66" s="235" t="s">
        <v>783</v>
      </c>
      <c r="K66" s="235" t="s">
        <v>2918</v>
      </c>
      <c r="L66" s="237">
        <v>44896</v>
      </c>
      <c r="M66" s="237">
        <v>45626</v>
      </c>
      <c r="N66" s="173">
        <f>IF(MONTH(M66)&lt;6,YEAR(M66),YEAR(M66)+1)</f>
        <v>2025</v>
      </c>
      <c r="O66" s="238">
        <v>73200</v>
      </c>
      <c r="P66" s="235" t="s">
        <v>3104</v>
      </c>
      <c r="Q66" s="239">
        <f>IF(P66="Yes",O66*1,I66*3.56+O66)</f>
        <v>86995</v>
      </c>
      <c r="R66" s="180"/>
      <c r="S66" s="226"/>
      <c r="T66" s="226"/>
      <c r="U66" s="226"/>
      <c r="V66" s="179" t="s">
        <v>120</v>
      </c>
      <c r="W66" s="179"/>
      <c r="X66" s="180"/>
      <c r="Y66" s="181"/>
      <c r="Z66" s="182">
        <f>X66+Y66</f>
        <v>0</v>
      </c>
      <c r="AA66" s="181"/>
      <c r="AB66" s="181"/>
      <c r="AC66" s="181"/>
      <c r="AD66" s="181"/>
      <c r="AE66" s="181"/>
      <c r="AF66" s="180"/>
      <c r="AG66" s="181"/>
      <c r="AH66" s="182">
        <f>AF66+AG66</f>
        <v>0</v>
      </c>
      <c r="AI66" s="181"/>
      <c r="AJ66" s="181"/>
      <c r="AK66" s="181"/>
      <c r="AL66" s="181"/>
      <c r="AM66" s="181"/>
      <c r="AN66" s="180"/>
      <c r="AO66" s="181"/>
      <c r="AP66" s="182">
        <f>AN66+AO66</f>
        <v>0</v>
      </c>
      <c r="AQ66" s="181"/>
      <c r="AR66" s="181"/>
      <c r="AS66" s="181"/>
      <c r="AT66" s="181"/>
      <c r="AU66" s="181"/>
      <c r="AV66" s="180"/>
      <c r="AW66" s="181"/>
      <c r="AX66" s="182">
        <f>AV66+AW66</f>
        <v>0</v>
      </c>
      <c r="AY66" s="181"/>
      <c r="AZ66" s="181"/>
      <c r="BA66" s="181"/>
      <c r="BB66" s="181"/>
      <c r="BC66" s="181"/>
      <c r="BD66" s="180"/>
      <c r="BE66" s="181"/>
      <c r="BF66" s="182">
        <f>BD66+BE66</f>
        <v>0</v>
      </c>
      <c r="BG66" s="181"/>
      <c r="BH66" s="181"/>
      <c r="BI66" s="181"/>
      <c r="BJ66" s="181"/>
      <c r="BK66" s="181"/>
      <c r="BL66" s="227"/>
      <c r="BM66" s="227"/>
      <c r="BN66" s="227"/>
    </row>
    <row r="67" spans="1:66" s="228" customFormat="1" x14ac:dyDescent="0.35">
      <c r="A67" s="235" t="s">
        <v>3038</v>
      </c>
      <c r="B67" s="235" t="s">
        <v>158</v>
      </c>
      <c r="C67" s="235" t="s">
        <v>159</v>
      </c>
      <c r="D67" s="173" t="s">
        <v>160</v>
      </c>
      <c r="E67" s="235" t="s">
        <v>3039</v>
      </c>
      <c r="F67" s="235" t="s">
        <v>3040</v>
      </c>
      <c r="G67" s="235" t="s">
        <v>3041</v>
      </c>
      <c r="H67" s="235" t="s">
        <v>218</v>
      </c>
      <c r="I67" s="236">
        <v>146</v>
      </c>
      <c r="J67" s="235" t="s">
        <v>242</v>
      </c>
      <c r="K67" s="235" t="s">
        <v>3042</v>
      </c>
      <c r="L67" s="237">
        <v>45413</v>
      </c>
      <c r="M67" s="237">
        <v>45777</v>
      </c>
      <c r="N67" s="173">
        <f>IF(MONTH(M67)&lt;6,YEAR(M67),YEAR(M67)+1)</f>
        <v>2025</v>
      </c>
      <c r="O67" s="238">
        <v>2280</v>
      </c>
      <c r="P67" s="235" t="s">
        <v>3104</v>
      </c>
      <c r="Q67" s="239">
        <f>IF(P67="Yes",O67*1,I67*3.56+O67)</f>
        <v>2799.76</v>
      </c>
      <c r="R67" s="180"/>
      <c r="S67" s="226"/>
      <c r="T67" s="226"/>
      <c r="U67" s="226"/>
      <c r="V67" s="179"/>
      <c r="W67" s="179"/>
      <c r="X67" s="180"/>
      <c r="Y67" s="181"/>
      <c r="Z67" s="182">
        <f>X67+Y67</f>
        <v>0</v>
      </c>
      <c r="AA67" s="181"/>
      <c r="AB67" s="181"/>
      <c r="AC67" s="181"/>
      <c r="AD67" s="181"/>
      <c r="AE67" s="181"/>
      <c r="AF67" s="180"/>
      <c r="AG67" s="181"/>
      <c r="AH67" s="182">
        <f>AF67+AG67</f>
        <v>0</v>
      </c>
      <c r="AI67" s="181"/>
      <c r="AJ67" s="181"/>
      <c r="AK67" s="181"/>
      <c r="AL67" s="181"/>
      <c r="AM67" s="181"/>
      <c r="AN67" s="180"/>
      <c r="AO67" s="181"/>
      <c r="AP67" s="182">
        <f>AN67+AO67</f>
        <v>0</v>
      </c>
      <c r="AQ67" s="181"/>
      <c r="AR67" s="181"/>
      <c r="AS67" s="181"/>
      <c r="AT67" s="181"/>
      <c r="AU67" s="181"/>
      <c r="AV67" s="180"/>
      <c r="AW67" s="181"/>
      <c r="AX67" s="182">
        <f>AV67+AW67</f>
        <v>0</v>
      </c>
      <c r="AY67" s="181"/>
      <c r="AZ67" s="181"/>
      <c r="BA67" s="181"/>
      <c r="BB67" s="181"/>
      <c r="BC67" s="181"/>
      <c r="BD67" s="180"/>
      <c r="BE67" s="181"/>
      <c r="BF67" s="182">
        <f>BD67+BE67</f>
        <v>0</v>
      </c>
      <c r="BG67" s="181"/>
      <c r="BH67" s="181"/>
      <c r="BI67" s="181"/>
      <c r="BJ67" s="181"/>
      <c r="BK67" s="181"/>
      <c r="BL67" s="227"/>
      <c r="BM67" s="227"/>
      <c r="BN67" s="227"/>
    </row>
    <row r="68" spans="1:66" s="228" customFormat="1" x14ac:dyDescent="0.35">
      <c r="A68" s="235" t="s">
        <v>3056</v>
      </c>
      <c r="B68" s="235" t="s">
        <v>158</v>
      </c>
      <c r="C68" s="235" t="s">
        <v>159</v>
      </c>
      <c r="D68" s="173" t="s">
        <v>160</v>
      </c>
      <c r="E68" s="235" t="s">
        <v>3057</v>
      </c>
      <c r="F68" s="235" t="s">
        <v>3058</v>
      </c>
      <c r="G68" s="235" t="s">
        <v>3041</v>
      </c>
      <c r="H68" s="235" t="s">
        <v>218</v>
      </c>
      <c r="I68" s="236">
        <v>360</v>
      </c>
      <c r="J68" s="235" t="s">
        <v>242</v>
      </c>
      <c r="K68" s="235" t="s">
        <v>3059</v>
      </c>
      <c r="L68" s="237">
        <v>45413</v>
      </c>
      <c r="M68" s="237">
        <v>45777</v>
      </c>
      <c r="N68" s="173">
        <f>IF(MONTH(M68)&lt;6,YEAR(M68),YEAR(M68)+1)</f>
        <v>2025</v>
      </c>
      <c r="O68" s="238">
        <v>2880</v>
      </c>
      <c r="P68" s="235" t="s">
        <v>3104</v>
      </c>
      <c r="Q68" s="239">
        <f>IF(P68="Yes",O68*1,I68*3.56+O68)</f>
        <v>4161.6000000000004</v>
      </c>
      <c r="R68" s="180"/>
      <c r="S68" s="226"/>
      <c r="T68" s="226"/>
      <c r="U68" s="226"/>
      <c r="V68" s="179"/>
      <c r="W68" s="179"/>
      <c r="X68" s="180"/>
      <c r="Y68" s="181"/>
      <c r="Z68" s="182">
        <f>X68+Y68</f>
        <v>0</v>
      </c>
      <c r="AA68" s="181"/>
      <c r="AB68" s="181"/>
      <c r="AC68" s="181"/>
      <c r="AD68" s="181"/>
      <c r="AE68" s="181"/>
      <c r="AF68" s="180"/>
      <c r="AG68" s="181"/>
      <c r="AH68" s="182">
        <f>AF68+AG68</f>
        <v>0</v>
      </c>
      <c r="AI68" s="181"/>
      <c r="AJ68" s="181"/>
      <c r="AK68" s="181"/>
      <c r="AL68" s="181"/>
      <c r="AM68" s="181"/>
      <c r="AN68" s="180"/>
      <c r="AO68" s="181"/>
      <c r="AP68" s="182">
        <f>AN68+AO68</f>
        <v>0</v>
      </c>
      <c r="AQ68" s="181"/>
      <c r="AR68" s="181"/>
      <c r="AS68" s="181"/>
      <c r="AT68" s="181"/>
      <c r="AU68" s="181"/>
      <c r="AV68" s="180"/>
      <c r="AW68" s="181"/>
      <c r="AX68" s="182">
        <f>AV68+AW68</f>
        <v>0</v>
      </c>
      <c r="AY68" s="181"/>
      <c r="AZ68" s="181"/>
      <c r="BA68" s="181"/>
      <c r="BB68" s="181"/>
      <c r="BC68" s="181"/>
      <c r="BD68" s="180"/>
      <c r="BE68" s="181"/>
      <c r="BF68" s="182">
        <f>BD68+BE68</f>
        <v>0</v>
      </c>
      <c r="BG68" s="181"/>
      <c r="BH68" s="181"/>
      <c r="BI68" s="181"/>
      <c r="BJ68" s="181"/>
      <c r="BK68" s="181"/>
      <c r="BL68" s="227"/>
      <c r="BM68" s="227"/>
      <c r="BN68" s="227"/>
    </row>
    <row r="69" spans="1:66" x14ac:dyDescent="0.35">
      <c r="A69" s="235" t="s">
        <v>2848</v>
      </c>
      <c r="B69" s="235" t="s">
        <v>158</v>
      </c>
      <c r="C69" s="235" t="s">
        <v>159</v>
      </c>
      <c r="D69" s="173" t="s">
        <v>160</v>
      </c>
      <c r="E69" s="235" t="s">
        <v>2849</v>
      </c>
      <c r="F69" s="235" t="s">
        <v>2850</v>
      </c>
      <c r="G69" s="235" t="s">
        <v>2851</v>
      </c>
      <c r="H69" s="235" t="s">
        <v>199</v>
      </c>
      <c r="I69" s="236">
        <v>1187</v>
      </c>
      <c r="J69" s="235" t="s">
        <v>783</v>
      </c>
      <c r="K69" s="235" t="s">
        <v>2852</v>
      </c>
      <c r="L69" s="237">
        <v>44682</v>
      </c>
      <c r="M69" s="237">
        <v>46507</v>
      </c>
      <c r="N69" s="173">
        <f>IF(MONTH(M69)&lt;6,YEAR(M69),YEAR(M69)+1)</f>
        <v>2027</v>
      </c>
      <c r="O69" s="238">
        <v>22553.040000000001</v>
      </c>
      <c r="P69" s="235" t="s">
        <v>3104</v>
      </c>
      <c r="Q69" s="239">
        <f>IF(P69="Yes",O69*1,I69*3.56+O69)</f>
        <v>26778.760000000002</v>
      </c>
      <c r="R69" s="180"/>
      <c r="S69" s="226"/>
      <c r="T69" s="226"/>
      <c r="U69" s="226"/>
      <c r="V69" s="179" t="s">
        <v>124</v>
      </c>
      <c r="W69" s="179"/>
      <c r="X69" s="180"/>
      <c r="Y69" s="181"/>
      <c r="Z69" s="182">
        <f>X69+Y69</f>
        <v>0</v>
      </c>
      <c r="AA69" s="181"/>
      <c r="AB69" s="181"/>
      <c r="AC69" s="181"/>
      <c r="AD69" s="181"/>
      <c r="AE69" s="181"/>
      <c r="AF69" s="180"/>
      <c r="AG69" s="181"/>
      <c r="AH69" s="182">
        <f>AF69+AG69</f>
        <v>0</v>
      </c>
      <c r="AI69" s="181"/>
      <c r="AJ69" s="181"/>
      <c r="AK69" s="181"/>
      <c r="AL69" s="181"/>
      <c r="AM69" s="181"/>
      <c r="AN69" s="180"/>
      <c r="AO69" s="181"/>
      <c r="AP69" s="182">
        <f>AN69+AO69</f>
        <v>0</v>
      </c>
      <c r="AQ69" s="181"/>
      <c r="AR69" s="181"/>
      <c r="AS69" s="181"/>
      <c r="AT69" s="181"/>
      <c r="AU69" s="181"/>
      <c r="AV69" s="180"/>
      <c r="AW69" s="181"/>
      <c r="AX69" s="182">
        <f>AV69+AW69</f>
        <v>0</v>
      </c>
      <c r="AY69" s="181"/>
      <c r="AZ69" s="181"/>
      <c r="BA69" s="181"/>
      <c r="BB69" s="181"/>
      <c r="BC69" s="181"/>
      <c r="BD69" s="180"/>
      <c r="BE69" s="181"/>
      <c r="BF69" s="182">
        <f>BD69+BE69</f>
        <v>0</v>
      </c>
      <c r="BG69" s="181"/>
      <c r="BH69" s="181"/>
      <c r="BI69" s="181"/>
      <c r="BJ69" s="181"/>
      <c r="BK69" s="181"/>
      <c r="BL69" s="227"/>
      <c r="BM69" s="227"/>
      <c r="BN69" s="227"/>
    </row>
    <row r="70" spans="1:66" x14ac:dyDescent="0.35">
      <c r="A70" s="235" t="s">
        <v>3023</v>
      </c>
      <c r="B70" s="235" t="s">
        <v>158</v>
      </c>
      <c r="C70" s="235" t="s">
        <v>159</v>
      </c>
      <c r="D70" s="173" t="s">
        <v>160</v>
      </c>
      <c r="E70" s="235" t="s">
        <v>3024</v>
      </c>
      <c r="F70" s="235" t="s">
        <v>3025</v>
      </c>
      <c r="G70" s="235" t="s">
        <v>295</v>
      </c>
      <c r="H70" s="235" t="s">
        <v>295</v>
      </c>
      <c r="I70" s="236">
        <v>3067</v>
      </c>
      <c r="J70" s="235" t="s">
        <v>594</v>
      </c>
      <c r="K70" s="235" t="s">
        <v>3026</v>
      </c>
      <c r="L70" s="237">
        <v>44075</v>
      </c>
      <c r="M70" s="237">
        <v>45900</v>
      </c>
      <c r="N70" s="173">
        <f>IF(MONTH(M70)&lt;6,YEAR(M70),YEAR(M70)+1)</f>
        <v>2026</v>
      </c>
      <c r="O70" s="238">
        <v>44471.519999999997</v>
      </c>
      <c r="P70" s="235" t="s">
        <v>3104</v>
      </c>
      <c r="Q70" s="239">
        <f>IF(P70="Yes",O70*1,I70*3.56+O70)</f>
        <v>55390.039999999994</v>
      </c>
      <c r="R70" s="180"/>
      <c r="S70" s="226"/>
      <c r="T70" s="226"/>
      <c r="U70" s="226"/>
      <c r="V70" s="179" t="s">
        <v>124</v>
      </c>
      <c r="W70" s="179"/>
      <c r="X70" s="180"/>
      <c r="Y70" s="181"/>
      <c r="Z70" s="182">
        <f>X70+Y70</f>
        <v>0</v>
      </c>
      <c r="AA70" s="181"/>
      <c r="AB70" s="181"/>
      <c r="AC70" s="181"/>
      <c r="AD70" s="181"/>
      <c r="AE70" s="181"/>
      <c r="AF70" s="180"/>
      <c r="AG70" s="181"/>
      <c r="AH70" s="182">
        <f>AF70+AG70</f>
        <v>0</v>
      </c>
      <c r="AI70" s="181"/>
      <c r="AJ70" s="181"/>
      <c r="AK70" s="181"/>
      <c r="AL70" s="181"/>
      <c r="AM70" s="181"/>
      <c r="AN70" s="180"/>
      <c r="AO70" s="181"/>
      <c r="AP70" s="182">
        <f>AN70+AO70</f>
        <v>0</v>
      </c>
      <c r="AQ70" s="181"/>
      <c r="AR70" s="181"/>
      <c r="AS70" s="181"/>
      <c r="AT70" s="181"/>
      <c r="AU70" s="181"/>
      <c r="AV70" s="180"/>
      <c r="AW70" s="181"/>
      <c r="AX70" s="182">
        <f>AV70+AW70</f>
        <v>0</v>
      </c>
      <c r="AY70" s="181"/>
      <c r="AZ70" s="181"/>
      <c r="BA70" s="181"/>
      <c r="BB70" s="181"/>
      <c r="BC70" s="181"/>
      <c r="BD70" s="180"/>
      <c r="BE70" s="181"/>
      <c r="BF70" s="182">
        <f>BD70+BE70</f>
        <v>0</v>
      </c>
      <c r="BG70" s="181"/>
      <c r="BH70" s="181"/>
      <c r="BI70" s="181"/>
      <c r="BJ70" s="181"/>
      <c r="BK70" s="181"/>
      <c r="BL70" s="227"/>
      <c r="BM70" s="227"/>
      <c r="BN70" s="227"/>
    </row>
    <row r="71" spans="1:66" x14ac:dyDescent="0.35">
      <c r="A71" s="183"/>
      <c r="B71" s="183"/>
      <c r="C71" s="183"/>
      <c r="D71" s="184"/>
      <c r="E71" s="183"/>
      <c r="F71" s="183"/>
      <c r="G71" s="183"/>
      <c r="H71" s="183"/>
      <c r="I71" s="241">
        <f>SUM(I8:I70)</f>
        <v>214469</v>
      </c>
      <c r="J71" s="242"/>
      <c r="K71"/>
      <c r="L71"/>
      <c r="M71"/>
      <c r="N71"/>
      <c r="O71" s="243">
        <f>SUM(O8:O70)</f>
        <v>2224949.7400000002</v>
      </c>
      <c r="P71" s="244"/>
      <c r="Q71" s="243">
        <f>SUM(Q8:Q70)</f>
        <v>2976312.6599999992</v>
      </c>
      <c r="R71" s="196"/>
      <c r="S71" s="188">
        <f>SUM(S8:S70)</f>
        <v>0</v>
      </c>
      <c r="T71" s="188">
        <f>SUM(T8:T70)</f>
        <v>0</v>
      </c>
      <c r="U71" s="188">
        <f>SUM(U8:U70)</f>
        <v>0</v>
      </c>
      <c r="V71" s="188"/>
      <c r="W71" s="188"/>
      <c r="X71" s="188">
        <f>SUM(X8:X70)</f>
        <v>0</v>
      </c>
      <c r="Y71" s="188">
        <f>SUM(Y8:Y70)</f>
        <v>0</v>
      </c>
      <c r="Z71" s="188">
        <f>SUM(Z8:Z70)</f>
        <v>0</v>
      </c>
      <c r="AA71" s="188">
        <f>SUM(AA8:AA70)</f>
        <v>0</v>
      </c>
      <c r="AB71" s="188">
        <f>SUM(AB8:AB70)</f>
        <v>0</v>
      </c>
      <c r="AC71" s="188">
        <f>SUM(AC8:AC70)</f>
        <v>0</v>
      </c>
      <c r="AD71" s="188">
        <f>SUM(AD8:AD70)</f>
        <v>0</v>
      </c>
      <c r="AE71" s="188">
        <f>SUM(AE8:AE70)</f>
        <v>0</v>
      </c>
      <c r="AF71" s="188">
        <f>SUM(AF8:AF70)</f>
        <v>0</v>
      </c>
      <c r="AG71" s="188">
        <f>SUM(AG8:AG70)</f>
        <v>0</v>
      </c>
      <c r="AH71" s="188">
        <f>SUM(AH8:AH70)</f>
        <v>0</v>
      </c>
      <c r="AI71" s="188">
        <f>SUM(AI8:AI70)</f>
        <v>0</v>
      </c>
      <c r="AJ71" s="188">
        <f>SUM(AJ8:AJ70)</f>
        <v>0</v>
      </c>
      <c r="AK71" s="188">
        <f>SUM(AK8:AK70)</f>
        <v>0</v>
      </c>
      <c r="AL71" s="188">
        <f>SUM(AL8:AL70)</f>
        <v>0</v>
      </c>
      <c r="AM71" s="188">
        <f>SUM(AM8:AM70)</f>
        <v>0</v>
      </c>
      <c r="AN71" s="188">
        <f>SUM(AN8:AN70)</f>
        <v>0</v>
      </c>
      <c r="AO71" s="188">
        <f>SUM(AO8:AO70)</f>
        <v>0</v>
      </c>
      <c r="AP71" s="188">
        <f>SUM(AP8:AP70)</f>
        <v>0</v>
      </c>
      <c r="AQ71" s="188">
        <f>SUM(AQ8:AQ70)</f>
        <v>0</v>
      </c>
      <c r="AR71" s="188">
        <f>SUM(AR8:AR70)</f>
        <v>0</v>
      </c>
      <c r="AS71" s="188">
        <f>SUM(AS8:AS70)</f>
        <v>0</v>
      </c>
      <c r="AT71" s="188">
        <f>SUM(AT8:AT70)</f>
        <v>0</v>
      </c>
      <c r="AU71" s="188">
        <f>SUM(AU8:AU70)</f>
        <v>0</v>
      </c>
      <c r="AV71" s="188">
        <f>SUM(AV8:AV70)</f>
        <v>0</v>
      </c>
      <c r="AW71" s="188">
        <f>SUM(AW8:AW70)</f>
        <v>0</v>
      </c>
      <c r="AX71" s="188">
        <f>SUM(AX8:AX70)</f>
        <v>0</v>
      </c>
      <c r="AY71" s="188">
        <f>SUM(AY8:AY70)</f>
        <v>0</v>
      </c>
      <c r="AZ71" s="188">
        <f>SUM(AZ8:AZ70)</f>
        <v>0</v>
      </c>
      <c r="BA71" s="188">
        <f>SUM(BA8:BA70)</f>
        <v>0</v>
      </c>
      <c r="BB71" s="188">
        <f>SUM(BB8:BB70)</f>
        <v>0</v>
      </c>
      <c r="BC71" s="188">
        <f>SUM(BC8:BC70)</f>
        <v>0</v>
      </c>
      <c r="BD71" s="188">
        <f>SUM(BD8:BD70)</f>
        <v>0</v>
      </c>
      <c r="BE71" s="188">
        <f>SUM(BE8:BE70)</f>
        <v>0</v>
      </c>
      <c r="BF71" s="188">
        <f>SUM(BF8:BF70)</f>
        <v>0</v>
      </c>
      <c r="BG71" s="188">
        <f>SUM(BG8:BG70)</f>
        <v>0</v>
      </c>
      <c r="BH71" s="188">
        <f>SUM(BH8:BH70)</f>
        <v>0</v>
      </c>
      <c r="BI71" s="188">
        <f>SUM(BI8:BI70)</f>
        <v>0</v>
      </c>
      <c r="BJ71" s="188">
        <f>SUM(BJ8:BJ70)</f>
        <v>0</v>
      </c>
      <c r="BK71" s="188">
        <f>SUM(BK8:BK70)</f>
        <v>0</v>
      </c>
    </row>
    <row r="72" spans="1:66" x14ac:dyDescent="0.35">
      <c r="A72" s="189"/>
      <c r="B72" s="189"/>
      <c r="C72" s="189"/>
      <c r="D72" s="158"/>
      <c r="E72" s="189"/>
      <c r="F72" s="189"/>
      <c r="G72" s="189"/>
      <c r="H72" s="189"/>
      <c r="I72" s="190"/>
      <c r="J72" s="191"/>
    </row>
    <row r="73" spans="1:66" x14ac:dyDescent="0.35">
      <c r="A73" s="229"/>
      <c r="B73" s="229"/>
      <c r="C73" s="229"/>
      <c r="D73" s="158"/>
      <c r="E73" s="189"/>
      <c r="F73" s="189"/>
      <c r="G73" s="189"/>
      <c r="H73" s="189"/>
      <c r="I73" s="190"/>
      <c r="J73" s="191"/>
    </row>
    <row r="74" spans="1:66" x14ac:dyDescent="0.35">
      <c r="A74" s="264" t="s">
        <v>55</v>
      </c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193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 t="s">
        <v>55</v>
      </c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 t="s">
        <v>55</v>
      </c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</row>
    <row r="75" spans="1:66" s="222" customFormat="1" x14ac:dyDescent="0.35">
      <c r="A75" s="260" t="s">
        <v>56</v>
      </c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23" t="s">
        <v>4</v>
      </c>
      <c r="R75" s="223"/>
      <c r="S75" s="252"/>
      <c r="T75" s="257"/>
      <c r="U75" s="253"/>
      <c r="V75" s="252" t="s">
        <v>6</v>
      </c>
      <c r="W75" s="253"/>
      <c r="X75" s="248" t="s">
        <v>7</v>
      </c>
      <c r="Y75" s="248"/>
      <c r="Z75" s="248"/>
      <c r="AA75" s="162" t="s">
        <v>8</v>
      </c>
      <c r="AB75" s="248" t="s">
        <v>9</v>
      </c>
      <c r="AC75" s="248"/>
      <c r="AD75" s="248"/>
      <c r="AE75" s="162" t="s">
        <v>10</v>
      </c>
      <c r="AF75" s="248" t="s">
        <v>11</v>
      </c>
      <c r="AG75" s="248"/>
      <c r="AH75" s="248"/>
      <c r="AI75" s="162" t="s">
        <v>8</v>
      </c>
      <c r="AJ75" s="248" t="s">
        <v>9</v>
      </c>
      <c r="AK75" s="248"/>
      <c r="AL75" s="248"/>
      <c r="AM75" s="162" t="s">
        <v>10</v>
      </c>
      <c r="AN75" s="248" t="s">
        <v>11</v>
      </c>
      <c r="AO75" s="248"/>
      <c r="AP75" s="248"/>
      <c r="AQ75" s="162" t="s">
        <v>8</v>
      </c>
      <c r="AR75" s="248" t="s">
        <v>9</v>
      </c>
      <c r="AS75" s="248"/>
      <c r="AT75" s="248"/>
      <c r="AU75" s="162" t="s">
        <v>10</v>
      </c>
      <c r="AV75" s="248" t="s">
        <v>11</v>
      </c>
      <c r="AW75" s="248"/>
      <c r="AX75" s="248"/>
      <c r="AY75" s="162" t="s">
        <v>8</v>
      </c>
      <c r="AZ75" s="248" t="s">
        <v>9</v>
      </c>
      <c r="BA75" s="248"/>
      <c r="BB75" s="248"/>
      <c r="BC75" s="162" t="s">
        <v>10</v>
      </c>
      <c r="BD75" s="248" t="s">
        <v>11</v>
      </c>
      <c r="BE75" s="248"/>
      <c r="BF75" s="248"/>
      <c r="BG75" s="162" t="s">
        <v>8</v>
      </c>
      <c r="BH75" s="248" t="s">
        <v>9</v>
      </c>
      <c r="BI75" s="248"/>
      <c r="BJ75" s="248"/>
      <c r="BK75" s="162" t="s">
        <v>10</v>
      </c>
      <c r="BL75" s="252"/>
      <c r="BM75" s="257"/>
      <c r="BN75" s="253"/>
    </row>
    <row r="76" spans="1:66" s="222" customFormat="1" ht="14.5" customHeight="1" x14ac:dyDescent="0.35">
      <c r="A76" s="261" t="s">
        <v>12</v>
      </c>
      <c r="B76" s="261" t="s">
        <v>13</v>
      </c>
      <c r="C76" s="261" t="s">
        <v>14</v>
      </c>
      <c r="D76" s="261" t="s">
        <v>15</v>
      </c>
      <c r="E76" s="261" t="s">
        <v>16</v>
      </c>
      <c r="F76" s="261" t="s">
        <v>17</v>
      </c>
      <c r="G76" s="261" t="s">
        <v>18</v>
      </c>
      <c r="H76" s="261" t="s">
        <v>19</v>
      </c>
      <c r="I76" s="263" t="s">
        <v>20</v>
      </c>
      <c r="J76" s="263" t="s">
        <v>21</v>
      </c>
      <c r="K76" s="261" t="s">
        <v>22</v>
      </c>
      <c r="L76" s="261" t="s">
        <v>23</v>
      </c>
      <c r="M76" s="261" t="s">
        <v>24</v>
      </c>
      <c r="N76" s="262" t="s">
        <v>3132</v>
      </c>
      <c r="O76" s="261" t="s">
        <v>25</v>
      </c>
      <c r="P76" s="261" t="s">
        <v>26</v>
      </c>
      <c r="Q76" s="261" t="s">
        <v>57</v>
      </c>
      <c r="R76" s="132"/>
      <c r="S76" s="249" t="s">
        <v>28</v>
      </c>
      <c r="T76" s="250"/>
      <c r="U76" s="251"/>
      <c r="V76" s="255"/>
      <c r="W76" s="256"/>
      <c r="X76" s="249" t="s">
        <v>29</v>
      </c>
      <c r="Y76" s="250"/>
      <c r="Z76" s="250"/>
      <c r="AA76" s="250"/>
      <c r="AB76" s="250"/>
      <c r="AC76" s="250"/>
      <c r="AD76" s="250"/>
      <c r="AE76" s="251"/>
      <c r="AF76" s="249" t="s">
        <v>30</v>
      </c>
      <c r="AG76" s="250"/>
      <c r="AH76" s="250"/>
      <c r="AI76" s="250"/>
      <c r="AJ76" s="250"/>
      <c r="AK76" s="250"/>
      <c r="AL76" s="250"/>
      <c r="AM76" s="251"/>
      <c r="AN76" s="249" t="s">
        <v>31</v>
      </c>
      <c r="AO76" s="250"/>
      <c r="AP76" s="250"/>
      <c r="AQ76" s="250"/>
      <c r="AR76" s="250"/>
      <c r="AS76" s="250"/>
      <c r="AT76" s="250"/>
      <c r="AU76" s="251"/>
      <c r="AV76" s="249" t="s">
        <v>32</v>
      </c>
      <c r="AW76" s="250"/>
      <c r="AX76" s="250"/>
      <c r="AY76" s="250"/>
      <c r="AZ76" s="250"/>
      <c r="BA76" s="250"/>
      <c r="BB76" s="250"/>
      <c r="BC76" s="251"/>
      <c r="BD76" s="249" t="s">
        <v>33</v>
      </c>
      <c r="BE76" s="250"/>
      <c r="BF76" s="250"/>
      <c r="BG76" s="250"/>
      <c r="BH76" s="250"/>
      <c r="BI76" s="250"/>
      <c r="BJ76" s="250"/>
      <c r="BK76" s="251"/>
      <c r="BL76" s="166"/>
      <c r="BM76" s="166"/>
      <c r="BN76" s="166"/>
    </row>
    <row r="77" spans="1:66" s="127" customFormat="1" ht="72.5" x14ac:dyDescent="0.35">
      <c r="A77" s="261"/>
      <c r="B77" s="261"/>
      <c r="C77" s="261"/>
      <c r="D77" s="261"/>
      <c r="E77" s="261"/>
      <c r="F77" s="261"/>
      <c r="G77" s="261"/>
      <c r="H77" s="261"/>
      <c r="I77" s="263"/>
      <c r="J77" s="263"/>
      <c r="K77" s="261"/>
      <c r="L77" s="261"/>
      <c r="M77" s="261"/>
      <c r="N77" s="262"/>
      <c r="O77" s="261"/>
      <c r="P77" s="261"/>
      <c r="Q77" s="261"/>
      <c r="R77" s="128"/>
      <c r="S77" s="129" t="s">
        <v>35</v>
      </c>
      <c r="T77" s="129" t="s">
        <v>36</v>
      </c>
      <c r="U77" s="129" t="s">
        <v>37</v>
      </c>
      <c r="V77" s="129" t="s">
        <v>38</v>
      </c>
      <c r="W77" s="129" t="s">
        <v>39</v>
      </c>
      <c r="X77" s="129" t="s">
        <v>40</v>
      </c>
      <c r="Y77" s="129" t="s">
        <v>41</v>
      </c>
      <c r="Z77" s="129" t="s">
        <v>42</v>
      </c>
      <c r="AA77" s="129" t="s">
        <v>43</v>
      </c>
      <c r="AB77" s="129" t="s">
        <v>35</v>
      </c>
      <c r="AC77" s="129" t="s">
        <v>36</v>
      </c>
      <c r="AD77" s="129" t="s">
        <v>44</v>
      </c>
      <c r="AE77" s="129" t="s">
        <v>45</v>
      </c>
      <c r="AF77" s="129" t="s">
        <v>40</v>
      </c>
      <c r="AG77" s="129" t="s">
        <v>41</v>
      </c>
      <c r="AH77" s="129" t="s">
        <v>42</v>
      </c>
      <c r="AI77" s="129" t="s">
        <v>43</v>
      </c>
      <c r="AJ77" s="129" t="s">
        <v>35</v>
      </c>
      <c r="AK77" s="129" t="s">
        <v>36</v>
      </c>
      <c r="AL77" s="129" t="s">
        <v>44</v>
      </c>
      <c r="AM77" s="129" t="s">
        <v>45</v>
      </c>
      <c r="AN77" s="129" t="s">
        <v>40</v>
      </c>
      <c r="AO77" s="129" t="s">
        <v>41</v>
      </c>
      <c r="AP77" s="129" t="s">
        <v>42</v>
      </c>
      <c r="AQ77" s="129" t="s">
        <v>43</v>
      </c>
      <c r="AR77" s="129" t="s">
        <v>35</v>
      </c>
      <c r="AS77" s="129" t="s">
        <v>36</v>
      </c>
      <c r="AT77" s="129" t="s">
        <v>44</v>
      </c>
      <c r="AU77" s="129" t="s">
        <v>45</v>
      </c>
      <c r="AV77" s="129" t="s">
        <v>40</v>
      </c>
      <c r="AW77" s="129" t="s">
        <v>41</v>
      </c>
      <c r="AX77" s="129" t="s">
        <v>42</v>
      </c>
      <c r="AY77" s="129" t="s">
        <v>43</v>
      </c>
      <c r="AZ77" s="129" t="s">
        <v>35</v>
      </c>
      <c r="BA77" s="129" t="s">
        <v>36</v>
      </c>
      <c r="BB77" s="129" t="s">
        <v>44</v>
      </c>
      <c r="BC77" s="129" t="s">
        <v>45</v>
      </c>
      <c r="BD77" s="129" t="s">
        <v>40</v>
      </c>
      <c r="BE77" s="129" t="s">
        <v>41</v>
      </c>
      <c r="BF77" s="129" t="s">
        <v>42</v>
      </c>
      <c r="BG77" s="129" t="s">
        <v>43</v>
      </c>
      <c r="BH77" s="129" t="s">
        <v>35</v>
      </c>
      <c r="BI77" s="129" t="s">
        <v>36</v>
      </c>
      <c r="BJ77" s="129" t="s">
        <v>44</v>
      </c>
      <c r="BK77" s="129" t="s">
        <v>45</v>
      </c>
      <c r="BL77" s="129" t="s">
        <v>46</v>
      </c>
      <c r="BM77" s="129" t="s">
        <v>47</v>
      </c>
      <c r="BN77" s="129" t="s">
        <v>48</v>
      </c>
    </row>
    <row r="78" spans="1:66" x14ac:dyDescent="0.35">
      <c r="A78" s="192"/>
      <c r="B78" s="193" t="s">
        <v>158</v>
      </c>
      <c r="C78" s="193" t="s">
        <v>159</v>
      </c>
      <c r="D78" s="179" t="s">
        <v>160</v>
      </c>
      <c r="E78" s="192"/>
      <c r="F78" s="192"/>
      <c r="G78" s="192"/>
      <c r="H78" s="192"/>
      <c r="I78" s="230"/>
      <c r="J78" s="231"/>
      <c r="K78" s="177"/>
      <c r="L78" s="177"/>
      <c r="M78" s="177"/>
      <c r="N78" s="177"/>
      <c r="O78" s="181"/>
      <c r="P78" s="177"/>
      <c r="Q78" s="181">
        <f>IF(P78="Yes",O78*1,I78*3.56+O78)</f>
        <v>0</v>
      </c>
      <c r="R78" s="177"/>
      <c r="S78" s="181"/>
      <c r="T78" s="181"/>
      <c r="U78" s="181"/>
      <c r="V78" s="179"/>
      <c r="W78" s="177"/>
      <c r="X78" s="181"/>
      <c r="Y78" s="181"/>
      <c r="Z78" s="182">
        <f>X78+Y78</f>
        <v>0</v>
      </c>
      <c r="AA78" s="181"/>
      <c r="AB78" s="181"/>
      <c r="AC78" s="181"/>
      <c r="AD78" s="181"/>
      <c r="AE78" s="181"/>
      <c r="AF78" s="181"/>
      <c r="AG78" s="181"/>
      <c r="AH78" s="182">
        <f>AF78+AG78</f>
        <v>0</v>
      </c>
      <c r="AI78" s="181"/>
      <c r="AJ78" s="181"/>
      <c r="AK78" s="181"/>
      <c r="AL78" s="181"/>
      <c r="AM78" s="181"/>
      <c r="AN78" s="181"/>
      <c r="AO78" s="181"/>
      <c r="AP78" s="182">
        <f>AN78+AO78</f>
        <v>0</v>
      </c>
      <c r="AQ78" s="181"/>
      <c r="AR78" s="181"/>
      <c r="AS78" s="181"/>
      <c r="AT78" s="181"/>
      <c r="AU78" s="181"/>
      <c r="AV78" s="181"/>
      <c r="AW78" s="181"/>
      <c r="AX78" s="182">
        <f>AV78+AW78</f>
        <v>0</v>
      </c>
      <c r="AY78" s="181"/>
      <c r="AZ78" s="181"/>
      <c r="BA78" s="181"/>
      <c r="BB78" s="181"/>
      <c r="BC78" s="181"/>
      <c r="BD78" s="181"/>
      <c r="BE78" s="181"/>
      <c r="BF78" s="182">
        <f>BD78+BE78</f>
        <v>0</v>
      </c>
      <c r="BG78" s="181"/>
      <c r="BH78" s="181"/>
      <c r="BI78" s="181"/>
      <c r="BJ78" s="181"/>
      <c r="BK78" s="181"/>
      <c r="BL78" s="177"/>
      <c r="BM78" s="177"/>
      <c r="BN78" s="177"/>
    </row>
    <row r="79" spans="1:66" x14ac:dyDescent="0.35">
      <c r="A79" s="192"/>
      <c r="B79" s="193" t="s">
        <v>158</v>
      </c>
      <c r="C79" s="193" t="s">
        <v>159</v>
      </c>
      <c r="D79" s="179" t="s">
        <v>160</v>
      </c>
      <c r="E79" s="192"/>
      <c r="F79" s="192"/>
      <c r="G79" s="192"/>
      <c r="H79" s="192"/>
      <c r="I79" s="230"/>
      <c r="J79" s="231"/>
      <c r="K79" s="177"/>
      <c r="L79" s="177"/>
      <c r="M79" s="177"/>
      <c r="N79" s="177"/>
      <c r="O79" s="181"/>
      <c r="P79" s="177"/>
      <c r="Q79" s="181">
        <f t="shared" ref="Q79:Q91" si="0">IF(P79="Yes",O79*1,I79*3.56+O79)</f>
        <v>0</v>
      </c>
      <c r="R79" s="177"/>
      <c r="S79" s="181"/>
      <c r="T79" s="181"/>
      <c r="U79" s="181"/>
      <c r="V79" s="179"/>
      <c r="W79" s="177"/>
      <c r="X79" s="181"/>
      <c r="Y79" s="181"/>
      <c r="Z79" s="182">
        <f t="shared" ref="Z79:Z91" si="1">X79+Y79</f>
        <v>0</v>
      </c>
      <c r="AA79" s="181"/>
      <c r="AB79" s="181"/>
      <c r="AC79" s="181"/>
      <c r="AD79" s="181"/>
      <c r="AE79" s="181"/>
      <c r="AF79" s="181"/>
      <c r="AG79" s="181"/>
      <c r="AH79" s="182">
        <f t="shared" ref="AH79:AH91" si="2">AF79+AG79</f>
        <v>0</v>
      </c>
      <c r="AI79" s="181"/>
      <c r="AJ79" s="181"/>
      <c r="AK79" s="181"/>
      <c r="AL79" s="181"/>
      <c r="AM79" s="181"/>
      <c r="AN79" s="181"/>
      <c r="AO79" s="181"/>
      <c r="AP79" s="182">
        <f t="shared" ref="AP79:AP91" si="3">AN79+AO79</f>
        <v>0</v>
      </c>
      <c r="AQ79" s="181"/>
      <c r="AR79" s="181"/>
      <c r="AS79" s="181"/>
      <c r="AT79" s="181"/>
      <c r="AU79" s="181"/>
      <c r="AV79" s="181"/>
      <c r="AW79" s="181"/>
      <c r="AX79" s="182">
        <f t="shared" ref="AX79:AX91" si="4">AV79+AW79</f>
        <v>0</v>
      </c>
      <c r="AY79" s="181"/>
      <c r="AZ79" s="181"/>
      <c r="BA79" s="181"/>
      <c r="BB79" s="181"/>
      <c r="BC79" s="181"/>
      <c r="BD79" s="181"/>
      <c r="BE79" s="181"/>
      <c r="BF79" s="182">
        <f t="shared" ref="BF79:BF91" si="5">BD79+BE79</f>
        <v>0</v>
      </c>
      <c r="BG79" s="181"/>
      <c r="BH79" s="181"/>
      <c r="BI79" s="181"/>
      <c r="BJ79" s="181"/>
      <c r="BK79" s="181"/>
      <c r="BL79" s="177"/>
      <c r="BM79" s="177"/>
      <c r="BN79" s="177"/>
    </row>
    <row r="80" spans="1:66" x14ac:dyDescent="0.35">
      <c r="A80" s="192"/>
      <c r="B80" s="193" t="s">
        <v>158</v>
      </c>
      <c r="C80" s="193" t="s">
        <v>159</v>
      </c>
      <c r="D80" s="179" t="s">
        <v>160</v>
      </c>
      <c r="E80" s="192"/>
      <c r="F80" s="192"/>
      <c r="G80" s="192"/>
      <c r="H80" s="192"/>
      <c r="I80" s="230"/>
      <c r="J80" s="231"/>
      <c r="K80" s="177"/>
      <c r="L80" s="177"/>
      <c r="M80" s="177"/>
      <c r="N80" s="177"/>
      <c r="O80" s="181"/>
      <c r="P80" s="177"/>
      <c r="Q80" s="181">
        <f t="shared" si="0"/>
        <v>0</v>
      </c>
      <c r="R80" s="177"/>
      <c r="S80" s="181"/>
      <c r="T80" s="181"/>
      <c r="U80" s="181"/>
      <c r="V80" s="179"/>
      <c r="W80" s="177"/>
      <c r="X80" s="181"/>
      <c r="Y80" s="181"/>
      <c r="Z80" s="182">
        <f t="shared" si="1"/>
        <v>0</v>
      </c>
      <c r="AA80" s="181"/>
      <c r="AB80" s="181"/>
      <c r="AC80" s="181"/>
      <c r="AD80" s="181"/>
      <c r="AE80" s="181"/>
      <c r="AF80" s="181"/>
      <c r="AG80" s="181"/>
      <c r="AH80" s="182">
        <f t="shared" si="2"/>
        <v>0</v>
      </c>
      <c r="AI80" s="181"/>
      <c r="AJ80" s="181"/>
      <c r="AK80" s="181"/>
      <c r="AL80" s="181"/>
      <c r="AM80" s="181"/>
      <c r="AN80" s="181"/>
      <c r="AO80" s="181"/>
      <c r="AP80" s="182">
        <f t="shared" si="3"/>
        <v>0</v>
      </c>
      <c r="AQ80" s="181"/>
      <c r="AR80" s="181"/>
      <c r="AS80" s="181"/>
      <c r="AT80" s="181"/>
      <c r="AU80" s="181"/>
      <c r="AV80" s="181"/>
      <c r="AW80" s="181"/>
      <c r="AX80" s="182">
        <f t="shared" si="4"/>
        <v>0</v>
      </c>
      <c r="AY80" s="181"/>
      <c r="AZ80" s="181"/>
      <c r="BA80" s="181"/>
      <c r="BB80" s="181"/>
      <c r="BC80" s="181"/>
      <c r="BD80" s="181"/>
      <c r="BE80" s="181"/>
      <c r="BF80" s="182">
        <f t="shared" si="5"/>
        <v>0</v>
      </c>
      <c r="BG80" s="181"/>
      <c r="BH80" s="181"/>
      <c r="BI80" s="181"/>
      <c r="BJ80" s="181"/>
      <c r="BK80" s="181"/>
      <c r="BL80" s="177"/>
      <c r="BM80" s="177"/>
      <c r="BN80" s="177"/>
    </row>
    <row r="81" spans="1:66" x14ac:dyDescent="0.35">
      <c r="A81" s="192"/>
      <c r="B81" s="193" t="s">
        <v>158</v>
      </c>
      <c r="C81" s="193" t="s">
        <v>159</v>
      </c>
      <c r="D81" s="179" t="s">
        <v>160</v>
      </c>
      <c r="E81" s="192"/>
      <c r="F81" s="192"/>
      <c r="G81" s="192"/>
      <c r="H81" s="192"/>
      <c r="I81" s="230"/>
      <c r="J81" s="231"/>
      <c r="K81" s="177"/>
      <c r="L81" s="177"/>
      <c r="M81" s="177"/>
      <c r="N81" s="177"/>
      <c r="O81" s="181"/>
      <c r="P81" s="177"/>
      <c r="Q81" s="181">
        <f t="shared" si="0"/>
        <v>0</v>
      </c>
      <c r="R81" s="177"/>
      <c r="S81" s="181"/>
      <c r="T81" s="181"/>
      <c r="U81" s="181"/>
      <c r="V81" s="179"/>
      <c r="W81" s="177"/>
      <c r="X81" s="181"/>
      <c r="Y81" s="181"/>
      <c r="Z81" s="182">
        <f t="shared" si="1"/>
        <v>0</v>
      </c>
      <c r="AA81" s="181"/>
      <c r="AB81" s="181"/>
      <c r="AC81" s="181"/>
      <c r="AD81" s="181"/>
      <c r="AE81" s="181"/>
      <c r="AF81" s="181"/>
      <c r="AG81" s="181"/>
      <c r="AH81" s="182">
        <f t="shared" si="2"/>
        <v>0</v>
      </c>
      <c r="AI81" s="181"/>
      <c r="AJ81" s="181"/>
      <c r="AK81" s="181"/>
      <c r="AL81" s="181"/>
      <c r="AM81" s="181"/>
      <c r="AN81" s="181"/>
      <c r="AO81" s="181"/>
      <c r="AP81" s="182">
        <f t="shared" si="3"/>
        <v>0</v>
      </c>
      <c r="AQ81" s="181"/>
      <c r="AR81" s="181"/>
      <c r="AS81" s="181"/>
      <c r="AT81" s="181"/>
      <c r="AU81" s="181"/>
      <c r="AV81" s="181"/>
      <c r="AW81" s="181"/>
      <c r="AX81" s="182">
        <f t="shared" si="4"/>
        <v>0</v>
      </c>
      <c r="AY81" s="181"/>
      <c r="AZ81" s="181"/>
      <c r="BA81" s="181"/>
      <c r="BB81" s="181"/>
      <c r="BC81" s="181"/>
      <c r="BD81" s="181"/>
      <c r="BE81" s="181"/>
      <c r="BF81" s="182">
        <f t="shared" si="5"/>
        <v>0</v>
      </c>
      <c r="BG81" s="181"/>
      <c r="BH81" s="181"/>
      <c r="BI81" s="181"/>
      <c r="BJ81" s="181"/>
      <c r="BK81" s="181"/>
      <c r="BL81" s="177"/>
      <c r="BM81" s="177"/>
      <c r="BN81" s="177"/>
    </row>
    <row r="82" spans="1:66" x14ac:dyDescent="0.35">
      <c r="A82" s="192"/>
      <c r="B82" s="193" t="s">
        <v>158</v>
      </c>
      <c r="C82" s="193" t="s">
        <v>159</v>
      </c>
      <c r="D82" s="179" t="s">
        <v>160</v>
      </c>
      <c r="E82" s="192"/>
      <c r="F82" s="192"/>
      <c r="G82" s="192"/>
      <c r="H82" s="192"/>
      <c r="I82" s="230"/>
      <c r="J82" s="232"/>
      <c r="K82" s="162"/>
      <c r="L82" s="162"/>
      <c r="M82" s="177"/>
      <c r="N82" s="177"/>
      <c r="O82" s="181"/>
      <c r="P82" s="177"/>
      <c r="Q82" s="181">
        <f t="shared" si="0"/>
        <v>0</v>
      </c>
      <c r="R82" s="177"/>
      <c r="S82" s="181"/>
      <c r="T82" s="181"/>
      <c r="U82" s="181"/>
      <c r="V82" s="179"/>
      <c r="W82" s="177"/>
      <c r="X82" s="181"/>
      <c r="Y82" s="181"/>
      <c r="Z82" s="182">
        <f t="shared" si="1"/>
        <v>0</v>
      </c>
      <c r="AA82" s="181"/>
      <c r="AB82" s="181"/>
      <c r="AC82" s="181"/>
      <c r="AD82" s="181"/>
      <c r="AE82" s="181"/>
      <c r="AF82" s="181"/>
      <c r="AG82" s="181"/>
      <c r="AH82" s="182">
        <f t="shared" si="2"/>
        <v>0</v>
      </c>
      <c r="AI82" s="181"/>
      <c r="AJ82" s="181"/>
      <c r="AK82" s="181"/>
      <c r="AL82" s="181"/>
      <c r="AM82" s="181"/>
      <c r="AN82" s="181"/>
      <c r="AO82" s="181"/>
      <c r="AP82" s="182">
        <f t="shared" si="3"/>
        <v>0</v>
      </c>
      <c r="AQ82" s="181"/>
      <c r="AR82" s="181"/>
      <c r="AS82" s="181"/>
      <c r="AT82" s="181"/>
      <c r="AU82" s="181"/>
      <c r="AV82" s="181"/>
      <c r="AW82" s="181"/>
      <c r="AX82" s="182">
        <f t="shared" si="4"/>
        <v>0</v>
      </c>
      <c r="AY82" s="181"/>
      <c r="AZ82" s="181"/>
      <c r="BA82" s="181"/>
      <c r="BB82" s="181"/>
      <c r="BC82" s="181"/>
      <c r="BD82" s="181"/>
      <c r="BE82" s="181"/>
      <c r="BF82" s="182">
        <f t="shared" si="5"/>
        <v>0</v>
      </c>
      <c r="BG82" s="181"/>
      <c r="BH82" s="181"/>
      <c r="BI82" s="181"/>
      <c r="BJ82" s="181"/>
      <c r="BK82" s="181"/>
      <c r="BL82" s="177"/>
      <c r="BM82" s="177"/>
      <c r="BN82" s="177"/>
    </row>
    <row r="83" spans="1:66" x14ac:dyDescent="0.35">
      <c r="A83" s="192"/>
      <c r="B83" s="193" t="s">
        <v>158</v>
      </c>
      <c r="C83" s="193" t="s">
        <v>159</v>
      </c>
      <c r="D83" s="179" t="s">
        <v>160</v>
      </c>
      <c r="E83" s="192"/>
      <c r="F83" s="192"/>
      <c r="G83" s="192"/>
      <c r="H83" s="192"/>
      <c r="I83" s="230"/>
      <c r="J83" s="231"/>
      <c r="K83" s="231"/>
      <c r="L83" s="231"/>
      <c r="M83" s="177"/>
      <c r="N83" s="177"/>
      <c r="O83" s="181"/>
      <c r="P83" s="177"/>
      <c r="Q83" s="181">
        <f t="shared" si="0"/>
        <v>0</v>
      </c>
      <c r="R83" s="177"/>
      <c r="S83" s="181"/>
      <c r="T83" s="181"/>
      <c r="U83" s="181"/>
      <c r="V83" s="179"/>
      <c r="W83" s="177"/>
      <c r="X83" s="181"/>
      <c r="Y83" s="181"/>
      <c r="Z83" s="182">
        <f t="shared" si="1"/>
        <v>0</v>
      </c>
      <c r="AA83" s="181"/>
      <c r="AB83" s="181"/>
      <c r="AC83" s="181"/>
      <c r="AD83" s="181"/>
      <c r="AE83" s="181"/>
      <c r="AF83" s="181"/>
      <c r="AG83" s="181"/>
      <c r="AH83" s="182">
        <f t="shared" si="2"/>
        <v>0</v>
      </c>
      <c r="AI83" s="181"/>
      <c r="AJ83" s="181"/>
      <c r="AK83" s="181"/>
      <c r="AL83" s="181"/>
      <c r="AM83" s="181"/>
      <c r="AN83" s="181"/>
      <c r="AO83" s="181"/>
      <c r="AP83" s="182">
        <f t="shared" si="3"/>
        <v>0</v>
      </c>
      <c r="AQ83" s="181"/>
      <c r="AR83" s="181"/>
      <c r="AS83" s="181"/>
      <c r="AT83" s="181"/>
      <c r="AU83" s="181"/>
      <c r="AV83" s="181"/>
      <c r="AW83" s="181"/>
      <c r="AX83" s="182">
        <f t="shared" si="4"/>
        <v>0</v>
      </c>
      <c r="AY83" s="181"/>
      <c r="AZ83" s="181"/>
      <c r="BA83" s="181"/>
      <c r="BB83" s="181"/>
      <c r="BC83" s="181"/>
      <c r="BD83" s="181"/>
      <c r="BE83" s="181"/>
      <c r="BF83" s="182">
        <f t="shared" si="5"/>
        <v>0</v>
      </c>
      <c r="BG83" s="181"/>
      <c r="BH83" s="181"/>
      <c r="BI83" s="181"/>
      <c r="BJ83" s="181"/>
      <c r="BK83" s="181"/>
      <c r="BL83" s="177"/>
      <c r="BM83" s="177"/>
      <c r="BN83" s="177"/>
    </row>
    <row r="84" spans="1:66" x14ac:dyDescent="0.35">
      <c r="A84" s="192"/>
      <c r="B84" s="193" t="s">
        <v>158</v>
      </c>
      <c r="C84" s="193" t="s">
        <v>159</v>
      </c>
      <c r="D84" s="179" t="s">
        <v>160</v>
      </c>
      <c r="E84" s="192"/>
      <c r="F84" s="192"/>
      <c r="G84" s="192"/>
      <c r="H84" s="192"/>
      <c r="I84" s="230"/>
      <c r="J84" s="231"/>
      <c r="K84" s="231"/>
      <c r="L84" s="231"/>
      <c r="M84" s="177"/>
      <c r="N84" s="177"/>
      <c r="O84" s="181"/>
      <c r="P84" s="177"/>
      <c r="Q84" s="181">
        <f t="shared" si="0"/>
        <v>0</v>
      </c>
      <c r="R84" s="177"/>
      <c r="S84" s="181"/>
      <c r="T84" s="181"/>
      <c r="U84" s="181"/>
      <c r="V84" s="179"/>
      <c r="W84" s="177"/>
      <c r="X84" s="181"/>
      <c r="Y84" s="181"/>
      <c r="Z84" s="182">
        <f t="shared" si="1"/>
        <v>0</v>
      </c>
      <c r="AA84" s="181"/>
      <c r="AB84" s="181"/>
      <c r="AC84" s="181"/>
      <c r="AD84" s="181"/>
      <c r="AE84" s="181"/>
      <c r="AF84" s="181"/>
      <c r="AG84" s="181"/>
      <c r="AH84" s="182">
        <f t="shared" si="2"/>
        <v>0</v>
      </c>
      <c r="AI84" s="181"/>
      <c r="AJ84" s="181"/>
      <c r="AK84" s="181"/>
      <c r="AL84" s="181"/>
      <c r="AM84" s="181"/>
      <c r="AN84" s="181"/>
      <c r="AO84" s="181"/>
      <c r="AP84" s="182">
        <f t="shared" si="3"/>
        <v>0</v>
      </c>
      <c r="AQ84" s="181"/>
      <c r="AR84" s="181"/>
      <c r="AS84" s="181"/>
      <c r="AT84" s="181"/>
      <c r="AU84" s="181"/>
      <c r="AV84" s="181"/>
      <c r="AW84" s="181"/>
      <c r="AX84" s="182">
        <f t="shared" si="4"/>
        <v>0</v>
      </c>
      <c r="AY84" s="181"/>
      <c r="AZ84" s="181"/>
      <c r="BA84" s="181"/>
      <c r="BB84" s="181"/>
      <c r="BC84" s="181"/>
      <c r="BD84" s="181"/>
      <c r="BE84" s="181"/>
      <c r="BF84" s="182">
        <f t="shared" si="5"/>
        <v>0</v>
      </c>
      <c r="BG84" s="181"/>
      <c r="BH84" s="181"/>
      <c r="BI84" s="181"/>
      <c r="BJ84" s="181"/>
      <c r="BK84" s="181"/>
      <c r="BL84" s="177"/>
      <c r="BM84" s="177"/>
      <c r="BN84" s="177"/>
    </row>
    <row r="85" spans="1:66" x14ac:dyDescent="0.35">
      <c r="A85" s="192"/>
      <c r="B85" s="193" t="s">
        <v>158</v>
      </c>
      <c r="C85" s="193" t="s">
        <v>159</v>
      </c>
      <c r="D85" s="179" t="s">
        <v>160</v>
      </c>
      <c r="E85" s="192"/>
      <c r="F85" s="192"/>
      <c r="G85" s="192"/>
      <c r="H85" s="192"/>
      <c r="I85" s="230"/>
      <c r="J85" s="231"/>
      <c r="K85" s="231"/>
      <c r="L85" s="177"/>
      <c r="M85" s="177"/>
      <c r="N85" s="177"/>
      <c r="O85" s="181"/>
      <c r="P85" s="177"/>
      <c r="Q85" s="181">
        <f t="shared" si="0"/>
        <v>0</v>
      </c>
      <c r="R85" s="177"/>
      <c r="S85" s="181"/>
      <c r="T85" s="181"/>
      <c r="U85" s="181"/>
      <c r="V85" s="179"/>
      <c r="W85" s="177"/>
      <c r="X85" s="181"/>
      <c r="Y85" s="181"/>
      <c r="Z85" s="182">
        <f t="shared" si="1"/>
        <v>0</v>
      </c>
      <c r="AA85" s="181"/>
      <c r="AB85" s="181"/>
      <c r="AC85" s="181"/>
      <c r="AD85" s="181"/>
      <c r="AE85" s="181"/>
      <c r="AF85" s="181"/>
      <c r="AG85" s="181"/>
      <c r="AH85" s="182">
        <f t="shared" si="2"/>
        <v>0</v>
      </c>
      <c r="AI85" s="181"/>
      <c r="AJ85" s="181"/>
      <c r="AK85" s="181"/>
      <c r="AL85" s="181"/>
      <c r="AM85" s="181"/>
      <c r="AN85" s="181"/>
      <c r="AO85" s="181"/>
      <c r="AP85" s="182">
        <f t="shared" si="3"/>
        <v>0</v>
      </c>
      <c r="AQ85" s="181"/>
      <c r="AR85" s="181"/>
      <c r="AS85" s="181"/>
      <c r="AT85" s="181"/>
      <c r="AU85" s="181"/>
      <c r="AV85" s="181"/>
      <c r="AW85" s="181"/>
      <c r="AX85" s="182">
        <f t="shared" si="4"/>
        <v>0</v>
      </c>
      <c r="AY85" s="181"/>
      <c r="AZ85" s="181"/>
      <c r="BA85" s="181"/>
      <c r="BB85" s="181"/>
      <c r="BC85" s="181"/>
      <c r="BD85" s="181"/>
      <c r="BE85" s="181"/>
      <c r="BF85" s="182">
        <f t="shared" si="5"/>
        <v>0</v>
      </c>
      <c r="BG85" s="181"/>
      <c r="BH85" s="181"/>
      <c r="BI85" s="181"/>
      <c r="BJ85" s="181"/>
      <c r="BK85" s="181"/>
      <c r="BL85" s="177"/>
      <c r="BM85" s="177"/>
      <c r="BN85" s="177"/>
    </row>
    <row r="86" spans="1:66" x14ac:dyDescent="0.35">
      <c r="A86" s="192"/>
      <c r="B86" s="193" t="s">
        <v>158</v>
      </c>
      <c r="C86" s="193" t="s">
        <v>159</v>
      </c>
      <c r="D86" s="179" t="s">
        <v>160</v>
      </c>
      <c r="E86" s="192"/>
      <c r="F86" s="192"/>
      <c r="G86" s="192"/>
      <c r="H86" s="192"/>
      <c r="I86" s="230"/>
      <c r="J86" s="231"/>
      <c r="K86" s="231"/>
      <c r="L86" s="177"/>
      <c r="M86" s="177"/>
      <c r="N86" s="177"/>
      <c r="O86" s="181"/>
      <c r="P86" s="177"/>
      <c r="Q86" s="181">
        <f t="shared" si="0"/>
        <v>0</v>
      </c>
      <c r="R86" s="177"/>
      <c r="S86" s="181"/>
      <c r="T86" s="181"/>
      <c r="U86" s="181"/>
      <c r="V86" s="179"/>
      <c r="W86" s="177"/>
      <c r="X86" s="181"/>
      <c r="Y86" s="181"/>
      <c r="Z86" s="182">
        <f t="shared" si="1"/>
        <v>0</v>
      </c>
      <c r="AA86" s="181"/>
      <c r="AB86" s="181"/>
      <c r="AC86" s="181"/>
      <c r="AD86" s="181"/>
      <c r="AE86" s="181"/>
      <c r="AF86" s="181"/>
      <c r="AG86" s="181"/>
      <c r="AH86" s="182">
        <f t="shared" si="2"/>
        <v>0</v>
      </c>
      <c r="AI86" s="181"/>
      <c r="AJ86" s="181"/>
      <c r="AK86" s="181"/>
      <c r="AL86" s="181"/>
      <c r="AM86" s="181"/>
      <c r="AN86" s="181"/>
      <c r="AO86" s="181"/>
      <c r="AP86" s="182">
        <f t="shared" si="3"/>
        <v>0</v>
      </c>
      <c r="AQ86" s="181"/>
      <c r="AR86" s="181"/>
      <c r="AS86" s="181"/>
      <c r="AT86" s="181"/>
      <c r="AU86" s="181"/>
      <c r="AV86" s="181"/>
      <c r="AW86" s="181"/>
      <c r="AX86" s="182">
        <f t="shared" si="4"/>
        <v>0</v>
      </c>
      <c r="AY86" s="181"/>
      <c r="AZ86" s="181"/>
      <c r="BA86" s="181"/>
      <c r="BB86" s="181"/>
      <c r="BC86" s="181"/>
      <c r="BD86" s="181"/>
      <c r="BE86" s="181"/>
      <c r="BF86" s="182">
        <f t="shared" si="5"/>
        <v>0</v>
      </c>
      <c r="BG86" s="181"/>
      <c r="BH86" s="181"/>
      <c r="BI86" s="181"/>
      <c r="BJ86" s="181"/>
      <c r="BK86" s="181"/>
      <c r="BL86" s="177"/>
      <c r="BM86" s="177"/>
      <c r="BN86" s="177"/>
    </row>
    <row r="87" spans="1:66" x14ac:dyDescent="0.35">
      <c r="A87" s="192"/>
      <c r="B87" s="193" t="s">
        <v>158</v>
      </c>
      <c r="C87" s="193" t="s">
        <v>159</v>
      </c>
      <c r="D87" s="179" t="s">
        <v>160</v>
      </c>
      <c r="E87" s="192"/>
      <c r="F87" s="192"/>
      <c r="G87" s="192"/>
      <c r="H87" s="192"/>
      <c r="I87" s="230"/>
      <c r="J87" s="231"/>
      <c r="K87" s="231"/>
      <c r="L87" s="231"/>
      <c r="M87" s="177"/>
      <c r="N87" s="177"/>
      <c r="O87" s="181"/>
      <c r="P87" s="177"/>
      <c r="Q87" s="181">
        <f t="shared" si="0"/>
        <v>0</v>
      </c>
      <c r="R87" s="177"/>
      <c r="S87" s="181"/>
      <c r="T87" s="181"/>
      <c r="U87" s="181"/>
      <c r="V87" s="179"/>
      <c r="W87" s="177"/>
      <c r="X87" s="181"/>
      <c r="Y87" s="181"/>
      <c r="Z87" s="182">
        <f t="shared" si="1"/>
        <v>0</v>
      </c>
      <c r="AA87" s="181"/>
      <c r="AB87" s="181"/>
      <c r="AC87" s="181"/>
      <c r="AD87" s="181"/>
      <c r="AE87" s="181"/>
      <c r="AF87" s="181"/>
      <c r="AG87" s="181"/>
      <c r="AH87" s="182">
        <f t="shared" si="2"/>
        <v>0</v>
      </c>
      <c r="AI87" s="181"/>
      <c r="AJ87" s="181"/>
      <c r="AK87" s="181"/>
      <c r="AL87" s="181"/>
      <c r="AM87" s="181"/>
      <c r="AN87" s="181"/>
      <c r="AO87" s="181"/>
      <c r="AP87" s="182">
        <f t="shared" si="3"/>
        <v>0</v>
      </c>
      <c r="AQ87" s="181"/>
      <c r="AR87" s="181"/>
      <c r="AS87" s="181"/>
      <c r="AT87" s="181"/>
      <c r="AU87" s="181"/>
      <c r="AV87" s="181"/>
      <c r="AW87" s="181"/>
      <c r="AX87" s="182">
        <f t="shared" si="4"/>
        <v>0</v>
      </c>
      <c r="AY87" s="181"/>
      <c r="AZ87" s="181"/>
      <c r="BA87" s="181"/>
      <c r="BB87" s="181"/>
      <c r="BC87" s="181"/>
      <c r="BD87" s="181"/>
      <c r="BE87" s="181"/>
      <c r="BF87" s="182">
        <f t="shared" si="5"/>
        <v>0</v>
      </c>
      <c r="BG87" s="181"/>
      <c r="BH87" s="181"/>
      <c r="BI87" s="181"/>
      <c r="BJ87" s="181"/>
      <c r="BK87" s="181"/>
      <c r="BL87" s="177"/>
      <c r="BM87" s="177"/>
      <c r="BN87" s="177"/>
    </row>
    <row r="88" spans="1:66" x14ac:dyDescent="0.35">
      <c r="A88" s="192"/>
      <c r="B88" s="193" t="s">
        <v>158</v>
      </c>
      <c r="C88" s="193" t="s">
        <v>159</v>
      </c>
      <c r="D88" s="179" t="s">
        <v>160</v>
      </c>
      <c r="E88" s="192"/>
      <c r="F88" s="192"/>
      <c r="G88" s="192"/>
      <c r="H88" s="192"/>
      <c r="I88" s="230"/>
      <c r="J88" s="231"/>
      <c r="K88" s="231"/>
      <c r="L88" s="231"/>
      <c r="M88" s="177"/>
      <c r="N88" s="177"/>
      <c r="O88" s="181"/>
      <c r="P88" s="177"/>
      <c r="Q88" s="181">
        <f t="shared" si="0"/>
        <v>0</v>
      </c>
      <c r="R88" s="177"/>
      <c r="S88" s="181"/>
      <c r="T88" s="181"/>
      <c r="U88" s="181"/>
      <c r="V88" s="179"/>
      <c r="W88" s="177"/>
      <c r="X88" s="181"/>
      <c r="Y88" s="181"/>
      <c r="Z88" s="182">
        <f t="shared" si="1"/>
        <v>0</v>
      </c>
      <c r="AA88" s="181"/>
      <c r="AB88" s="181"/>
      <c r="AC88" s="181"/>
      <c r="AD88" s="181"/>
      <c r="AE88" s="181"/>
      <c r="AF88" s="181"/>
      <c r="AG88" s="181"/>
      <c r="AH88" s="182">
        <f t="shared" si="2"/>
        <v>0</v>
      </c>
      <c r="AI88" s="181"/>
      <c r="AJ88" s="181"/>
      <c r="AK88" s="181"/>
      <c r="AL88" s="181"/>
      <c r="AM88" s="181"/>
      <c r="AN88" s="181"/>
      <c r="AO88" s="181"/>
      <c r="AP88" s="182">
        <f t="shared" si="3"/>
        <v>0</v>
      </c>
      <c r="AQ88" s="181"/>
      <c r="AR88" s="181"/>
      <c r="AS88" s="181"/>
      <c r="AT88" s="181"/>
      <c r="AU88" s="181"/>
      <c r="AV88" s="181"/>
      <c r="AW88" s="181"/>
      <c r="AX88" s="182">
        <f t="shared" si="4"/>
        <v>0</v>
      </c>
      <c r="AY88" s="181"/>
      <c r="AZ88" s="181"/>
      <c r="BA88" s="181"/>
      <c r="BB88" s="181"/>
      <c r="BC88" s="181"/>
      <c r="BD88" s="181"/>
      <c r="BE88" s="181"/>
      <c r="BF88" s="182">
        <f t="shared" si="5"/>
        <v>0</v>
      </c>
      <c r="BG88" s="181"/>
      <c r="BH88" s="181"/>
      <c r="BI88" s="181"/>
      <c r="BJ88" s="181"/>
      <c r="BK88" s="181"/>
      <c r="BL88" s="177"/>
      <c r="BM88" s="177"/>
      <c r="BN88" s="177"/>
    </row>
    <row r="89" spans="1:66" x14ac:dyDescent="0.35">
      <c r="A89" s="192"/>
      <c r="B89" s="193" t="s">
        <v>158</v>
      </c>
      <c r="C89" s="193" t="s">
        <v>159</v>
      </c>
      <c r="D89" s="179" t="s">
        <v>160</v>
      </c>
      <c r="E89" s="192"/>
      <c r="F89" s="192"/>
      <c r="G89" s="192"/>
      <c r="H89" s="192"/>
      <c r="I89" s="230"/>
      <c r="J89" s="231"/>
      <c r="K89" s="231"/>
      <c r="L89" s="231"/>
      <c r="M89" s="177"/>
      <c r="N89" s="177"/>
      <c r="O89" s="181"/>
      <c r="P89" s="177"/>
      <c r="Q89" s="181">
        <f t="shared" si="0"/>
        <v>0</v>
      </c>
      <c r="R89" s="177"/>
      <c r="S89" s="181"/>
      <c r="T89" s="181"/>
      <c r="U89" s="181"/>
      <c r="V89" s="179"/>
      <c r="W89" s="177"/>
      <c r="X89" s="181"/>
      <c r="Y89" s="181"/>
      <c r="Z89" s="182">
        <f t="shared" si="1"/>
        <v>0</v>
      </c>
      <c r="AA89" s="181"/>
      <c r="AB89" s="181"/>
      <c r="AC89" s="181"/>
      <c r="AD89" s="181"/>
      <c r="AE89" s="181"/>
      <c r="AF89" s="181"/>
      <c r="AG89" s="181"/>
      <c r="AH89" s="182">
        <f t="shared" si="2"/>
        <v>0</v>
      </c>
      <c r="AI89" s="181"/>
      <c r="AJ89" s="181"/>
      <c r="AK89" s="181"/>
      <c r="AL89" s="181"/>
      <c r="AM89" s="181"/>
      <c r="AN89" s="181"/>
      <c r="AO89" s="181"/>
      <c r="AP89" s="182">
        <f t="shared" si="3"/>
        <v>0</v>
      </c>
      <c r="AQ89" s="181"/>
      <c r="AR89" s="181"/>
      <c r="AS89" s="181"/>
      <c r="AT89" s="181"/>
      <c r="AU89" s="181"/>
      <c r="AV89" s="181"/>
      <c r="AW89" s="181"/>
      <c r="AX89" s="182">
        <f t="shared" si="4"/>
        <v>0</v>
      </c>
      <c r="AY89" s="181"/>
      <c r="AZ89" s="181"/>
      <c r="BA89" s="181"/>
      <c r="BB89" s="181"/>
      <c r="BC89" s="181"/>
      <c r="BD89" s="181"/>
      <c r="BE89" s="181"/>
      <c r="BF89" s="182">
        <f t="shared" si="5"/>
        <v>0</v>
      </c>
      <c r="BG89" s="181"/>
      <c r="BH89" s="181"/>
      <c r="BI89" s="181"/>
      <c r="BJ89" s="181"/>
      <c r="BK89" s="181"/>
      <c r="BL89" s="177"/>
      <c r="BM89" s="177"/>
      <c r="BN89" s="177"/>
    </row>
    <row r="90" spans="1:66" x14ac:dyDescent="0.35">
      <c r="A90" s="192"/>
      <c r="B90" s="193" t="s">
        <v>158</v>
      </c>
      <c r="C90" s="193" t="s">
        <v>159</v>
      </c>
      <c r="D90" s="179" t="s">
        <v>160</v>
      </c>
      <c r="E90" s="192"/>
      <c r="F90" s="192"/>
      <c r="G90" s="192"/>
      <c r="H90" s="192"/>
      <c r="I90" s="230"/>
      <c r="J90" s="231"/>
      <c r="K90" s="231"/>
      <c r="L90" s="177"/>
      <c r="M90" s="177"/>
      <c r="N90" s="177"/>
      <c r="O90" s="181"/>
      <c r="P90" s="177"/>
      <c r="Q90" s="181">
        <f t="shared" si="0"/>
        <v>0</v>
      </c>
      <c r="R90" s="177"/>
      <c r="S90" s="181"/>
      <c r="T90" s="181"/>
      <c r="U90" s="181"/>
      <c r="V90" s="179"/>
      <c r="W90" s="177"/>
      <c r="X90" s="181"/>
      <c r="Y90" s="181"/>
      <c r="Z90" s="182">
        <f t="shared" si="1"/>
        <v>0</v>
      </c>
      <c r="AA90" s="181"/>
      <c r="AB90" s="181"/>
      <c r="AC90" s="181"/>
      <c r="AD90" s="181"/>
      <c r="AE90" s="181"/>
      <c r="AF90" s="181"/>
      <c r="AG90" s="181"/>
      <c r="AH90" s="182">
        <f t="shared" si="2"/>
        <v>0</v>
      </c>
      <c r="AI90" s="181"/>
      <c r="AJ90" s="181"/>
      <c r="AK90" s="181"/>
      <c r="AL90" s="181"/>
      <c r="AM90" s="181"/>
      <c r="AN90" s="181"/>
      <c r="AO90" s="181"/>
      <c r="AP90" s="182">
        <f t="shared" si="3"/>
        <v>0</v>
      </c>
      <c r="AQ90" s="181"/>
      <c r="AR90" s="181"/>
      <c r="AS90" s="181"/>
      <c r="AT90" s="181"/>
      <c r="AU90" s="181"/>
      <c r="AV90" s="181"/>
      <c r="AW90" s="181"/>
      <c r="AX90" s="182">
        <f t="shared" si="4"/>
        <v>0</v>
      </c>
      <c r="AY90" s="181"/>
      <c r="AZ90" s="181"/>
      <c r="BA90" s="181"/>
      <c r="BB90" s="181"/>
      <c r="BC90" s="181"/>
      <c r="BD90" s="181"/>
      <c r="BE90" s="181"/>
      <c r="BF90" s="182">
        <f t="shared" si="5"/>
        <v>0</v>
      </c>
      <c r="BG90" s="181"/>
      <c r="BH90" s="181"/>
      <c r="BI90" s="181"/>
      <c r="BJ90" s="181"/>
      <c r="BK90" s="181"/>
      <c r="BL90" s="177"/>
      <c r="BM90" s="177"/>
      <c r="BN90" s="177"/>
    </row>
    <row r="91" spans="1:66" x14ac:dyDescent="0.35">
      <c r="A91" s="192"/>
      <c r="B91" s="193" t="s">
        <v>158</v>
      </c>
      <c r="C91" s="193" t="s">
        <v>159</v>
      </c>
      <c r="D91" s="179" t="s">
        <v>160</v>
      </c>
      <c r="E91" s="192"/>
      <c r="F91" s="192"/>
      <c r="G91" s="192"/>
      <c r="H91" s="192"/>
      <c r="I91" s="230"/>
      <c r="J91" s="231"/>
      <c r="K91" s="177"/>
      <c r="L91" s="177"/>
      <c r="M91" s="177"/>
      <c r="N91" s="177"/>
      <c r="O91" s="181"/>
      <c r="P91" s="177"/>
      <c r="Q91" s="181">
        <f t="shared" si="0"/>
        <v>0</v>
      </c>
      <c r="R91" s="177"/>
      <c r="S91" s="181"/>
      <c r="T91" s="181"/>
      <c r="U91" s="181"/>
      <c r="V91" s="179"/>
      <c r="W91" s="177"/>
      <c r="X91" s="181"/>
      <c r="Y91" s="181"/>
      <c r="Z91" s="182">
        <f t="shared" si="1"/>
        <v>0</v>
      </c>
      <c r="AA91" s="181"/>
      <c r="AB91" s="181"/>
      <c r="AC91" s="181"/>
      <c r="AD91" s="181"/>
      <c r="AE91" s="181"/>
      <c r="AF91" s="181"/>
      <c r="AG91" s="181"/>
      <c r="AH91" s="182">
        <f t="shared" si="2"/>
        <v>0</v>
      </c>
      <c r="AI91" s="181"/>
      <c r="AJ91" s="181"/>
      <c r="AK91" s="181"/>
      <c r="AL91" s="181"/>
      <c r="AM91" s="181"/>
      <c r="AN91" s="181"/>
      <c r="AO91" s="181"/>
      <c r="AP91" s="182">
        <f t="shared" si="3"/>
        <v>0</v>
      </c>
      <c r="AQ91" s="181"/>
      <c r="AR91" s="181"/>
      <c r="AS91" s="181"/>
      <c r="AT91" s="181"/>
      <c r="AU91" s="181"/>
      <c r="AV91" s="181"/>
      <c r="AW91" s="181"/>
      <c r="AX91" s="182">
        <f t="shared" si="4"/>
        <v>0</v>
      </c>
      <c r="AY91" s="181"/>
      <c r="AZ91" s="181"/>
      <c r="BA91" s="181"/>
      <c r="BB91" s="181"/>
      <c r="BC91" s="181"/>
      <c r="BD91" s="181"/>
      <c r="BE91" s="181"/>
      <c r="BF91" s="182">
        <f t="shared" si="5"/>
        <v>0</v>
      </c>
      <c r="BG91" s="181"/>
      <c r="BH91" s="181"/>
      <c r="BI91" s="181"/>
      <c r="BJ91" s="181"/>
      <c r="BK91" s="181"/>
      <c r="BL91" s="177"/>
      <c r="BM91" s="177"/>
      <c r="BN91" s="177"/>
    </row>
    <row r="92" spans="1:66" x14ac:dyDescent="0.35">
      <c r="A92" s="189"/>
      <c r="B92" s="189"/>
      <c r="C92" s="189"/>
      <c r="D92" s="158"/>
      <c r="E92" s="189"/>
      <c r="F92" s="189"/>
      <c r="G92" s="189"/>
      <c r="H92" s="189"/>
      <c r="I92" s="194">
        <f>SUM(I78:I91)</f>
        <v>0</v>
      </c>
      <c r="J92" s="195"/>
      <c r="K92" s="222"/>
      <c r="L92" s="222"/>
      <c r="M92" s="222"/>
      <c r="N92" s="222"/>
      <c r="O92" s="196">
        <f>SUM(O78:O91)</f>
        <v>0</v>
      </c>
      <c r="P92" s="196"/>
      <c r="Q92" s="196">
        <f>SUM(Q78:Q91)</f>
        <v>0</v>
      </c>
      <c r="S92" s="188">
        <f t="shared" ref="S92:U92" si="6">SUM(S78:S91)</f>
        <v>0</v>
      </c>
      <c r="T92" s="188">
        <f t="shared" si="6"/>
        <v>0</v>
      </c>
      <c r="U92" s="188">
        <f t="shared" si="6"/>
        <v>0</v>
      </c>
      <c r="V92" s="188"/>
      <c r="W92" s="188"/>
      <c r="X92" s="188">
        <f>SUM(X78:X91)</f>
        <v>0</v>
      </c>
      <c r="Y92" s="188">
        <f t="shared" ref="Y92:AQ92" si="7">SUM(Y78:Y91)</f>
        <v>0</v>
      </c>
      <c r="Z92" s="188">
        <f t="shared" si="7"/>
        <v>0</v>
      </c>
      <c r="AA92" s="188">
        <f t="shared" si="7"/>
        <v>0</v>
      </c>
      <c r="AB92" s="188">
        <f t="shared" si="7"/>
        <v>0</v>
      </c>
      <c r="AC92" s="188">
        <f t="shared" si="7"/>
        <v>0</v>
      </c>
      <c r="AD92" s="188">
        <f t="shared" si="7"/>
        <v>0</v>
      </c>
      <c r="AE92" s="188">
        <f t="shared" si="7"/>
        <v>0</v>
      </c>
      <c r="AF92" s="188">
        <f t="shared" si="7"/>
        <v>0</v>
      </c>
      <c r="AG92" s="188">
        <f t="shared" si="7"/>
        <v>0</v>
      </c>
      <c r="AH92" s="188">
        <f t="shared" si="7"/>
        <v>0</v>
      </c>
      <c r="AI92" s="188">
        <f t="shared" si="7"/>
        <v>0</v>
      </c>
      <c r="AJ92" s="188">
        <f t="shared" si="7"/>
        <v>0</v>
      </c>
      <c r="AK92" s="188">
        <f t="shared" si="7"/>
        <v>0</v>
      </c>
      <c r="AL92" s="188">
        <f t="shared" si="7"/>
        <v>0</v>
      </c>
      <c r="AM92" s="188">
        <f t="shared" si="7"/>
        <v>0</v>
      </c>
      <c r="AN92" s="188">
        <f t="shared" si="7"/>
        <v>0</v>
      </c>
      <c r="AO92" s="188">
        <f t="shared" si="7"/>
        <v>0</v>
      </c>
      <c r="AP92" s="188">
        <f t="shared" si="7"/>
        <v>0</v>
      </c>
      <c r="AQ92" s="188">
        <f t="shared" si="7"/>
        <v>0</v>
      </c>
      <c r="AR92" s="188">
        <f t="shared" ref="AR92" si="8">SUM(AR78:AR91)</f>
        <v>0</v>
      </c>
      <c r="AS92" s="188">
        <f t="shared" ref="AS92" si="9">SUM(AS78:AS91)</f>
        <v>0</v>
      </c>
      <c r="AT92" s="188">
        <f t="shared" ref="AT92" si="10">SUM(AT78:AT91)</f>
        <v>0</v>
      </c>
      <c r="AU92" s="188">
        <f t="shared" ref="AU92" si="11">SUM(AU78:AU91)</f>
        <v>0</v>
      </c>
      <c r="AV92" s="188">
        <f t="shared" ref="AV92" si="12">SUM(AV78:AV91)</f>
        <v>0</v>
      </c>
      <c r="AW92" s="188">
        <f t="shared" ref="AW92" si="13">SUM(AW78:AW91)</f>
        <v>0</v>
      </c>
      <c r="AX92" s="188">
        <f t="shared" ref="AX92" si="14">SUM(AX78:AX91)</f>
        <v>0</v>
      </c>
      <c r="AY92" s="188">
        <f t="shared" ref="AY92" si="15">SUM(AY78:AY91)</f>
        <v>0</v>
      </c>
      <c r="AZ92" s="188">
        <f t="shared" ref="AZ92" si="16">SUM(AZ78:AZ91)</f>
        <v>0</v>
      </c>
      <c r="BA92" s="188">
        <f t="shared" ref="BA92" si="17">SUM(BA78:BA91)</f>
        <v>0</v>
      </c>
      <c r="BB92" s="188">
        <f t="shared" ref="BB92" si="18">SUM(BB78:BB91)</f>
        <v>0</v>
      </c>
      <c r="BC92" s="188">
        <f t="shared" ref="BC92" si="19">SUM(BC78:BC91)</f>
        <v>0</v>
      </c>
      <c r="BD92" s="188">
        <f t="shared" ref="BD92" si="20">SUM(BD78:BD91)</f>
        <v>0</v>
      </c>
      <c r="BE92" s="188">
        <f t="shared" ref="BE92" si="21">SUM(BE78:BE91)</f>
        <v>0</v>
      </c>
      <c r="BF92" s="188">
        <f t="shared" ref="BF92" si="22">SUM(BF78:BF91)</f>
        <v>0</v>
      </c>
      <c r="BG92" s="188">
        <f t="shared" ref="BG92" si="23">SUM(BG78:BG91)</f>
        <v>0</v>
      </c>
      <c r="BH92" s="188">
        <f t="shared" ref="BH92" si="24">SUM(BH78:BH91)</f>
        <v>0</v>
      </c>
      <c r="BI92" s="188">
        <f t="shared" ref="BI92:BJ92" si="25">SUM(BI78:BI91)</f>
        <v>0</v>
      </c>
      <c r="BJ92" s="188">
        <f t="shared" si="25"/>
        <v>0</v>
      </c>
      <c r="BK92" s="188">
        <f t="shared" ref="BK92" si="26">SUM(BK78:BK91)</f>
        <v>0</v>
      </c>
    </row>
    <row r="93" spans="1:66" x14ac:dyDescent="0.35">
      <c r="A93" s="189"/>
      <c r="B93" s="189"/>
      <c r="C93" s="189"/>
      <c r="D93" s="158"/>
      <c r="E93" s="189"/>
      <c r="F93" s="189"/>
      <c r="G93" s="189"/>
      <c r="H93" s="189"/>
      <c r="I93" s="190"/>
      <c r="J93" s="191"/>
    </row>
    <row r="94" spans="1:66" x14ac:dyDescent="0.35">
      <c r="A94" s="189"/>
      <c r="B94" s="189"/>
      <c r="C94" s="189"/>
      <c r="D94" s="158"/>
      <c r="E94" s="189"/>
      <c r="F94" s="189"/>
      <c r="G94" s="189"/>
      <c r="H94" s="189"/>
      <c r="I94" s="190"/>
      <c r="J94" s="191"/>
    </row>
    <row r="95" spans="1:66" x14ac:dyDescent="0.35">
      <c r="A95" s="189"/>
      <c r="B95" s="189"/>
      <c r="C95" s="189"/>
      <c r="D95" s="158"/>
      <c r="E95" s="189"/>
      <c r="F95" s="189"/>
      <c r="G95" s="189"/>
      <c r="H95" s="189"/>
      <c r="I95" s="190"/>
      <c r="J95" s="191"/>
    </row>
    <row r="96" spans="1:66" x14ac:dyDescent="0.35">
      <c r="A96" s="189"/>
      <c r="B96" s="189"/>
      <c r="C96" s="189"/>
      <c r="D96" s="158"/>
      <c r="E96" s="189"/>
      <c r="F96" s="189"/>
      <c r="G96" s="189"/>
      <c r="H96" s="189"/>
      <c r="I96" s="190"/>
      <c r="J96" s="191"/>
    </row>
    <row r="97" spans="1:10" x14ac:dyDescent="0.35">
      <c r="A97" s="189"/>
      <c r="B97" s="189"/>
      <c r="C97" s="189"/>
      <c r="D97" s="158"/>
      <c r="E97" s="189"/>
      <c r="F97" s="189"/>
      <c r="G97" s="189"/>
      <c r="H97" s="189"/>
      <c r="I97" s="190"/>
      <c r="J97" s="191"/>
    </row>
    <row r="98" spans="1:10" x14ac:dyDescent="0.35">
      <c r="A98" s="189"/>
      <c r="B98" s="189"/>
      <c r="C98" s="189"/>
      <c r="D98" s="158"/>
      <c r="E98" s="189"/>
      <c r="F98" s="189"/>
      <c r="G98" s="189"/>
      <c r="H98" s="189"/>
      <c r="I98" s="190"/>
      <c r="J98" s="191"/>
    </row>
    <row r="99" spans="1:10" x14ac:dyDescent="0.35">
      <c r="A99" s="189"/>
      <c r="B99" s="189"/>
      <c r="C99" s="189"/>
      <c r="D99" s="158"/>
      <c r="E99" s="189"/>
      <c r="F99" s="189"/>
      <c r="G99" s="189"/>
      <c r="H99" s="189"/>
      <c r="I99" s="190"/>
      <c r="J99" s="191"/>
    </row>
    <row r="100" spans="1:10" x14ac:dyDescent="0.35">
      <c r="A100" s="189"/>
      <c r="B100" s="189"/>
      <c r="C100" s="189"/>
      <c r="D100" s="158"/>
      <c r="E100" s="189"/>
      <c r="F100" s="189"/>
      <c r="G100" s="189"/>
      <c r="H100" s="189"/>
      <c r="I100" s="190"/>
      <c r="J100" s="191"/>
    </row>
    <row r="101" spans="1:10" x14ac:dyDescent="0.35">
      <c r="A101" s="189"/>
      <c r="B101" s="189"/>
      <c r="C101" s="189"/>
      <c r="D101" s="158"/>
      <c r="E101" s="189"/>
      <c r="F101" s="189"/>
      <c r="G101" s="189"/>
      <c r="H101" s="189"/>
      <c r="I101" s="190"/>
      <c r="J101" s="191"/>
    </row>
    <row r="102" spans="1:10" x14ac:dyDescent="0.35">
      <c r="A102" s="189"/>
      <c r="B102" s="189"/>
      <c r="C102" s="189"/>
      <c r="D102" s="158"/>
      <c r="E102" s="189"/>
      <c r="F102" s="189"/>
      <c r="G102" s="189"/>
      <c r="H102" s="189"/>
      <c r="I102" s="190"/>
      <c r="J102" s="191"/>
    </row>
    <row r="103" spans="1:10" x14ac:dyDescent="0.35">
      <c r="A103" s="189"/>
      <c r="B103" s="189"/>
      <c r="C103" s="189"/>
      <c r="D103" s="158"/>
      <c r="E103" s="189"/>
      <c r="F103" s="189"/>
      <c r="G103" s="189"/>
      <c r="H103" s="189"/>
      <c r="I103" s="190"/>
      <c r="J103" s="191"/>
    </row>
    <row r="104" spans="1:10" x14ac:dyDescent="0.35">
      <c r="A104" s="189"/>
      <c r="B104" s="189"/>
      <c r="C104" s="189"/>
      <c r="D104" s="158"/>
      <c r="E104" s="189"/>
      <c r="F104" s="189"/>
      <c r="G104" s="189"/>
      <c r="H104" s="189"/>
      <c r="I104" s="190"/>
      <c r="J104" s="191"/>
    </row>
    <row r="105" spans="1:10" x14ac:dyDescent="0.35">
      <c r="A105" s="189"/>
      <c r="B105" s="189"/>
      <c r="C105" s="189"/>
      <c r="D105" s="158"/>
      <c r="E105" s="189"/>
      <c r="F105" s="189"/>
      <c r="G105" s="189"/>
      <c r="H105" s="189"/>
      <c r="I105" s="190"/>
      <c r="J105" s="191"/>
    </row>
    <row r="106" spans="1:10" x14ac:dyDescent="0.35">
      <c r="A106" s="189"/>
      <c r="B106" s="189"/>
      <c r="C106" s="189"/>
      <c r="D106" s="158"/>
      <c r="E106" s="189"/>
      <c r="F106" s="189"/>
      <c r="G106" s="189"/>
      <c r="H106" s="189"/>
      <c r="I106" s="190"/>
      <c r="J106" s="191"/>
    </row>
    <row r="107" spans="1:10" x14ac:dyDescent="0.35">
      <c r="A107" s="189"/>
      <c r="B107" s="189"/>
      <c r="C107" s="189"/>
      <c r="D107" s="158"/>
      <c r="E107" s="189"/>
      <c r="F107" s="189"/>
      <c r="G107" s="189"/>
      <c r="H107" s="189"/>
      <c r="I107" s="190"/>
      <c r="J107" s="191"/>
    </row>
    <row r="108" spans="1:10" x14ac:dyDescent="0.35">
      <c r="A108" s="189"/>
      <c r="B108" s="189"/>
      <c r="C108" s="189"/>
      <c r="D108" s="158"/>
      <c r="E108" s="189"/>
      <c r="F108" s="189"/>
      <c r="G108" s="189"/>
      <c r="H108" s="189"/>
      <c r="I108" s="190"/>
      <c r="J108" s="191"/>
    </row>
    <row r="109" spans="1:10" x14ac:dyDescent="0.35">
      <c r="A109" s="189"/>
      <c r="B109" s="189"/>
      <c r="C109" s="189"/>
      <c r="D109" s="158"/>
      <c r="E109" s="189"/>
      <c r="F109" s="189"/>
      <c r="G109" s="189"/>
      <c r="H109" s="189"/>
      <c r="I109" s="190"/>
      <c r="J109" s="191"/>
    </row>
    <row r="110" spans="1:10" x14ac:dyDescent="0.35">
      <c r="A110" s="189"/>
      <c r="B110" s="189"/>
      <c r="C110" s="189"/>
      <c r="D110" s="158"/>
      <c r="E110" s="189"/>
      <c r="F110" s="189"/>
      <c r="G110" s="189"/>
      <c r="H110" s="189"/>
      <c r="I110" s="190"/>
      <c r="J110" s="191"/>
    </row>
    <row r="111" spans="1:10" x14ac:dyDescent="0.35">
      <c r="A111" s="189"/>
      <c r="B111" s="189"/>
      <c r="C111" s="189"/>
      <c r="D111" s="158"/>
      <c r="E111" s="189"/>
      <c r="F111" s="189"/>
      <c r="G111" s="189"/>
      <c r="H111" s="189"/>
      <c r="I111" s="190"/>
      <c r="J111" s="191"/>
    </row>
    <row r="112" spans="1:10" x14ac:dyDescent="0.35">
      <c r="A112" s="189"/>
      <c r="B112" s="189"/>
      <c r="C112" s="189"/>
      <c r="D112" s="158"/>
      <c r="E112" s="189"/>
      <c r="F112" s="189"/>
      <c r="G112" s="189"/>
      <c r="H112" s="189"/>
      <c r="I112" s="190"/>
      <c r="J112" s="191"/>
    </row>
    <row r="113" spans="1:10" x14ac:dyDescent="0.35">
      <c r="A113" s="189"/>
      <c r="B113" s="189"/>
      <c r="C113" s="189"/>
      <c r="D113" s="158"/>
      <c r="E113" s="189"/>
      <c r="F113" s="189"/>
      <c r="G113" s="189"/>
      <c r="H113" s="189"/>
      <c r="I113" s="190"/>
      <c r="J113" s="191"/>
    </row>
    <row r="114" spans="1:10" x14ac:dyDescent="0.35">
      <c r="A114" s="189"/>
      <c r="B114" s="189"/>
      <c r="C114" s="189"/>
      <c r="D114" s="158"/>
      <c r="E114" s="189"/>
      <c r="F114" s="189"/>
      <c r="G114" s="189"/>
      <c r="H114" s="189"/>
      <c r="I114" s="190"/>
      <c r="J114" s="191"/>
    </row>
    <row r="115" spans="1:10" x14ac:dyDescent="0.35">
      <c r="A115" s="189"/>
      <c r="B115" s="189"/>
      <c r="C115" s="189"/>
      <c r="D115" s="158"/>
      <c r="E115" s="189"/>
      <c r="F115" s="189"/>
      <c r="G115" s="189"/>
      <c r="H115" s="189"/>
      <c r="I115" s="190"/>
      <c r="J115" s="191"/>
    </row>
    <row r="116" spans="1:10" x14ac:dyDescent="0.35">
      <c r="A116" s="189"/>
      <c r="B116" s="189"/>
      <c r="C116" s="189"/>
      <c r="D116" s="158"/>
      <c r="E116" s="189"/>
      <c r="F116" s="189"/>
      <c r="G116" s="189"/>
      <c r="H116" s="189"/>
      <c r="I116" s="190"/>
      <c r="J116" s="191"/>
    </row>
    <row r="117" spans="1:10" x14ac:dyDescent="0.35">
      <c r="A117" s="189"/>
      <c r="B117" s="189"/>
      <c r="C117" s="189"/>
      <c r="D117" s="158"/>
      <c r="E117" s="189"/>
      <c r="F117" s="189"/>
      <c r="G117" s="189"/>
      <c r="H117" s="189"/>
      <c r="I117" s="190"/>
      <c r="J117" s="191"/>
    </row>
    <row r="118" spans="1:10" x14ac:dyDescent="0.35">
      <c r="A118" s="189"/>
      <c r="B118" s="189"/>
      <c r="C118" s="189"/>
      <c r="D118" s="158"/>
      <c r="E118" s="189"/>
      <c r="F118" s="189"/>
      <c r="G118" s="189"/>
      <c r="H118" s="189"/>
      <c r="I118" s="190"/>
      <c r="J118" s="191"/>
    </row>
    <row r="119" spans="1:10" x14ac:dyDescent="0.35">
      <c r="A119" s="189"/>
      <c r="B119" s="189"/>
      <c r="C119" s="189"/>
      <c r="D119" s="158"/>
      <c r="E119" s="189"/>
      <c r="F119" s="189"/>
      <c r="G119" s="189"/>
      <c r="H119" s="189"/>
      <c r="I119" s="190"/>
      <c r="J119" s="191"/>
    </row>
    <row r="120" spans="1:10" x14ac:dyDescent="0.35">
      <c r="A120" s="189"/>
      <c r="B120" s="189"/>
      <c r="C120" s="189"/>
      <c r="D120" s="158"/>
      <c r="E120" s="189"/>
      <c r="F120" s="189"/>
      <c r="G120" s="189"/>
      <c r="H120" s="189"/>
      <c r="I120" s="190"/>
      <c r="J120" s="191"/>
    </row>
    <row r="121" spans="1:10" x14ac:dyDescent="0.35">
      <c r="A121" s="189"/>
      <c r="B121" s="189"/>
      <c r="C121" s="189"/>
      <c r="D121" s="158"/>
      <c r="E121" s="189"/>
      <c r="F121" s="189"/>
      <c r="G121" s="189"/>
      <c r="H121" s="189"/>
      <c r="I121" s="190"/>
      <c r="J121" s="191"/>
    </row>
    <row r="122" spans="1:10" x14ac:dyDescent="0.35">
      <c r="A122" s="189"/>
      <c r="B122" s="189"/>
      <c r="C122" s="189"/>
      <c r="D122" s="158"/>
      <c r="E122" s="189"/>
      <c r="F122" s="189"/>
      <c r="G122" s="189"/>
      <c r="H122" s="189"/>
      <c r="I122" s="190"/>
      <c r="J122" s="191"/>
    </row>
    <row r="123" spans="1:10" x14ac:dyDescent="0.35">
      <c r="A123" s="189"/>
      <c r="B123" s="189"/>
      <c r="C123" s="189"/>
      <c r="D123" s="158"/>
      <c r="E123" s="189"/>
      <c r="F123" s="189"/>
      <c r="G123" s="189"/>
      <c r="H123" s="189"/>
      <c r="I123" s="190"/>
      <c r="J123" s="191"/>
    </row>
    <row r="124" spans="1:10" x14ac:dyDescent="0.35">
      <c r="A124" s="189"/>
      <c r="B124" s="189"/>
      <c r="C124" s="189"/>
      <c r="D124" s="158"/>
      <c r="E124" s="189"/>
      <c r="F124" s="189"/>
      <c r="G124" s="189"/>
      <c r="H124" s="189"/>
      <c r="I124" s="190"/>
      <c r="J124" s="191"/>
    </row>
    <row r="125" spans="1:10" x14ac:dyDescent="0.35">
      <c r="A125" s="189"/>
      <c r="B125" s="189"/>
      <c r="C125" s="189"/>
      <c r="D125" s="158"/>
      <c r="E125" s="189"/>
      <c r="F125" s="189"/>
      <c r="G125" s="189"/>
      <c r="H125" s="189"/>
      <c r="I125" s="190"/>
      <c r="J125" s="191"/>
    </row>
    <row r="126" spans="1:10" x14ac:dyDescent="0.35">
      <c r="A126" s="189"/>
      <c r="B126" s="189"/>
      <c r="C126" s="189"/>
      <c r="D126" s="158"/>
      <c r="E126" s="189"/>
      <c r="F126" s="189"/>
      <c r="G126" s="189"/>
      <c r="H126" s="189"/>
      <c r="I126" s="190"/>
      <c r="J126" s="191"/>
    </row>
    <row r="127" spans="1:10" x14ac:dyDescent="0.35">
      <c r="A127" s="189"/>
      <c r="B127" s="189"/>
      <c r="C127" s="189"/>
      <c r="D127" s="158"/>
      <c r="E127" s="189"/>
      <c r="F127" s="189"/>
      <c r="G127" s="189"/>
      <c r="H127" s="189"/>
      <c r="I127" s="190"/>
      <c r="J127" s="191"/>
    </row>
    <row r="128" spans="1:10" x14ac:dyDescent="0.35">
      <c r="A128" s="189"/>
      <c r="B128" s="189"/>
      <c r="C128" s="189"/>
      <c r="D128" s="158"/>
      <c r="E128" s="189"/>
      <c r="F128" s="189"/>
      <c r="G128" s="189"/>
      <c r="H128" s="189"/>
      <c r="I128" s="190"/>
      <c r="J128" s="191"/>
    </row>
    <row r="129" spans="1:10" x14ac:dyDescent="0.35">
      <c r="A129" s="189"/>
      <c r="B129" s="189"/>
      <c r="C129" s="189"/>
      <c r="D129" s="158"/>
      <c r="E129" s="189"/>
      <c r="F129" s="189"/>
      <c r="G129" s="189"/>
      <c r="H129" s="189"/>
      <c r="I129" s="190"/>
      <c r="J129" s="191"/>
    </row>
    <row r="130" spans="1:10" x14ac:dyDescent="0.35">
      <c r="A130" s="189"/>
      <c r="B130" s="189"/>
      <c r="C130" s="189"/>
      <c r="D130" s="158"/>
      <c r="E130" s="189"/>
      <c r="F130" s="189"/>
      <c r="G130" s="189"/>
      <c r="H130" s="189"/>
      <c r="I130" s="190"/>
      <c r="J130" s="191"/>
    </row>
    <row r="131" spans="1:10" x14ac:dyDescent="0.35">
      <c r="A131" s="189"/>
      <c r="B131" s="189"/>
      <c r="C131" s="189"/>
      <c r="D131" s="158"/>
      <c r="E131" s="189"/>
      <c r="F131" s="189"/>
      <c r="G131" s="189"/>
      <c r="H131" s="189"/>
      <c r="I131" s="190"/>
      <c r="J131" s="191"/>
    </row>
    <row r="132" spans="1:10" x14ac:dyDescent="0.35">
      <c r="A132" s="189"/>
      <c r="B132" s="189"/>
      <c r="C132" s="189"/>
      <c r="D132" s="158"/>
      <c r="E132" s="189"/>
      <c r="F132" s="189"/>
      <c r="G132" s="189"/>
      <c r="H132" s="189"/>
      <c r="I132" s="190"/>
      <c r="J132" s="191"/>
    </row>
    <row r="133" spans="1:10" x14ac:dyDescent="0.35">
      <c r="A133" s="189"/>
      <c r="B133" s="189"/>
      <c r="C133" s="189"/>
      <c r="D133" s="158"/>
      <c r="E133" s="189"/>
      <c r="F133" s="189"/>
      <c r="G133" s="189"/>
      <c r="H133" s="189"/>
      <c r="I133" s="190"/>
      <c r="J133" s="191"/>
    </row>
    <row r="134" spans="1:10" x14ac:dyDescent="0.35">
      <c r="A134" s="189"/>
      <c r="B134" s="189"/>
      <c r="C134" s="189"/>
      <c r="D134" s="158"/>
      <c r="E134" s="189"/>
      <c r="F134" s="189"/>
      <c r="G134" s="189"/>
      <c r="H134" s="189"/>
      <c r="I134" s="190"/>
      <c r="J134" s="191"/>
    </row>
    <row r="135" spans="1:10" x14ac:dyDescent="0.35">
      <c r="A135" s="189"/>
      <c r="B135" s="189"/>
      <c r="C135" s="189"/>
      <c r="D135" s="158"/>
      <c r="E135" s="189"/>
      <c r="F135" s="189"/>
      <c r="G135" s="189"/>
      <c r="H135" s="189"/>
      <c r="I135" s="190"/>
      <c r="J135" s="191"/>
    </row>
    <row r="136" spans="1:10" x14ac:dyDescent="0.35">
      <c r="A136" s="189"/>
      <c r="B136" s="189"/>
      <c r="C136" s="189"/>
      <c r="D136" s="158"/>
      <c r="E136" s="189"/>
      <c r="F136" s="189"/>
      <c r="G136" s="189"/>
      <c r="H136" s="189"/>
      <c r="I136" s="190"/>
      <c r="J136" s="191"/>
    </row>
    <row r="137" spans="1:10" x14ac:dyDescent="0.35">
      <c r="A137" s="189"/>
      <c r="B137" s="189"/>
      <c r="C137" s="189"/>
      <c r="D137" s="158"/>
      <c r="E137" s="189"/>
      <c r="F137" s="189"/>
      <c r="G137" s="189"/>
      <c r="H137" s="189"/>
      <c r="I137" s="190"/>
      <c r="J137" s="191"/>
    </row>
    <row r="138" spans="1:10" x14ac:dyDescent="0.35">
      <c r="A138" s="189"/>
      <c r="B138" s="189"/>
      <c r="C138" s="189"/>
      <c r="D138" s="158"/>
      <c r="E138" s="189"/>
      <c r="F138" s="189"/>
      <c r="G138" s="189"/>
      <c r="H138" s="189"/>
      <c r="I138" s="190"/>
      <c r="J138" s="191"/>
    </row>
    <row r="139" spans="1:10" x14ac:dyDescent="0.35">
      <c r="A139" s="189"/>
      <c r="B139" s="189"/>
      <c r="C139" s="189"/>
      <c r="D139" s="158"/>
      <c r="E139" s="189"/>
      <c r="F139" s="189"/>
      <c r="G139" s="189"/>
      <c r="H139" s="189"/>
      <c r="I139" s="190"/>
      <c r="J139" s="191"/>
    </row>
    <row r="140" spans="1:10" x14ac:dyDescent="0.35">
      <c r="A140" s="189"/>
      <c r="B140" s="189"/>
      <c r="C140" s="189"/>
      <c r="D140" s="158"/>
      <c r="E140" s="189"/>
      <c r="F140" s="189"/>
      <c r="G140" s="189"/>
      <c r="H140" s="189"/>
      <c r="I140" s="190"/>
      <c r="J140" s="191"/>
    </row>
    <row r="141" spans="1:10" x14ac:dyDescent="0.35">
      <c r="A141" s="189"/>
      <c r="B141" s="189"/>
      <c r="C141" s="189"/>
      <c r="D141" s="158"/>
      <c r="E141" s="189"/>
      <c r="F141" s="189"/>
      <c r="G141" s="189"/>
      <c r="H141" s="189"/>
      <c r="I141" s="190"/>
      <c r="J141" s="191"/>
    </row>
    <row r="142" spans="1:10" x14ac:dyDescent="0.35">
      <c r="A142" s="189"/>
      <c r="B142" s="189"/>
      <c r="C142" s="189"/>
      <c r="D142" s="158"/>
      <c r="E142" s="189"/>
      <c r="F142" s="189"/>
      <c r="G142" s="189"/>
      <c r="H142" s="189"/>
      <c r="I142" s="190"/>
      <c r="J142" s="191"/>
    </row>
    <row r="143" spans="1:10" x14ac:dyDescent="0.35">
      <c r="A143" s="189"/>
      <c r="B143" s="189"/>
      <c r="C143" s="189"/>
      <c r="D143" s="158"/>
      <c r="E143" s="189"/>
      <c r="F143" s="189"/>
      <c r="G143" s="189"/>
      <c r="H143" s="189"/>
      <c r="I143" s="190"/>
      <c r="J143" s="191"/>
    </row>
    <row r="144" spans="1:10" x14ac:dyDescent="0.35">
      <c r="A144" s="189"/>
      <c r="B144" s="189"/>
      <c r="C144" s="189"/>
      <c r="D144" s="158"/>
      <c r="E144" s="189"/>
      <c r="F144" s="189"/>
      <c r="G144" s="189"/>
      <c r="H144" s="189"/>
      <c r="I144" s="190"/>
      <c r="J144" s="191"/>
    </row>
    <row r="145" spans="1:10" x14ac:dyDescent="0.35">
      <c r="A145" s="189"/>
      <c r="B145" s="189"/>
      <c r="C145" s="189"/>
      <c r="D145" s="158"/>
      <c r="E145" s="189"/>
      <c r="F145" s="189"/>
      <c r="G145" s="189"/>
      <c r="H145" s="189"/>
      <c r="I145" s="190"/>
      <c r="J145" s="191"/>
    </row>
    <row r="146" spans="1:10" x14ac:dyDescent="0.35">
      <c r="A146" s="189"/>
      <c r="B146" s="189"/>
      <c r="C146" s="189"/>
      <c r="D146" s="158"/>
      <c r="E146" s="189"/>
      <c r="F146" s="189"/>
      <c r="G146" s="189"/>
      <c r="H146" s="189"/>
      <c r="I146" s="190"/>
      <c r="J146" s="191"/>
    </row>
    <row r="147" spans="1:10" x14ac:dyDescent="0.35">
      <c r="A147" s="189"/>
      <c r="B147" s="189"/>
      <c r="C147" s="189"/>
      <c r="D147" s="158"/>
      <c r="E147" s="189"/>
      <c r="F147" s="189"/>
      <c r="G147" s="189"/>
      <c r="H147" s="189"/>
      <c r="I147" s="190"/>
      <c r="J147" s="191"/>
    </row>
    <row r="148" spans="1:10" x14ac:dyDescent="0.35">
      <c r="A148" s="189"/>
      <c r="B148" s="189"/>
      <c r="C148" s="189"/>
      <c r="D148" s="158"/>
      <c r="E148" s="189"/>
      <c r="F148" s="189"/>
      <c r="G148" s="189"/>
      <c r="H148" s="189"/>
      <c r="I148" s="190"/>
      <c r="J148" s="191"/>
    </row>
    <row r="149" spans="1:10" x14ac:dyDescent="0.35">
      <c r="A149" s="189"/>
      <c r="B149" s="189"/>
      <c r="C149" s="189"/>
      <c r="D149" s="158"/>
      <c r="E149" s="189"/>
      <c r="F149" s="189"/>
      <c r="G149" s="189"/>
      <c r="H149" s="189"/>
      <c r="I149" s="190"/>
      <c r="J149" s="191"/>
    </row>
    <row r="150" spans="1:10" x14ac:dyDescent="0.35">
      <c r="A150" s="189"/>
      <c r="B150" s="189"/>
      <c r="C150" s="189"/>
      <c r="D150" s="158"/>
      <c r="E150" s="189"/>
      <c r="F150" s="189"/>
      <c r="G150" s="189"/>
      <c r="H150" s="189"/>
      <c r="I150" s="190"/>
      <c r="J150" s="191"/>
    </row>
    <row r="151" spans="1:10" x14ac:dyDescent="0.35">
      <c r="A151" s="189"/>
      <c r="B151" s="189"/>
      <c r="C151" s="189"/>
      <c r="D151" s="158"/>
      <c r="E151" s="189"/>
      <c r="F151" s="189"/>
      <c r="G151" s="189"/>
      <c r="H151" s="189"/>
      <c r="I151" s="190"/>
      <c r="J151" s="191"/>
    </row>
    <row r="152" spans="1:10" x14ac:dyDescent="0.35">
      <c r="A152" s="189"/>
      <c r="B152" s="189"/>
      <c r="C152" s="189"/>
      <c r="D152" s="158"/>
      <c r="E152" s="189"/>
      <c r="F152" s="189"/>
      <c r="G152" s="189"/>
      <c r="H152" s="189"/>
      <c r="I152" s="190"/>
      <c r="J152" s="191"/>
    </row>
    <row r="153" spans="1:10" x14ac:dyDescent="0.35">
      <c r="A153" s="189"/>
      <c r="B153" s="189"/>
      <c r="C153" s="189"/>
      <c r="D153" s="158"/>
      <c r="E153" s="189"/>
      <c r="F153" s="189"/>
      <c r="G153" s="189"/>
      <c r="H153" s="189"/>
      <c r="I153" s="190"/>
      <c r="J153" s="191"/>
    </row>
    <row r="154" spans="1:10" x14ac:dyDescent="0.35">
      <c r="A154" s="189"/>
      <c r="B154" s="189"/>
      <c r="C154" s="189"/>
      <c r="D154" s="158"/>
      <c r="E154" s="189"/>
      <c r="F154" s="189"/>
      <c r="G154" s="189"/>
      <c r="H154" s="189"/>
      <c r="I154" s="190"/>
      <c r="J154" s="191"/>
    </row>
    <row r="155" spans="1:10" x14ac:dyDescent="0.35">
      <c r="A155" s="189"/>
      <c r="B155" s="189"/>
      <c r="C155" s="189"/>
      <c r="D155" s="158"/>
      <c r="E155" s="189"/>
      <c r="F155" s="189"/>
      <c r="G155" s="189"/>
      <c r="H155" s="189"/>
      <c r="I155" s="190"/>
      <c r="J155" s="191"/>
    </row>
    <row r="156" spans="1:10" x14ac:dyDescent="0.35">
      <c r="A156" s="189"/>
      <c r="B156" s="189"/>
      <c r="C156" s="189"/>
      <c r="D156" s="158"/>
      <c r="E156" s="189"/>
      <c r="F156" s="189"/>
      <c r="G156" s="189"/>
      <c r="H156" s="189"/>
      <c r="I156" s="190"/>
      <c r="J156" s="191"/>
    </row>
    <row r="157" spans="1:10" x14ac:dyDescent="0.35">
      <c r="A157" s="189"/>
      <c r="B157" s="189"/>
      <c r="C157" s="189"/>
      <c r="D157" s="158"/>
      <c r="E157" s="189"/>
      <c r="F157" s="189"/>
      <c r="G157" s="189"/>
      <c r="H157" s="189"/>
      <c r="I157" s="190"/>
      <c r="J157" s="191"/>
    </row>
    <row r="158" spans="1:10" x14ac:dyDescent="0.35">
      <c r="A158" s="189"/>
      <c r="B158" s="189"/>
      <c r="C158" s="189"/>
      <c r="D158" s="158"/>
      <c r="E158" s="189"/>
      <c r="F158" s="189"/>
      <c r="G158" s="189"/>
      <c r="H158" s="189"/>
      <c r="I158" s="190"/>
      <c r="J158" s="191"/>
    </row>
    <row r="159" spans="1:10" x14ac:dyDescent="0.35">
      <c r="A159" s="189"/>
      <c r="B159" s="189"/>
      <c r="C159" s="189"/>
      <c r="D159" s="158"/>
      <c r="E159" s="189"/>
      <c r="F159" s="189"/>
      <c r="G159" s="189"/>
      <c r="H159" s="189"/>
      <c r="I159" s="190"/>
      <c r="J159" s="191"/>
    </row>
    <row r="160" spans="1:10" x14ac:dyDescent="0.35">
      <c r="A160" s="189"/>
      <c r="B160" s="189"/>
      <c r="C160" s="189"/>
      <c r="D160" s="158"/>
      <c r="E160" s="189"/>
      <c r="F160" s="189"/>
      <c r="G160" s="189"/>
      <c r="H160" s="189"/>
      <c r="I160" s="190"/>
      <c r="J160" s="191"/>
    </row>
    <row r="161" spans="1:10" x14ac:dyDescent="0.35">
      <c r="A161" s="189"/>
      <c r="B161" s="189"/>
      <c r="C161" s="189"/>
      <c r="D161" s="158"/>
      <c r="E161" s="189"/>
      <c r="F161" s="189"/>
      <c r="G161" s="189"/>
      <c r="H161" s="189"/>
      <c r="I161" s="190"/>
      <c r="J161" s="191"/>
    </row>
    <row r="162" spans="1:10" x14ac:dyDescent="0.35">
      <c r="A162" s="189"/>
      <c r="B162" s="189"/>
      <c r="C162" s="189"/>
      <c r="D162" s="158"/>
      <c r="E162" s="189"/>
      <c r="F162" s="189"/>
      <c r="G162" s="189"/>
      <c r="H162" s="189"/>
      <c r="I162" s="190"/>
      <c r="J162" s="191"/>
    </row>
    <row r="163" spans="1:10" x14ac:dyDescent="0.35">
      <c r="A163" s="189"/>
      <c r="B163" s="189"/>
      <c r="C163" s="189"/>
      <c r="D163" s="158"/>
      <c r="E163" s="189"/>
      <c r="F163" s="189"/>
      <c r="G163" s="189"/>
      <c r="H163" s="189"/>
      <c r="I163" s="190"/>
      <c r="J163" s="191"/>
    </row>
    <row r="164" spans="1:10" x14ac:dyDescent="0.35">
      <c r="A164" s="189"/>
      <c r="B164" s="189"/>
      <c r="C164" s="189"/>
      <c r="D164" s="158"/>
      <c r="E164" s="189"/>
      <c r="F164" s="189"/>
      <c r="G164" s="189"/>
      <c r="H164" s="189"/>
      <c r="I164" s="190"/>
      <c r="J164" s="191"/>
    </row>
    <row r="165" spans="1:10" x14ac:dyDescent="0.35">
      <c r="A165" s="189"/>
      <c r="B165" s="189"/>
      <c r="C165" s="189"/>
      <c r="D165" s="158"/>
      <c r="E165" s="189"/>
      <c r="F165" s="189"/>
      <c r="G165" s="189"/>
      <c r="H165" s="189"/>
      <c r="I165" s="190"/>
      <c r="J165" s="191"/>
    </row>
    <row r="166" spans="1:10" x14ac:dyDescent="0.35">
      <c r="A166" s="189"/>
      <c r="B166" s="189"/>
      <c r="C166" s="189"/>
      <c r="D166" s="158"/>
      <c r="E166" s="189"/>
      <c r="F166" s="189"/>
      <c r="G166" s="189"/>
      <c r="H166" s="189"/>
      <c r="I166" s="190"/>
      <c r="J166" s="191"/>
    </row>
    <row r="167" spans="1:10" x14ac:dyDescent="0.35">
      <c r="A167" s="189"/>
      <c r="B167" s="189"/>
      <c r="C167" s="189"/>
      <c r="D167" s="158"/>
      <c r="E167" s="189"/>
      <c r="F167" s="189"/>
      <c r="G167" s="189"/>
      <c r="H167" s="189"/>
      <c r="I167" s="190"/>
      <c r="J167" s="191"/>
    </row>
    <row r="168" spans="1:10" x14ac:dyDescent="0.35">
      <c r="A168" s="189"/>
      <c r="B168" s="189"/>
      <c r="C168" s="189"/>
      <c r="D168" s="158"/>
      <c r="E168" s="189"/>
      <c r="F168" s="189"/>
      <c r="G168" s="189"/>
      <c r="H168" s="189"/>
      <c r="I168" s="190"/>
      <c r="J168" s="191"/>
    </row>
    <row r="169" spans="1:10" x14ac:dyDescent="0.35">
      <c r="A169" s="189"/>
      <c r="B169" s="189"/>
      <c r="C169" s="189"/>
      <c r="D169" s="158"/>
      <c r="E169" s="189"/>
      <c r="F169" s="189"/>
      <c r="G169" s="189"/>
      <c r="H169" s="189"/>
      <c r="I169" s="190"/>
      <c r="J169" s="191"/>
    </row>
    <row r="170" spans="1:10" x14ac:dyDescent="0.35">
      <c r="A170" s="189"/>
      <c r="B170" s="189"/>
      <c r="C170" s="189"/>
      <c r="D170" s="158"/>
      <c r="E170" s="189"/>
      <c r="F170" s="189"/>
      <c r="G170" s="189"/>
      <c r="H170" s="189"/>
      <c r="I170" s="190"/>
      <c r="J170" s="191"/>
    </row>
    <row r="171" spans="1:10" x14ac:dyDescent="0.35">
      <c r="A171" s="189"/>
      <c r="B171" s="189"/>
      <c r="C171" s="189"/>
      <c r="D171" s="158"/>
      <c r="E171" s="189"/>
      <c r="F171" s="189"/>
      <c r="G171" s="189"/>
      <c r="H171" s="189"/>
      <c r="I171" s="190"/>
      <c r="J171" s="191"/>
    </row>
    <row r="172" spans="1:10" x14ac:dyDescent="0.35">
      <c r="A172" s="189"/>
      <c r="B172" s="189"/>
      <c r="C172" s="189"/>
      <c r="D172" s="158"/>
      <c r="E172" s="189"/>
      <c r="F172" s="189"/>
      <c r="G172" s="189"/>
      <c r="H172" s="189"/>
      <c r="I172" s="190"/>
      <c r="J172" s="191"/>
    </row>
    <row r="173" spans="1:10" x14ac:dyDescent="0.35">
      <c r="A173" s="189"/>
      <c r="B173" s="189"/>
      <c r="C173" s="189"/>
      <c r="D173" s="158"/>
      <c r="E173" s="189"/>
      <c r="F173" s="189"/>
      <c r="G173" s="189"/>
      <c r="H173" s="189"/>
      <c r="I173" s="190"/>
      <c r="J173" s="191"/>
    </row>
    <row r="174" spans="1:10" x14ac:dyDescent="0.35">
      <c r="A174" s="189"/>
      <c r="B174" s="189"/>
      <c r="C174" s="189"/>
      <c r="D174" s="158"/>
      <c r="E174" s="189"/>
      <c r="F174" s="189"/>
      <c r="G174" s="189"/>
      <c r="H174" s="189"/>
      <c r="I174" s="190"/>
      <c r="J174" s="191"/>
    </row>
    <row r="175" spans="1:10" x14ac:dyDescent="0.35">
      <c r="A175" s="189"/>
      <c r="B175" s="189"/>
      <c r="C175" s="189"/>
      <c r="D175" s="158"/>
      <c r="E175" s="189"/>
      <c r="F175" s="189"/>
      <c r="G175" s="189"/>
      <c r="H175" s="189"/>
      <c r="I175" s="190"/>
      <c r="J175" s="191"/>
    </row>
    <row r="176" spans="1:10" x14ac:dyDescent="0.35">
      <c r="A176" s="189"/>
      <c r="B176" s="189"/>
      <c r="C176" s="189"/>
      <c r="D176" s="158"/>
      <c r="E176" s="189"/>
      <c r="F176" s="189"/>
      <c r="G176" s="189"/>
      <c r="H176" s="189"/>
      <c r="I176" s="190"/>
      <c r="J176" s="191"/>
    </row>
    <row r="177" spans="1:10" x14ac:dyDescent="0.35">
      <c r="A177" s="189"/>
      <c r="B177" s="189"/>
      <c r="C177" s="189"/>
      <c r="D177" s="158"/>
      <c r="E177" s="189"/>
      <c r="F177" s="189"/>
      <c r="G177" s="189"/>
      <c r="H177" s="189"/>
      <c r="I177" s="190"/>
      <c r="J177" s="191"/>
    </row>
    <row r="178" spans="1:10" x14ac:dyDescent="0.35">
      <c r="A178" s="189"/>
      <c r="B178" s="189"/>
      <c r="C178" s="189"/>
      <c r="D178" s="158"/>
      <c r="E178" s="189"/>
      <c r="F178" s="189"/>
      <c r="G178" s="189"/>
      <c r="H178" s="189"/>
      <c r="I178" s="190"/>
      <c r="J178" s="191"/>
    </row>
    <row r="179" spans="1:10" x14ac:dyDescent="0.35">
      <c r="A179" s="189"/>
      <c r="B179" s="189"/>
      <c r="C179" s="189"/>
      <c r="D179" s="158"/>
      <c r="E179" s="189"/>
      <c r="F179" s="189"/>
      <c r="G179" s="189"/>
      <c r="H179" s="189"/>
      <c r="I179" s="190"/>
      <c r="J179" s="191"/>
    </row>
    <row r="180" spans="1:10" x14ac:dyDescent="0.35">
      <c r="A180" s="189"/>
      <c r="B180" s="189"/>
      <c r="C180" s="189"/>
      <c r="D180" s="158"/>
      <c r="E180" s="189"/>
      <c r="F180" s="189"/>
      <c r="G180" s="189"/>
      <c r="H180" s="189"/>
      <c r="I180" s="190"/>
      <c r="J180" s="191"/>
    </row>
    <row r="181" spans="1:10" x14ac:dyDescent="0.35">
      <c r="A181" s="189"/>
      <c r="B181" s="189"/>
      <c r="C181" s="189"/>
      <c r="D181" s="158"/>
      <c r="E181" s="189"/>
      <c r="F181" s="189"/>
      <c r="G181" s="189"/>
      <c r="H181" s="189"/>
      <c r="I181" s="190"/>
      <c r="J181" s="191"/>
    </row>
    <row r="182" spans="1:10" x14ac:dyDescent="0.35">
      <c r="A182" s="189"/>
      <c r="B182" s="189"/>
      <c r="C182" s="189"/>
      <c r="D182" s="158"/>
      <c r="E182" s="189"/>
      <c r="F182" s="189"/>
      <c r="G182" s="189"/>
      <c r="H182" s="189"/>
      <c r="I182" s="190"/>
      <c r="J182" s="191"/>
    </row>
    <row r="183" spans="1:10" x14ac:dyDescent="0.35">
      <c r="A183" s="189"/>
      <c r="B183" s="189"/>
      <c r="C183" s="189"/>
      <c r="D183" s="158"/>
      <c r="E183" s="189"/>
      <c r="F183" s="189"/>
      <c r="G183" s="189"/>
      <c r="H183" s="189"/>
      <c r="I183" s="190"/>
      <c r="J183" s="191"/>
    </row>
    <row r="184" spans="1:10" x14ac:dyDescent="0.35">
      <c r="A184" s="189"/>
      <c r="B184" s="189"/>
      <c r="C184" s="189"/>
      <c r="D184" s="158"/>
      <c r="E184" s="189"/>
      <c r="F184" s="189"/>
      <c r="G184" s="189"/>
      <c r="H184" s="189"/>
      <c r="I184" s="190"/>
      <c r="J184" s="191"/>
    </row>
    <row r="185" spans="1:10" x14ac:dyDescent="0.35">
      <c r="A185" s="189"/>
      <c r="B185" s="189"/>
      <c r="C185" s="189"/>
      <c r="D185" s="158"/>
      <c r="E185" s="189"/>
      <c r="F185" s="189"/>
      <c r="G185" s="189"/>
      <c r="H185" s="189"/>
      <c r="I185" s="190"/>
      <c r="J185" s="191"/>
    </row>
    <row r="186" spans="1:10" x14ac:dyDescent="0.35">
      <c r="A186" s="189"/>
      <c r="B186" s="189"/>
      <c r="C186" s="189"/>
      <c r="D186" s="158"/>
      <c r="E186" s="189"/>
      <c r="F186" s="189"/>
      <c r="G186" s="189"/>
      <c r="H186" s="189"/>
      <c r="I186" s="190"/>
      <c r="J186" s="191"/>
    </row>
    <row r="187" spans="1:10" x14ac:dyDescent="0.35">
      <c r="A187" s="189"/>
      <c r="B187" s="189"/>
      <c r="C187" s="189"/>
      <c r="D187" s="158"/>
      <c r="E187" s="189"/>
      <c r="F187" s="189"/>
      <c r="G187" s="189"/>
      <c r="H187" s="189"/>
      <c r="I187" s="190"/>
      <c r="J187" s="191"/>
    </row>
    <row r="188" spans="1:10" x14ac:dyDescent="0.35">
      <c r="A188" s="189"/>
      <c r="B188" s="189"/>
      <c r="C188" s="189"/>
      <c r="D188" s="158"/>
      <c r="E188" s="189"/>
      <c r="F188" s="189"/>
      <c r="G188" s="189"/>
      <c r="H188" s="189"/>
      <c r="I188" s="190"/>
      <c r="J188" s="191"/>
    </row>
    <row r="189" spans="1:10" x14ac:dyDescent="0.35">
      <c r="A189" s="189"/>
      <c r="B189" s="189"/>
      <c r="C189" s="189"/>
      <c r="D189" s="158"/>
      <c r="E189" s="189"/>
      <c r="F189" s="189"/>
      <c r="G189" s="189"/>
      <c r="H189" s="189"/>
      <c r="I189" s="190"/>
      <c r="J189" s="191"/>
    </row>
    <row r="190" spans="1:10" x14ac:dyDescent="0.35">
      <c r="A190" s="189"/>
      <c r="B190" s="189"/>
      <c r="C190" s="189"/>
      <c r="D190" s="158"/>
      <c r="E190" s="189"/>
      <c r="F190" s="189"/>
      <c r="G190" s="189"/>
      <c r="H190" s="189"/>
      <c r="I190" s="190"/>
      <c r="J190" s="191"/>
    </row>
    <row r="191" spans="1:10" x14ac:dyDescent="0.35">
      <c r="A191" s="189"/>
      <c r="B191" s="189"/>
      <c r="C191" s="189"/>
      <c r="D191" s="158"/>
      <c r="E191" s="189"/>
      <c r="F191" s="189"/>
      <c r="G191" s="189"/>
      <c r="H191" s="189"/>
      <c r="I191" s="190"/>
      <c r="J191" s="191"/>
    </row>
    <row r="192" spans="1:10" x14ac:dyDescent="0.35">
      <c r="A192" s="189"/>
      <c r="B192" s="189"/>
      <c r="C192" s="189"/>
      <c r="D192" s="158"/>
      <c r="E192" s="189"/>
      <c r="F192" s="189"/>
      <c r="G192" s="189"/>
      <c r="H192" s="189"/>
      <c r="I192" s="190"/>
      <c r="J192" s="191"/>
    </row>
    <row r="193" spans="1:10" x14ac:dyDescent="0.35">
      <c r="A193" s="189"/>
      <c r="B193" s="189"/>
      <c r="C193" s="189"/>
      <c r="D193" s="158"/>
      <c r="E193" s="189"/>
      <c r="F193" s="189"/>
      <c r="G193" s="189"/>
      <c r="H193" s="189"/>
      <c r="I193" s="190"/>
      <c r="J193" s="191"/>
    </row>
    <row r="194" spans="1:10" x14ac:dyDescent="0.35">
      <c r="A194" s="189"/>
      <c r="B194" s="189"/>
      <c r="C194" s="189"/>
      <c r="D194" s="158"/>
      <c r="E194" s="189"/>
      <c r="F194" s="189"/>
      <c r="G194" s="189"/>
      <c r="H194" s="189"/>
      <c r="I194" s="190"/>
      <c r="J194" s="191"/>
    </row>
    <row r="195" spans="1:10" x14ac:dyDescent="0.35">
      <c r="A195" s="189"/>
      <c r="B195" s="189"/>
      <c r="C195" s="189"/>
      <c r="D195" s="158"/>
      <c r="E195" s="189"/>
      <c r="F195" s="189"/>
      <c r="G195" s="189"/>
      <c r="H195" s="189"/>
      <c r="I195" s="190"/>
      <c r="J195" s="191"/>
    </row>
    <row r="196" spans="1:10" x14ac:dyDescent="0.35">
      <c r="A196" s="189"/>
      <c r="B196" s="189"/>
      <c r="C196" s="189"/>
      <c r="D196" s="158"/>
      <c r="E196" s="189"/>
      <c r="F196" s="189"/>
      <c r="G196" s="189"/>
      <c r="H196" s="189"/>
      <c r="I196" s="190"/>
      <c r="J196" s="191"/>
    </row>
    <row r="197" spans="1:10" x14ac:dyDescent="0.35">
      <c r="A197" s="189"/>
      <c r="B197" s="189"/>
      <c r="C197" s="189"/>
      <c r="D197" s="158"/>
      <c r="E197" s="189"/>
      <c r="F197" s="189"/>
      <c r="G197" s="189"/>
      <c r="H197" s="189"/>
      <c r="I197" s="190"/>
      <c r="J197" s="191"/>
    </row>
    <row r="198" spans="1:10" x14ac:dyDescent="0.35">
      <c r="A198" s="189"/>
      <c r="B198" s="189"/>
      <c r="C198" s="189"/>
      <c r="D198" s="158"/>
      <c r="E198" s="189"/>
      <c r="F198" s="189"/>
      <c r="G198" s="189"/>
      <c r="H198" s="189"/>
      <c r="I198" s="190"/>
      <c r="J198" s="191"/>
    </row>
    <row r="199" spans="1:10" x14ac:dyDescent="0.35">
      <c r="A199" s="189"/>
      <c r="B199" s="189"/>
      <c r="C199" s="189"/>
      <c r="D199" s="158"/>
      <c r="E199" s="189"/>
      <c r="F199" s="189"/>
      <c r="G199" s="189"/>
      <c r="H199" s="189"/>
      <c r="I199" s="190"/>
      <c r="J199" s="191"/>
    </row>
    <row r="200" spans="1:10" x14ac:dyDescent="0.35">
      <c r="A200" s="189"/>
      <c r="B200" s="189"/>
      <c r="C200" s="189"/>
      <c r="D200" s="158"/>
      <c r="E200" s="189"/>
      <c r="F200" s="189"/>
      <c r="G200" s="189"/>
      <c r="H200" s="189"/>
      <c r="I200" s="190"/>
      <c r="J200" s="191"/>
    </row>
    <row r="201" spans="1:10" x14ac:dyDescent="0.35">
      <c r="A201" s="189"/>
      <c r="B201" s="189"/>
      <c r="C201" s="189"/>
      <c r="D201" s="158"/>
      <c r="E201" s="189"/>
      <c r="F201" s="189"/>
      <c r="G201" s="189"/>
      <c r="H201" s="189"/>
      <c r="I201" s="190"/>
      <c r="J201" s="191"/>
    </row>
    <row r="202" spans="1:10" x14ac:dyDescent="0.35">
      <c r="A202" s="189"/>
      <c r="B202" s="189"/>
      <c r="C202" s="189"/>
      <c r="D202" s="158"/>
      <c r="E202" s="189"/>
      <c r="F202" s="189"/>
      <c r="G202" s="189"/>
      <c r="H202" s="189"/>
      <c r="I202" s="190"/>
      <c r="J202" s="191"/>
    </row>
    <row r="203" spans="1:10" x14ac:dyDescent="0.35">
      <c r="A203" s="189"/>
      <c r="B203" s="189"/>
      <c r="C203" s="189"/>
      <c r="D203" s="158"/>
      <c r="E203" s="189"/>
      <c r="F203" s="189"/>
      <c r="G203" s="189"/>
      <c r="H203" s="189"/>
      <c r="I203" s="190"/>
      <c r="J203" s="191"/>
    </row>
    <row r="204" spans="1:10" x14ac:dyDescent="0.35">
      <c r="A204" s="189"/>
      <c r="B204" s="189"/>
      <c r="C204" s="189"/>
      <c r="D204" s="158"/>
      <c r="E204" s="189"/>
      <c r="F204" s="189"/>
      <c r="G204" s="189"/>
      <c r="H204" s="189"/>
      <c r="I204" s="190"/>
      <c r="J204" s="191"/>
    </row>
    <row r="205" spans="1:10" x14ac:dyDescent="0.35">
      <c r="A205" s="189"/>
      <c r="B205" s="189"/>
      <c r="C205" s="189"/>
      <c r="D205" s="158"/>
      <c r="E205" s="189"/>
      <c r="F205" s="189"/>
      <c r="G205" s="189"/>
      <c r="H205" s="189"/>
      <c r="I205" s="190"/>
      <c r="J205" s="191"/>
    </row>
    <row r="206" spans="1:10" x14ac:dyDescent="0.35">
      <c r="A206" s="189"/>
      <c r="B206" s="189"/>
      <c r="C206" s="189"/>
      <c r="D206" s="158"/>
      <c r="E206" s="189"/>
      <c r="F206" s="189"/>
      <c r="G206" s="189"/>
      <c r="H206" s="189"/>
      <c r="I206" s="190"/>
      <c r="J206" s="191"/>
    </row>
    <row r="207" spans="1:10" x14ac:dyDescent="0.35">
      <c r="A207" s="189"/>
      <c r="B207" s="189"/>
      <c r="C207" s="189"/>
      <c r="D207" s="158"/>
      <c r="E207" s="189"/>
      <c r="F207" s="189"/>
      <c r="G207" s="189"/>
      <c r="H207" s="189"/>
      <c r="I207" s="190"/>
      <c r="J207" s="191"/>
    </row>
    <row r="208" spans="1:10" x14ac:dyDescent="0.35">
      <c r="A208" s="189"/>
      <c r="B208" s="189"/>
      <c r="C208" s="189"/>
      <c r="D208" s="158"/>
      <c r="E208" s="189"/>
      <c r="F208" s="189"/>
      <c r="G208" s="189"/>
      <c r="H208" s="189"/>
      <c r="I208" s="190"/>
      <c r="J208" s="191"/>
    </row>
    <row r="209" spans="1:10" x14ac:dyDescent="0.35">
      <c r="A209" s="189"/>
      <c r="B209" s="189"/>
      <c r="C209" s="189"/>
      <c r="D209" s="158"/>
      <c r="E209" s="189"/>
      <c r="F209" s="189"/>
      <c r="G209" s="189"/>
      <c r="H209" s="189"/>
      <c r="I209" s="190"/>
      <c r="J209" s="191"/>
    </row>
    <row r="210" spans="1:10" x14ac:dyDescent="0.35">
      <c r="A210" s="189"/>
      <c r="B210" s="189"/>
      <c r="C210" s="189"/>
      <c r="D210" s="158"/>
      <c r="E210" s="189"/>
      <c r="F210" s="189"/>
      <c r="G210" s="189"/>
      <c r="H210" s="189"/>
      <c r="I210" s="190"/>
      <c r="J210" s="191"/>
    </row>
    <row r="211" spans="1:10" x14ac:dyDescent="0.35">
      <c r="A211" s="189"/>
      <c r="B211" s="189"/>
      <c r="C211" s="189"/>
      <c r="D211" s="158"/>
      <c r="E211" s="189"/>
      <c r="F211" s="189"/>
      <c r="G211" s="189"/>
      <c r="H211" s="189"/>
      <c r="I211" s="190"/>
      <c r="J211" s="191"/>
    </row>
    <row r="212" spans="1:10" x14ac:dyDescent="0.35">
      <c r="A212" s="189"/>
      <c r="B212" s="189"/>
      <c r="C212" s="189"/>
      <c r="D212" s="158"/>
      <c r="E212" s="189"/>
      <c r="F212" s="189"/>
      <c r="G212" s="189"/>
      <c r="H212" s="189"/>
      <c r="I212" s="190"/>
      <c r="J212" s="191"/>
    </row>
    <row r="213" spans="1:10" x14ac:dyDescent="0.35">
      <c r="A213" s="189"/>
      <c r="B213" s="189"/>
      <c r="C213" s="189"/>
      <c r="D213" s="158"/>
      <c r="E213" s="189"/>
      <c r="F213" s="189"/>
      <c r="G213" s="189"/>
      <c r="H213" s="189"/>
      <c r="I213" s="190"/>
      <c r="J213" s="191"/>
    </row>
    <row r="214" spans="1:10" x14ac:dyDescent="0.35">
      <c r="A214" s="189"/>
      <c r="B214" s="189"/>
      <c r="C214" s="189"/>
      <c r="D214" s="158"/>
      <c r="E214" s="189"/>
      <c r="F214" s="189"/>
      <c r="G214" s="189"/>
      <c r="H214" s="189"/>
      <c r="I214" s="190"/>
      <c r="J214" s="191"/>
    </row>
    <row r="215" spans="1:10" x14ac:dyDescent="0.35">
      <c r="A215" s="189"/>
      <c r="B215" s="189"/>
      <c r="C215" s="189"/>
      <c r="D215" s="158"/>
      <c r="E215" s="189"/>
      <c r="F215" s="189"/>
      <c r="G215" s="189"/>
      <c r="H215" s="189"/>
      <c r="I215" s="190"/>
      <c r="J215" s="191"/>
    </row>
    <row r="216" spans="1:10" x14ac:dyDescent="0.35">
      <c r="A216" s="189"/>
      <c r="B216" s="189"/>
      <c r="C216" s="189"/>
      <c r="D216" s="158"/>
      <c r="E216" s="189"/>
      <c r="F216" s="189"/>
      <c r="G216" s="189"/>
      <c r="H216" s="189"/>
      <c r="I216" s="190"/>
      <c r="J216" s="191"/>
    </row>
    <row r="217" spans="1:10" x14ac:dyDescent="0.35">
      <c r="A217" s="189"/>
      <c r="B217" s="189"/>
      <c r="C217" s="189"/>
      <c r="D217" s="158"/>
      <c r="E217" s="189"/>
      <c r="F217" s="189"/>
      <c r="G217" s="189"/>
      <c r="H217" s="189"/>
      <c r="I217" s="190"/>
      <c r="J217" s="191"/>
    </row>
    <row r="218" spans="1:10" x14ac:dyDescent="0.35">
      <c r="A218" s="189"/>
      <c r="B218" s="189"/>
      <c r="C218" s="189"/>
      <c r="D218" s="158"/>
      <c r="E218" s="189"/>
      <c r="F218" s="189"/>
      <c r="G218" s="189"/>
      <c r="H218" s="189"/>
      <c r="I218" s="190"/>
      <c r="J218" s="191"/>
    </row>
    <row r="219" spans="1:10" x14ac:dyDescent="0.35">
      <c r="A219" s="189"/>
      <c r="B219" s="189"/>
      <c r="C219" s="189"/>
      <c r="D219" s="158"/>
      <c r="E219" s="189"/>
      <c r="F219" s="189"/>
      <c r="G219" s="189"/>
      <c r="H219" s="189"/>
      <c r="I219" s="190"/>
      <c r="J219" s="191"/>
    </row>
    <row r="220" spans="1:10" x14ac:dyDescent="0.35">
      <c r="A220" s="189"/>
      <c r="B220" s="189"/>
      <c r="C220" s="189"/>
      <c r="D220" s="158"/>
      <c r="E220" s="189"/>
      <c r="F220" s="189"/>
      <c r="G220" s="189"/>
      <c r="H220" s="189"/>
      <c r="I220" s="190"/>
      <c r="J220" s="191"/>
    </row>
    <row r="221" spans="1:10" x14ac:dyDescent="0.35">
      <c r="A221" s="189"/>
      <c r="B221" s="189"/>
      <c r="C221" s="189"/>
      <c r="D221" s="158"/>
      <c r="E221" s="189"/>
      <c r="F221" s="189"/>
      <c r="G221" s="189"/>
      <c r="H221" s="189"/>
      <c r="I221" s="190"/>
      <c r="J221" s="191"/>
    </row>
    <row r="222" spans="1:10" x14ac:dyDescent="0.35">
      <c r="A222" s="189"/>
      <c r="B222" s="189"/>
      <c r="C222" s="189"/>
      <c r="D222" s="158"/>
      <c r="E222" s="189"/>
      <c r="F222" s="189"/>
      <c r="G222" s="189"/>
      <c r="H222" s="189"/>
      <c r="I222" s="190"/>
      <c r="J222" s="191"/>
    </row>
    <row r="223" spans="1:10" x14ac:dyDescent="0.35">
      <c r="A223" s="189"/>
      <c r="B223" s="189"/>
      <c r="C223" s="189"/>
      <c r="D223" s="158"/>
      <c r="E223" s="189"/>
      <c r="F223" s="189"/>
      <c r="G223" s="189"/>
      <c r="H223" s="189"/>
      <c r="I223" s="190"/>
      <c r="J223" s="191"/>
    </row>
    <row r="224" spans="1:10" x14ac:dyDescent="0.35">
      <c r="A224" s="189"/>
      <c r="B224" s="189"/>
      <c r="C224" s="189"/>
      <c r="D224" s="158"/>
      <c r="E224" s="189"/>
      <c r="F224" s="189"/>
      <c r="G224" s="189"/>
      <c r="H224" s="189"/>
      <c r="I224" s="190"/>
      <c r="J224" s="191"/>
    </row>
    <row r="225" spans="1:10" x14ac:dyDescent="0.35">
      <c r="A225" s="189"/>
      <c r="B225" s="189"/>
      <c r="C225" s="189"/>
      <c r="D225" s="158"/>
      <c r="E225" s="189"/>
      <c r="F225" s="189"/>
      <c r="G225" s="189"/>
      <c r="H225" s="189"/>
      <c r="I225" s="190"/>
      <c r="J225" s="191"/>
    </row>
    <row r="226" spans="1:10" x14ac:dyDescent="0.35">
      <c r="A226" s="189"/>
      <c r="B226" s="189"/>
      <c r="C226" s="189"/>
      <c r="D226" s="158"/>
      <c r="E226" s="189"/>
      <c r="F226" s="189"/>
      <c r="G226" s="189"/>
      <c r="H226" s="189"/>
      <c r="I226" s="190"/>
      <c r="J226" s="191"/>
    </row>
    <row r="227" spans="1:10" x14ac:dyDescent="0.35">
      <c r="A227" s="189"/>
      <c r="B227" s="189"/>
      <c r="C227" s="189"/>
      <c r="D227" s="158"/>
      <c r="E227" s="189"/>
      <c r="F227" s="189"/>
      <c r="G227" s="189"/>
      <c r="H227" s="189"/>
      <c r="I227" s="190"/>
      <c r="J227" s="191"/>
    </row>
    <row r="228" spans="1:10" x14ac:dyDescent="0.35">
      <c r="A228" s="189"/>
      <c r="B228" s="189"/>
      <c r="C228" s="189"/>
      <c r="D228" s="158"/>
      <c r="E228" s="189"/>
      <c r="F228" s="189"/>
      <c r="G228" s="189"/>
      <c r="H228" s="189"/>
      <c r="I228" s="190"/>
      <c r="J228" s="191"/>
    </row>
    <row r="229" spans="1:10" x14ac:dyDescent="0.35">
      <c r="A229" s="189"/>
      <c r="B229" s="189"/>
      <c r="C229" s="189"/>
      <c r="D229" s="158"/>
      <c r="E229" s="189"/>
      <c r="F229" s="189"/>
      <c r="G229" s="189"/>
      <c r="H229" s="189"/>
      <c r="I229" s="190"/>
      <c r="J229" s="191"/>
    </row>
    <row r="230" spans="1:10" x14ac:dyDescent="0.35">
      <c r="A230" s="189"/>
      <c r="B230" s="189"/>
      <c r="C230" s="189"/>
      <c r="D230" s="158"/>
      <c r="E230" s="189"/>
      <c r="F230" s="189"/>
      <c r="G230" s="189"/>
      <c r="H230" s="189"/>
      <c r="I230" s="190"/>
      <c r="J230" s="191"/>
    </row>
    <row r="231" spans="1:10" x14ac:dyDescent="0.35">
      <c r="A231" s="189"/>
      <c r="B231" s="189"/>
      <c r="C231" s="189"/>
      <c r="D231" s="158"/>
      <c r="E231" s="189"/>
      <c r="F231" s="189"/>
      <c r="G231" s="189"/>
      <c r="H231" s="189"/>
      <c r="I231" s="190"/>
      <c r="J231" s="191"/>
    </row>
    <row r="232" spans="1:10" x14ac:dyDescent="0.35">
      <c r="A232" s="189"/>
      <c r="B232" s="189"/>
      <c r="C232" s="189"/>
      <c r="D232" s="158"/>
      <c r="E232" s="189"/>
      <c r="F232" s="189"/>
      <c r="G232" s="189"/>
      <c r="H232" s="189"/>
      <c r="I232" s="190"/>
      <c r="J232" s="191"/>
    </row>
    <row r="233" spans="1:10" x14ac:dyDescent="0.35">
      <c r="A233" s="189"/>
      <c r="B233" s="189"/>
      <c r="C233" s="189"/>
      <c r="D233" s="158"/>
      <c r="E233" s="189"/>
      <c r="F233" s="189"/>
      <c r="G233" s="189"/>
      <c r="H233" s="189"/>
      <c r="I233" s="190"/>
      <c r="J233" s="191"/>
    </row>
    <row r="234" spans="1:10" x14ac:dyDescent="0.35">
      <c r="A234" s="189"/>
      <c r="B234" s="189"/>
      <c r="C234" s="189"/>
      <c r="D234" s="158"/>
      <c r="E234" s="189"/>
      <c r="F234" s="189"/>
      <c r="G234" s="189"/>
      <c r="H234" s="189"/>
      <c r="I234" s="190"/>
      <c r="J234" s="191"/>
    </row>
    <row r="235" spans="1:10" x14ac:dyDescent="0.35">
      <c r="A235" s="189"/>
      <c r="B235" s="189"/>
      <c r="C235" s="189"/>
      <c r="D235" s="158"/>
      <c r="E235" s="189"/>
      <c r="F235" s="189"/>
      <c r="G235" s="189"/>
      <c r="H235" s="189"/>
      <c r="I235" s="190"/>
      <c r="J235" s="191"/>
    </row>
    <row r="236" spans="1:10" x14ac:dyDescent="0.35">
      <c r="A236" s="189"/>
      <c r="B236" s="189"/>
      <c r="C236" s="189"/>
      <c r="D236" s="158"/>
      <c r="E236" s="189"/>
      <c r="F236" s="189"/>
      <c r="G236" s="189"/>
      <c r="H236" s="189"/>
      <c r="I236" s="190"/>
      <c r="J236" s="191"/>
    </row>
    <row r="237" spans="1:10" x14ac:dyDescent="0.35">
      <c r="A237" s="189"/>
      <c r="B237" s="189"/>
      <c r="C237" s="189"/>
      <c r="D237" s="158"/>
      <c r="E237" s="189"/>
      <c r="F237" s="189"/>
      <c r="G237" s="189"/>
      <c r="H237" s="189"/>
      <c r="I237" s="190"/>
      <c r="J237" s="191"/>
    </row>
    <row r="238" spans="1:10" x14ac:dyDescent="0.35">
      <c r="A238" s="189"/>
      <c r="B238" s="189"/>
      <c r="C238" s="189"/>
      <c r="D238" s="158"/>
      <c r="E238" s="189"/>
      <c r="F238" s="189"/>
      <c r="G238" s="189"/>
      <c r="H238" s="189"/>
      <c r="I238" s="190"/>
      <c r="J238" s="191"/>
    </row>
    <row r="239" spans="1:10" x14ac:dyDescent="0.35">
      <c r="A239" s="189"/>
      <c r="B239" s="189"/>
      <c r="C239" s="189"/>
      <c r="D239" s="158"/>
      <c r="E239" s="189"/>
      <c r="F239" s="189"/>
      <c r="G239" s="189"/>
      <c r="H239" s="189"/>
      <c r="I239" s="190"/>
      <c r="J239" s="191"/>
    </row>
    <row r="240" spans="1:10" x14ac:dyDescent="0.35">
      <c r="A240" s="189"/>
      <c r="B240" s="189"/>
      <c r="C240" s="189"/>
      <c r="D240" s="158"/>
      <c r="E240" s="189"/>
      <c r="F240" s="189"/>
      <c r="G240" s="189"/>
      <c r="H240" s="189"/>
      <c r="I240" s="190"/>
      <c r="J240" s="191"/>
    </row>
    <row r="241" spans="1:10" x14ac:dyDescent="0.35">
      <c r="A241" s="189"/>
      <c r="B241" s="189"/>
      <c r="C241" s="189"/>
      <c r="D241" s="158"/>
      <c r="E241" s="189"/>
      <c r="F241" s="189"/>
      <c r="G241" s="189"/>
      <c r="H241" s="189"/>
      <c r="I241" s="190"/>
      <c r="J241" s="191"/>
    </row>
    <row r="242" spans="1:10" x14ac:dyDescent="0.35">
      <c r="A242" s="189"/>
      <c r="B242" s="189"/>
      <c r="C242" s="189"/>
      <c r="D242" s="158"/>
      <c r="E242" s="189"/>
      <c r="F242" s="189"/>
      <c r="G242" s="189"/>
      <c r="H242" s="189"/>
      <c r="I242" s="190"/>
      <c r="J242" s="191"/>
    </row>
    <row r="243" spans="1:10" x14ac:dyDescent="0.35">
      <c r="A243" s="189"/>
      <c r="B243" s="189"/>
      <c r="C243" s="189"/>
      <c r="D243" s="158"/>
      <c r="E243" s="189"/>
      <c r="F243" s="189"/>
      <c r="G243" s="189"/>
      <c r="H243" s="189"/>
      <c r="I243" s="190"/>
      <c r="J243" s="191"/>
    </row>
    <row r="244" spans="1:10" x14ac:dyDescent="0.35">
      <c r="A244" s="189"/>
      <c r="B244" s="189"/>
      <c r="C244" s="189"/>
      <c r="D244" s="158"/>
      <c r="E244" s="189"/>
      <c r="F244" s="189"/>
      <c r="G244" s="189"/>
      <c r="H244" s="189"/>
      <c r="I244" s="190"/>
      <c r="J244" s="191"/>
    </row>
    <row r="245" spans="1:10" x14ac:dyDescent="0.35">
      <c r="A245" s="189"/>
      <c r="B245" s="189"/>
      <c r="C245" s="189"/>
      <c r="D245" s="158"/>
      <c r="E245" s="189"/>
      <c r="F245" s="189"/>
      <c r="G245" s="189"/>
      <c r="H245" s="189"/>
      <c r="I245" s="190"/>
      <c r="J245" s="191"/>
    </row>
    <row r="246" spans="1:10" x14ac:dyDescent="0.35">
      <c r="A246" s="189"/>
      <c r="B246" s="189"/>
      <c r="C246" s="189"/>
      <c r="D246" s="158"/>
      <c r="E246" s="189"/>
      <c r="F246" s="189"/>
      <c r="G246" s="189"/>
      <c r="H246" s="189"/>
      <c r="I246" s="190"/>
      <c r="J246" s="191"/>
    </row>
    <row r="247" spans="1:10" x14ac:dyDescent="0.35">
      <c r="A247" s="189"/>
      <c r="B247" s="189"/>
      <c r="C247" s="189"/>
      <c r="D247" s="158"/>
      <c r="E247" s="189"/>
      <c r="F247" s="189"/>
      <c r="G247" s="189"/>
      <c r="H247" s="189"/>
      <c r="I247" s="190"/>
      <c r="J247" s="191"/>
    </row>
    <row r="248" spans="1:10" x14ac:dyDescent="0.35">
      <c r="A248" s="189"/>
      <c r="B248" s="189"/>
      <c r="C248" s="189"/>
      <c r="D248" s="158"/>
      <c r="E248" s="189"/>
      <c r="F248" s="189"/>
      <c r="G248" s="189"/>
      <c r="H248" s="189"/>
      <c r="I248" s="190"/>
      <c r="J248" s="191"/>
    </row>
    <row r="249" spans="1:10" x14ac:dyDescent="0.35">
      <c r="A249" s="189"/>
      <c r="B249" s="189"/>
      <c r="C249" s="189"/>
      <c r="D249" s="158"/>
      <c r="E249" s="189"/>
      <c r="F249" s="189"/>
      <c r="G249" s="189"/>
      <c r="H249" s="189"/>
      <c r="I249" s="190"/>
      <c r="J249" s="191"/>
    </row>
    <row r="250" spans="1:10" x14ac:dyDescent="0.35">
      <c r="A250" s="189"/>
      <c r="B250" s="189"/>
      <c r="C250" s="189"/>
      <c r="D250" s="158"/>
      <c r="E250" s="189"/>
      <c r="F250" s="189"/>
      <c r="G250" s="189"/>
      <c r="H250" s="189"/>
      <c r="I250" s="190"/>
      <c r="J250" s="191"/>
    </row>
    <row r="251" spans="1:10" x14ac:dyDescent="0.35">
      <c r="A251" s="189"/>
      <c r="B251" s="189"/>
      <c r="C251" s="189"/>
      <c r="D251" s="158"/>
      <c r="E251" s="189"/>
      <c r="F251" s="189"/>
      <c r="G251" s="189"/>
      <c r="H251" s="189"/>
      <c r="I251" s="190"/>
      <c r="J251" s="191"/>
    </row>
    <row r="252" spans="1:10" x14ac:dyDescent="0.35">
      <c r="A252" s="189"/>
      <c r="B252" s="189"/>
      <c r="C252" s="189"/>
      <c r="D252" s="158"/>
      <c r="E252" s="189"/>
      <c r="F252" s="189"/>
      <c r="G252" s="189"/>
      <c r="H252" s="189"/>
      <c r="I252" s="190"/>
      <c r="J252" s="191"/>
    </row>
    <row r="253" spans="1:10" x14ac:dyDescent="0.35">
      <c r="A253" s="189"/>
      <c r="B253" s="189"/>
      <c r="C253" s="189"/>
      <c r="D253" s="158"/>
      <c r="E253" s="189"/>
      <c r="F253" s="189"/>
      <c r="G253" s="189"/>
      <c r="H253" s="189"/>
      <c r="I253" s="190"/>
      <c r="J253" s="191"/>
    </row>
    <row r="254" spans="1:10" x14ac:dyDescent="0.35">
      <c r="A254" s="189"/>
      <c r="B254" s="189"/>
      <c r="C254" s="189"/>
      <c r="D254" s="158"/>
      <c r="E254" s="189"/>
      <c r="F254" s="189"/>
      <c r="G254" s="189"/>
      <c r="H254" s="189"/>
      <c r="I254" s="190"/>
      <c r="J254" s="191"/>
    </row>
    <row r="255" spans="1:10" x14ac:dyDescent="0.35">
      <c r="A255" s="189"/>
      <c r="B255" s="189"/>
      <c r="C255" s="189"/>
      <c r="D255" s="158"/>
      <c r="E255" s="189"/>
      <c r="F255" s="189"/>
      <c r="G255" s="189"/>
      <c r="H255" s="189"/>
      <c r="I255" s="190"/>
      <c r="J255" s="191"/>
    </row>
    <row r="256" spans="1:10" x14ac:dyDescent="0.35">
      <c r="A256" s="189"/>
      <c r="B256" s="189"/>
      <c r="C256" s="189"/>
      <c r="D256" s="158"/>
      <c r="E256" s="189"/>
      <c r="F256" s="189"/>
      <c r="G256" s="189"/>
      <c r="H256" s="189"/>
      <c r="I256" s="190"/>
      <c r="J256" s="191"/>
    </row>
    <row r="257" spans="1:10" x14ac:dyDescent="0.35">
      <c r="A257" s="189"/>
      <c r="B257" s="189"/>
      <c r="C257" s="189"/>
      <c r="D257" s="158"/>
      <c r="E257" s="189"/>
      <c r="F257" s="189"/>
      <c r="G257" s="189"/>
      <c r="H257" s="189"/>
      <c r="I257" s="190"/>
      <c r="J257" s="191"/>
    </row>
    <row r="258" spans="1:10" x14ac:dyDescent="0.35">
      <c r="A258" s="189"/>
      <c r="B258" s="189"/>
      <c r="C258" s="189"/>
      <c r="D258" s="158"/>
      <c r="E258" s="189"/>
      <c r="F258" s="189"/>
      <c r="G258" s="189"/>
      <c r="H258" s="189"/>
      <c r="I258" s="190"/>
      <c r="J258" s="191"/>
    </row>
    <row r="259" spans="1:10" x14ac:dyDescent="0.35">
      <c r="A259" s="189"/>
      <c r="B259" s="189"/>
      <c r="C259" s="189"/>
      <c r="D259" s="158"/>
      <c r="E259" s="189"/>
      <c r="F259" s="189"/>
      <c r="G259" s="189"/>
      <c r="H259" s="189"/>
      <c r="I259" s="190"/>
      <c r="J259" s="191"/>
    </row>
    <row r="260" spans="1:10" x14ac:dyDescent="0.35">
      <c r="A260" s="189"/>
      <c r="B260" s="189"/>
      <c r="C260" s="189"/>
      <c r="D260" s="158"/>
      <c r="E260" s="189"/>
      <c r="F260" s="189"/>
      <c r="G260" s="189"/>
      <c r="H260" s="189"/>
      <c r="I260" s="190"/>
      <c r="J260" s="191"/>
    </row>
    <row r="261" spans="1:10" x14ac:dyDescent="0.35">
      <c r="A261" s="189"/>
      <c r="B261" s="189"/>
      <c r="C261" s="189"/>
      <c r="D261" s="158"/>
      <c r="E261" s="189"/>
      <c r="F261" s="189"/>
      <c r="G261" s="189"/>
      <c r="H261" s="189"/>
      <c r="I261" s="190"/>
      <c r="J261" s="191"/>
    </row>
    <row r="262" spans="1:10" x14ac:dyDescent="0.35">
      <c r="A262" s="189"/>
      <c r="B262" s="189"/>
      <c r="C262" s="189"/>
      <c r="D262" s="158"/>
      <c r="E262" s="189"/>
      <c r="F262" s="189"/>
      <c r="G262" s="189"/>
      <c r="H262" s="189"/>
      <c r="I262" s="190"/>
      <c r="J262" s="191"/>
    </row>
    <row r="263" spans="1:10" x14ac:dyDescent="0.35">
      <c r="A263" s="189"/>
      <c r="B263" s="189"/>
      <c r="C263" s="189"/>
      <c r="D263" s="158"/>
      <c r="E263" s="189"/>
      <c r="F263" s="189"/>
      <c r="G263" s="189"/>
      <c r="H263" s="189"/>
      <c r="I263" s="190"/>
      <c r="J263" s="191"/>
    </row>
    <row r="264" spans="1:10" x14ac:dyDescent="0.35">
      <c r="A264" s="189"/>
      <c r="B264" s="189"/>
      <c r="C264" s="189"/>
      <c r="D264" s="158"/>
      <c r="E264" s="189"/>
      <c r="F264" s="189"/>
      <c r="G264" s="189"/>
      <c r="H264" s="189"/>
      <c r="I264" s="190"/>
      <c r="J264" s="191"/>
    </row>
    <row r="265" spans="1:10" x14ac:dyDescent="0.35">
      <c r="A265" s="189"/>
      <c r="B265" s="189"/>
      <c r="C265" s="189"/>
      <c r="D265" s="158"/>
      <c r="E265" s="189"/>
      <c r="F265" s="189"/>
      <c r="G265" s="189"/>
      <c r="H265" s="189"/>
      <c r="I265" s="190"/>
      <c r="J265" s="191"/>
    </row>
    <row r="266" spans="1:10" x14ac:dyDescent="0.35">
      <c r="A266" s="189"/>
      <c r="B266" s="189"/>
      <c r="C266" s="189"/>
      <c r="D266" s="158"/>
      <c r="E266" s="189"/>
      <c r="F266" s="189"/>
      <c r="G266" s="189"/>
      <c r="H266" s="189"/>
      <c r="I266" s="190"/>
      <c r="J266" s="191"/>
    </row>
    <row r="267" spans="1:10" x14ac:dyDescent="0.35">
      <c r="A267" s="189"/>
      <c r="B267" s="189"/>
      <c r="C267" s="189"/>
      <c r="D267" s="158"/>
      <c r="E267" s="189"/>
      <c r="F267" s="189"/>
      <c r="G267" s="189"/>
      <c r="H267" s="189"/>
      <c r="I267" s="190"/>
      <c r="J267" s="191"/>
    </row>
    <row r="268" spans="1:10" x14ac:dyDescent="0.35">
      <c r="A268" s="189"/>
      <c r="B268" s="189"/>
      <c r="C268" s="189"/>
      <c r="D268" s="158"/>
      <c r="E268" s="189"/>
      <c r="F268" s="189"/>
      <c r="G268" s="189"/>
      <c r="H268" s="189"/>
      <c r="I268" s="190"/>
      <c r="J268" s="191"/>
    </row>
    <row r="269" spans="1:10" x14ac:dyDescent="0.35">
      <c r="A269" s="189"/>
      <c r="B269" s="189"/>
      <c r="C269" s="189"/>
      <c r="D269" s="158"/>
      <c r="E269" s="189"/>
      <c r="F269" s="189"/>
      <c r="G269" s="189"/>
      <c r="H269" s="189"/>
      <c r="I269" s="190"/>
      <c r="J269" s="191"/>
    </row>
    <row r="270" spans="1:10" x14ac:dyDescent="0.35">
      <c r="A270" s="189"/>
      <c r="B270" s="189"/>
      <c r="C270" s="189"/>
      <c r="D270" s="158"/>
      <c r="E270" s="189"/>
      <c r="F270" s="189"/>
      <c r="G270" s="189"/>
      <c r="H270" s="189"/>
      <c r="I270" s="190"/>
      <c r="J270" s="191"/>
    </row>
    <row r="271" spans="1:10" x14ac:dyDescent="0.35">
      <c r="A271" s="189"/>
      <c r="B271" s="189"/>
      <c r="C271" s="189"/>
      <c r="D271" s="158"/>
      <c r="E271" s="189"/>
      <c r="F271" s="189"/>
      <c r="G271" s="189"/>
      <c r="H271" s="189"/>
      <c r="I271" s="190"/>
      <c r="J271" s="191"/>
    </row>
    <row r="272" spans="1:10" x14ac:dyDescent="0.35">
      <c r="A272" s="189"/>
      <c r="B272" s="189"/>
      <c r="C272" s="189"/>
      <c r="D272" s="158"/>
      <c r="E272" s="189"/>
      <c r="F272" s="189"/>
      <c r="G272" s="189"/>
      <c r="H272" s="189"/>
      <c r="I272" s="190"/>
      <c r="J272" s="191"/>
    </row>
    <row r="273" spans="1:10" x14ac:dyDescent="0.35">
      <c r="A273" s="189"/>
      <c r="B273" s="189"/>
      <c r="C273" s="189"/>
      <c r="D273" s="158"/>
      <c r="E273" s="189"/>
      <c r="F273" s="189"/>
      <c r="G273" s="189"/>
      <c r="H273" s="189"/>
      <c r="I273" s="190"/>
      <c r="J273" s="191"/>
    </row>
    <row r="274" spans="1:10" x14ac:dyDescent="0.35">
      <c r="A274" s="189"/>
      <c r="B274" s="189"/>
      <c r="C274" s="189"/>
      <c r="D274" s="158"/>
      <c r="E274" s="189"/>
      <c r="F274" s="189"/>
      <c r="G274" s="189"/>
      <c r="H274" s="189"/>
      <c r="I274" s="190"/>
      <c r="J274" s="191"/>
    </row>
    <row r="275" spans="1:10" x14ac:dyDescent="0.35">
      <c r="A275" s="189"/>
      <c r="B275" s="189"/>
      <c r="C275" s="189"/>
      <c r="D275" s="158"/>
      <c r="E275" s="189"/>
      <c r="F275" s="189"/>
      <c r="G275" s="189"/>
      <c r="H275" s="189"/>
      <c r="I275" s="190"/>
      <c r="J275" s="191"/>
    </row>
    <row r="276" spans="1:10" x14ac:dyDescent="0.35">
      <c r="A276" s="189"/>
      <c r="B276" s="189"/>
      <c r="C276" s="189"/>
      <c r="D276" s="158"/>
      <c r="E276" s="189"/>
      <c r="F276" s="189"/>
      <c r="G276" s="189"/>
      <c r="H276" s="189"/>
      <c r="I276" s="190"/>
      <c r="J276" s="191"/>
    </row>
    <row r="277" spans="1:10" x14ac:dyDescent="0.35">
      <c r="A277" s="189"/>
      <c r="B277" s="189"/>
      <c r="C277" s="189"/>
      <c r="D277" s="158"/>
      <c r="E277" s="189"/>
      <c r="F277" s="189"/>
      <c r="G277" s="189"/>
      <c r="H277" s="189"/>
      <c r="I277" s="190"/>
      <c r="J277" s="191"/>
    </row>
    <row r="278" spans="1:10" x14ac:dyDescent="0.35">
      <c r="A278" s="189"/>
      <c r="B278" s="189"/>
      <c r="C278" s="189"/>
      <c r="D278" s="158"/>
      <c r="E278" s="189"/>
      <c r="F278" s="189"/>
      <c r="G278" s="189"/>
      <c r="H278" s="189"/>
      <c r="I278" s="190"/>
      <c r="J278" s="191"/>
    </row>
    <row r="279" spans="1:10" x14ac:dyDescent="0.35">
      <c r="A279" s="189"/>
      <c r="B279" s="189"/>
      <c r="C279" s="189"/>
      <c r="D279" s="158"/>
      <c r="E279" s="189"/>
      <c r="F279" s="189"/>
      <c r="G279" s="189"/>
      <c r="H279" s="189"/>
      <c r="I279" s="190"/>
      <c r="J279" s="191"/>
    </row>
    <row r="280" spans="1:10" x14ac:dyDescent="0.35">
      <c r="A280" s="189"/>
      <c r="B280" s="189"/>
      <c r="C280" s="189"/>
      <c r="D280" s="158"/>
      <c r="E280" s="189"/>
      <c r="F280" s="189"/>
      <c r="G280" s="189"/>
      <c r="H280" s="189"/>
      <c r="I280" s="190"/>
      <c r="J280" s="191"/>
    </row>
    <row r="281" spans="1:10" x14ac:dyDescent="0.35">
      <c r="A281" s="189"/>
      <c r="B281" s="189"/>
      <c r="C281" s="189"/>
      <c r="D281" s="158"/>
      <c r="E281" s="189"/>
      <c r="F281" s="189"/>
      <c r="G281" s="189"/>
      <c r="H281" s="189"/>
      <c r="I281" s="190"/>
      <c r="J281" s="191"/>
    </row>
    <row r="282" spans="1:10" x14ac:dyDescent="0.35">
      <c r="A282" s="189"/>
      <c r="B282" s="189"/>
      <c r="C282" s="189"/>
      <c r="D282" s="158"/>
      <c r="E282" s="189"/>
      <c r="F282" s="189"/>
      <c r="G282" s="189"/>
      <c r="H282" s="189"/>
      <c r="I282" s="190"/>
      <c r="J282" s="191"/>
    </row>
    <row r="283" spans="1:10" x14ac:dyDescent="0.35">
      <c r="A283" s="189"/>
      <c r="B283" s="189"/>
      <c r="C283" s="189"/>
      <c r="D283" s="158"/>
      <c r="E283" s="189"/>
      <c r="F283" s="189"/>
      <c r="G283" s="189"/>
      <c r="H283" s="189"/>
      <c r="I283" s="190"/>
      <c r="J283" s="191"/>
    </row>
    <row r="284" spans="1:10" x14ac:dyDescent="0.35">
      <c r="A284" s="189"/>
      <c r="B284" s="189"/>
      <c r="C284" s="189"/>
      <c r="D284" s="158"/>
      <c r="E284" s="189"/>
      <c r="F284" s="189"/>
      <c r="G284" s="189"/>
      <c r="H284" s="189"/>
      <c r="I284" s="190"/>
      <c r="J284" s="191"/>
    </row>
    <row r="285" spans="1:10" x14ac:dyDescent="0.35">
      <c r="A285" s="189"/>
      <c r="B285" s="189"/>
      <c r="C285" s="189"/>
      <c r="D285" s="158"/>
      <c r="E285" s="189"/>
      <c r="F285" s="189"/>
      <c r="G285" s="189"/>
      <c r="H285" s="189"/>
      <c r="I285" s="190"/>
      <c r="J285" s="191"/>
    </row>
    <row r="286" spans="1:10" x14ac:dyDescent="0.35">
      <c r="A286" s="189"/>
      <c r="B286" s="189"/>
      <c r="C286" s="189"/>
      <c r="D286" s="158"/>
      <c r="E286" s="189"/>
      <c r="F286" s="189"/>
      <c r="G286" s="189"/>
      <c r="H286" s="189"/>
      <c r="I286" s="190"/>
      <c r="J286" s="191"/>
    </row>
    <row r="287" spans="1:10" x14ac:dyDescent="0.35">
      <c r="A287" s="189"/>
      <c r="B287" s="189"/>
      <c r="C287" s="189"/>
      <c r="D287" s="158"/>
      <c r="E287" s="189"/>
      <c r="F287" s="189"/>
      <c r="G287" s="189"/>
      <c r="H287" s="189"/>
      <c r="I287" s="190"/>
      <c r="J287" s="191"/>
    </row>
    <row r="288" spans="1:10" x14ac:dyDescent="0.35">
      <c r="A288" s="189"/>
      <c r="B288" s="189"/>
      <c r="C288" s="189"/>
      <c r="D288" s="158"/>
      <c r="E288" s="189"/>
      <c r="F288" s="189"/>
      <c r="G288" s="189"/>
      <c r="H288" s="189"/>
      <c r="I288" s="190"/>
      <c r="J288" s="191"/>
    </row>
    <row r="289" spans="1:10" x14ac:dyDescent="0.35">
      <c r="A289" s="189"/>
      <c r="B289" s="189"/>
      <c r="C289" s="189"/>
      <c r="D289" s="158"/>
      <c r="E289" s="189"/>
      <c r="F289" s="189"/>
      <c r="G289" s="189"/>
      <c r="H289" s="189"/>
      <c r="I289" s="190"/>
      <c r="J289" s="191"/>
    </row>
    <row r="290" spans="1:10" x14ac:dyDescent="0.35">
      <c r="A290" s="189"/>
      <c r="B290" s="189"/>
      <c r="C290" s="189"/>
      <c r="D290" s="158"/>
      <c r="E290" s="189"/>
      <c r="F290" s="189"/>
      <c r="G290" s="189"/>
      <c r="H290" s="189"/>
      <c r="I290" s="190"/>
      <c r="J290" s="191"/>
    </row>
    <row r="291" spans="1:10" x14ac:dyDescent="0.35">
      <c r="A291" s="189"/>
      <c r="B291" s="189"/>
      <c r="C291" s="189"/>
      <c r="D291" s="158"/>
      <c r="E291" s="189"/>
      <c r="F291" s="189"/>
      <c r="G291" s="189"/>
      <c r="H291" s="189"/>
      <c r="I291" s="190"/>
      <c r="J291" s="191"/>
    </row>
    <row r="292" spans="1:10" x14ac:dyDescent="0.35">
      <c r="A292" s="189"/>
      <c r="B292" s="189"/>
      <c r="C292" s="189"/>
      <c r="D292" s="158"/>
      <c r="E292" s="189"/>
      <c r="F292" s="189"/>
      <c r="G292" s="189"/>
      <c r="H292" s="189"/>
      <c r="I292" s="190"/>
      <c r="J292" s="191"/>
    </row>
    <row r="293" spans="1:10" x14ac:dyDescent="0.35">
      <c r="A293" s="189"/>
      <c r="B293" s="189"/>
      <c r="C293" s="189"/>
      <c r="D293" s="158"/>
      <c r="E293" s="189"/>
      <c r="F293" s="189"/>
      <c r="G293" s="189"/>
      <c r="H293" s="189"/>
      <c r="I293" s="190"/>
      <c r="J293" s="191"/>
    </row>
    <row r="294" spans="1:10" x14ac:dyDescent="0.35">
      <c r="A294" s="189"/>
      <c r="B294" s="189"/>
      <c r="C294" s="189"/>
      <c r="D294" s="158"/>
      <c r="E294" s="189"/>
      <c r="F294" s="189"/>
      <c r="G294" s="189"/>
      <c r="H294" s="189"/>
      <c r="I294" s="190"/>
      <c r="J294" s="191"/>
    </row>
    <row r="295" spans="1:10" x14ac:dyDescent="0.35">
      <c r="A295" s="189"/>
      <c r="B295" s="189"/>
      <c r="C295" s="189"/>
      <c r="D295" s="158"/>
      <c r="E295" s="189"/>
      <c r="F295" s="189"/>
      <c r="G295" s="189"/>
      <c r="H295" s="189"/>
      <c r="I295" s="190"/>
      <c r="J295" s="191"/>
    </row>
    <row r="296" spans="1:10" x14ac:dyDescent="0.35">
      <c r="A296" s="189"/>
      <c r="B296" s="189"/>
      <c r="C296" s="189"/>
      <c r="D296" s="158"/>
      <c r="E296" s="189"/>
      <c r="F296" s="189"/>
      <c r="G296" s="189"/>
      <c r="H296" s="189"/>
      <c r="I296" s="190"/>
      <c r="J296" s="191"/>
    </row>
    <row r="297" spans="1:10" x14ac:dyDescent="0.35">
      <c r="A297" s="189"/>
      <c r="B297" s="189"/>
      <c r="C297" s="189"/>
      <c r="D297" s="158"/>
      <c r="E297" s="189"/>
      <c r="F297" s="189"/>
      <c r="G297" s="189"/>
      <c r="H297" s="189"/>
      <c r="I297" s="190"/>
      <c r="J297" s="191"/>
    </row>
    <row r="298" spans="1:10" x14ac:dyDescent="0.35">
      <c r="A298" s="189"/>
      <c r="B298" s="189"/>
      <c r="C298" s="189"/>
      <c r="D298" s="158"/>
      <c r="E298" s="189"/>
      <c r="F298" s="189"/>
      <c r="G298" s="189"/>
      <c r="H298" s="189"/>
      <c r="I298" s="190"/>
      <c r="J298" s="191"/>
    </row>
    <row r="299" spans="1:10" x14ac:dyDescent="0.35">
      <c r="A299" s="189"/>
      <c r="B299" s="189"/>
      <c r="C299" s="189"/>
      <c r="D299" s="158"/>
      <c r="E299" s="189"/>
      <c r="F299" s="189"/>
      <c r="G299" s="189"/>
      <c r="H299" s="189"/>
      <c r="I299" s="190"/>
      <c r="J299" s="191"/>
    </row>
    <row r="300" spans="1:10" x14ac:dyDescent="0.35">
      <c r="A300" s="189"/>
      <c r="B300" s="189"/>
      <c r="C300" s="189"/>
      <c r="D300" s="158"/>
      <c r="E300" s="189"/>
      <c r="F300" s="189"/>
      <c r="G300" s="189"/>
      <c r="H300" s="189"/>
      <c r="I300" s="190"/>
      <c r="J300" s="191"/>
    </row>
    <row r="301" spans="1:10" x14ac:dyDescent="0.35">
      <c r="A301" s="189"/>
      <c r="B301" s="189"/>
      <c r="C301" s="189"/>
      <c r="D301" s="158"/>
      <c r="E301" s="189"/>
      <c r="F301" s="189"/>
      <c r="G301" s="189"/>
      <c r="H301" s="189"/>
      <c r="I301" s="190"/>
      <c r="J301" s="191"/>
    </row>
    <row r="302" spans="1:10" x14ac:dyDescent="0.35">
      <c r="A302" s="189"/>
      <c r="B302" s="189"/>
      <c r="C302" s="189"/>
      <c r="D302" s="158"/>
      <c r="E302" s="189"/>
      <c r="F302" s="189"/>
      <c r="G302" s="189"/>
      <c r="H302" s="189"/>
      <c r="I302" s="190"/>
      <c r="J302" s="191"/>
    </row>
    <row r="303" spans="1:10" x14ac:dyDescent="0.35">
      <c r="A303" s="189"/>
      <c r="B303" s="189"/>
      <c r="C303" s="189"/>
      <c r="D303" s="158"/>
      <c r="E303" s="189"/>
      <c r="F303" s="189"/>
      <c r="G303" s="189"/>
      <c r="H303" s="189"/>
      <c r="I303" s="190"/>
      <c r="J303" s="191"/>
    </row>
    <row r="304" spans="1:10" x14ac:dyDescent="0.35">
      <c r="A304" s="189"/>
      <c r="B304" s="189"/>
      <c r="C304" s="189"/>
      <c r="D304" s="158"/>
      <c r="E304" s="189"/>
      <c r="F304" s="189"/>
      <c r="G304" s="189"/>
      <c r="H304" s="189"/>
      <c r="I304" s="190"/>
      <c r="J304" s="191"/>
    </row>
    <row r="305" spans="1:10" x14ac:dyDescent="0.35">
      <c r="A305" s="189"/>
      <c r="B305" s="189"/>
      <c r="C305" s="189"/>
      <c r="D305" s="158"/>
      <c r="E305" s="189"/>
      <c r="F305" s="189"/>
      <c r="G305" s="189"/>
      <c r="H305" s="189"/>
      <c r="I305" s="190"/>
      <c r="J305" s="191"/>
    </row>
    <row r="306" spans="1:10" x14ac:dyDescent="0.35">
      <c r="A306" s="189"/>
      <c r="B306" s="189"/>
      <c r="C306" s="189"/>
      <c r="D306" s="158"/>
      <c r="E306" s="189"/>
      <c r="F306" s="189"/>
      <c r="G306" s="189"/>
      <c r="H306" s="189"/>
      <c r="I306" s="190"/>
      <c r="J306" s="191"/>
    </row>
    <row r="307" spans="1:10" x14ac:dyDescent="0.35">
      <c r="A307" s="189"/>
      <c r="B307" s="189"/>
      <c r="C307" s="189"/>
      <c r="D307" s="158"/>
      <c r="E307" s="189"/>
      <c r="F307" s="189"/>
      <c r="G307" s="189"/>
      <c r="H307" s="189"/>
      <c r="I307" s="190"/>
      <c r="J307" s="191"/>
    </row>
    <row r="308" spans="1:10" x14ac:dyDescent="0.35">
      <c r="A308" s="189"/>
      <c r="B308" s="189"/>
      <c r="C308" s="189"/>
      <c r="D308" s="158"/>
      <c r="E308" s="189"/>
      <c r="F308" s="189"/>
      <c r="G308" s="189"/>
      <c r="H308" s="189"/>
      <c r="I308" s="190"/>
      <c r="J308" s="191"/>
    </row>
    <row r="309" spans="1:10" x14ac:dyDescent="0.35">
      <c r="A309" s="189"/>
      <c r="B309" s="189"/>
      <c r="C309" s="189"/>
      <c r="D309" s="158"/>
      <c r="E309" s="189"/>
      <c r="F309" s="189"/>
      <c r="G309" s="189"/>
      <c r="H309" s="189"/>
      <c r="I309" s="190"/>
      <c r="J309" s="191"/>
    </row>
    <row r="310" spans="1:10" x14ac:dyDescent="0.35">
      <c r="A310" s="189"/>
      <c r="B310" s="189"/>
      <c r="C310" s="189"/>
      <c r="D310" s="158"/>
      <c r="E310" s="189"/>
      <c r="F310" s="189"/>
      <c r="G310" s="189"/>
      <c r="H310" s="189"/>
      <c r="I310" s="190"/>
      <c r="J310" s="191"/>
    </row>
    <row r="311" spans="1:10" x14ac:dyDescent="0.35">
      <c r="A311" s="189"/>
      <c r="B311" s="189"/>
      <c r="C311" s="189"/>
      <c r="D311" s="158"/>
      <c r="E311" s="189"/>
      <c r="F311" s="189"/>
      <c r="G311" s="189"/>
      <c r="H311" s="189"/>
      <c r="I311" s="190"/>
      <c r="J311" s="191"/>
    </row>
    <row r="312" spans="1:10" x14ac:dyDescent="0.35">
      <c r="A312" s="189"/>
      <c r="B312" s="189"/>
      <c r="C312" s="189"/>
      <c r="D312" s="158"/>
      <c r="E312" s="189"/>
      <c r="F312" s="189"/>
      <c r="G312" s="189"/>
      <c r="H312" s="189"/>
      <c r="I312" s="190"/>
      <c r="J312" s="191"/>
    </row>
    <row r="313" spans="1:10" x14ac:dyDescent="0.35">
      <c r="A313" s="189"/>
      <c r="B313" s="189"/>
      <c r="C313" s="189"/>
      <c r="D313" s="158"/>
      <c r="E313" s="189"/>
      <c r="F313" s="189"/>
      <c r="G313" s="189"/>
      <c r="H313" s="189"/>
      <c r="I313" s="190"/>
      <c r="J313" s="191"/>
    </row>
    <row r="314" spans="1:10" x14ac:dyDescent="0.35">
      <c r="A314" s="189"/>
      <c r="B314" s="189"/>
      <c r="C314" s="189"/>
      <c r="D314" s="158"/>
      <c r="E314" s="189"/>
      <c r="F314" s="189"/>
      <c r="G314" s="189"/>
      <c r="H314" s="189"/>
      <c r="I314" s="190"/>
      <c r="J314" s="191"/>
    </row>
    <row r="315" spans="1:10" x14ac:dyDescent="0.35">
      <c r="A315" s="189"/>
      <c r="B315" s="189"/>
      <c r="C315" s="189"/>
      <c r="D315" s="158"/>
      <c r="E315" s="189"/>
      <c r="F315" s="189"/>
      <c r="G315" s="189"/>
      <c r="H315" s="189"/>
      <c r="I315" s="190"/>
      <c r="J315" s="191"/>
    </row>
    <row r="316" spans="1:10" x14ac:dyDescent="0.35">
      <c r="A316" s="189"/>
      <c r="B316" s="189"/>
      <c r="C316" s="189"/>
      <c r="D316" s="158"/>
      <c r="E316" s="189"/>
      <c r="F316" s="189"/>
      <c r="G316" s="189"/>
      <c r="H316" s="189"/>
      <c r="I316" s="190"/>
      <c r="J316" s="191"/>
    </row>
    <row r="317" spans="1:10" x14ac:dyDescent="0.35">
      <c r="A317" s="189"/>
      <c r="B317" s="189"/>
      <c r="C317" s="189"/>
      <c r="D317" s="158"/>
      <c r="E317" s="189"/>
      <c r="F317" s="189"/>
      <c r="G317" s="189"/>
      <c r="H317" s="189"/>
      <c r="I317" s="190"/>
      <c r="J317" s="191"/>
    </row>
    <row r="318" spans="1:10" x14ac:dyDescent="0.35">
      <c r="A318" s="189"/>
      <c r="B318" s="189"/>
      <c r="C318" s="189"/>
      <c r="D318" s="158"/>
      <c r="E318" s="189"/>
      <c r="F318" s="189"/>
      <c r="G318" s="189"/>
      <c r="H318" s="189"/>
      <c r="I318" s="190"/>
      <c r="J318" s="191"/>
    </row>
    <row r="319" spans="1:10" x14ac:dyDescent="0.35">
      <c r="A319" s="189"/>
      <c r="B319" s="189"/>
      <c r="C319" s="189"/>
      <c r="D319" s="158"/>
      <c r="E319" s="189"/>
      <c r="F319" s="189"/>
      <c r="G319" s="189"/>
      <c r="H319" s="189"/>
      <c r="I319" s="190"/>
      <c r="J319" s="191"/>
    </row>
    <row r="320" spans="1:10" x14ac:dyDescent="0.35">
      <c r="A320" s="189"/>
      <c r="B320" s="189"/>
      <c r="C320" s="189"/>
      <c r="D320" s="158"/>
      <c r="E320" s="189"/>
      <c r="F320" s="189"/>
      <c r="G320" s="189"/>
      <c r="H320" s="189"/>
      <c r="I320" s="190"/>
      <c r="J320" s="191"/>
    </row>
    <row r="321" spans="1:10" x14ac:dyDescent="0.35">
      <c r="A321" s="189"/>
      <c r="B321" s="189"/>
      <c r="C321" s="189"/>
      <c r="D321" s="158"/>
      <c r="E321" s="189"/>
      <c r="F321" s="189"/>
      <c r="G321" s="189"/>
      <c r="H321" s="189"/>
      <c r="I321" s="190"/>
      <c r="J321" s="191"/>
    </row>
    <row r="322" spans="1:10" x14ac:dyDescent="0.35">
      <c r="A322" s="189"/>
      <c r="B322" s="189"/>
      <c r="C322" s="189"/>
      <c r="D322" s="158"/>
      <c r="E322" s="189"/>
      <c r="F322" s="189"/>
      <c r="G322" s="189"/>
      <c r="H322" s="189"/>
      <c r="I322" s="190"/>
      <c r="J322" s="191"/>
    </row>
    <row r="323" spans="1:10" x14ac:dyDescent="0.35">
      <c r="A323" s="189"/>
      <c r="B323" s="189"/>
      <c r="C323" s="189"/>
      <c r="D323" s="158"/>
      <c r="E323" s="189"/>
      <c r="F323" s="189"/>
      <c r="G323" s="189"/>
      <c r="H323" s="189"/>
      <c r="I323" s="190"/>
      <c r="J323" s="191"/>
    </row>
    <row r="324" spans="1:10" x14ac:dyDescent="0.35">
      <c r="A324" s="189"/>
      <c r="B324" s="189"/>
      <c r="C324" s="189"/>
      <c r="D324" s="158"/>
      <c r="E324" s="189"/>
      <c r="F324" s="189"/>
      <c r="G324" s="189"/>
      <c r="H324" s="189"/>
      <c r="I324" s="190"/>
      <c r="J324" s="191"/>
    </row>
    <row r="325" spans="1:10" x14ac:dyDescent="0.35">
      <c r="A325" s="189"/>
      <c r="B325" s="189"/>
      <c r="C325" s="189"/>
      <c r="D325" s="158"/>
      <c r="E325" s="189"/>
      <c r="F325" s="189"/>
      <c r="G325" s="189"/>
      <c r="H325" s="189"/>
      <c r="I325" s="190"/>
      <c r="J325" s="191"/>
    </row>
    <row r="326" spans="1:10" x14ac:dyDescent="0.35">
      <c r="A326" s="189"/>
      <c r="B326" s="189"/>
      <c r="C326" s="189"/>
      <c r="D326" s="158"/>
      <c r="E326" s="189"/>
      <c r="F326" s="189"/>
      <c r="G326" s="189"/>
      <c r="H326" s="189"/>
      <c r="I326" s="190"/>
      <c r="J326" s="191"/>
    </row>
    <row r="327" spans="1:10" x14ac:dyDescent="0.35">
      <c r="A327" s="189"/>
      <c r="B327" s="189"/>
      <c r="C327" s="189"/>
      <c r="D327" s="158"/>
      <c r="E327" s="189"/>
      <c r="F327" s="189"/>
      <c r="G327" s="189"/>
      <c r="H327" s="189"/>
      <c r="I327" s="190"/>
      <c r="J327" s="191"/>
    </row>
    <row r="328" spans="1:10" x14ac:dyDescent="0.35">
      <c r="A328" s="189"/>
      <c r="B328" s="189"/>
      <c r="C328" s="189"/>
      <c r="D328" s="158"/>
      <c r="E328" s="189"/>
      <c r="F328" s="189"/>
      <c r="G328" s="189"/>
      <c r="H328" s="189"/>
      <c r="I328" s="190"/>
      <c r="J328" s="191"/>
    </row>
    <row r="329" spans="1:10" x14ac:dyDescent="0.35">
      <c r="A329" s="189"/>
      <c r="B329" s="189"/>
      <c r="C329" s="189"/>
      <c r="D329" s="158"/>
      <c r="E329" s="189"/>
      <c r="F329" s="189"/>
      <c r="G329" s="189"/>
      <c r="H329" s="189"/>
      <c r="I329" s="190"/>
      <c r="J329" s="191"/>
    </row>
    <row r="330" spans="1:10" x14ac:dyDescent="0.35">
      <c r="A330" s="189"/>
      <c r="B330" s="189"/>
      <c r="C330" s="189"/>
      <c r="D330" s="158"/>
      <c r="E330" s="189"/>
      <c r="F330" s="189"/>
      <c r="G330" s="189"/>
      <c r="H330" s="189"/>
      <c r="I330" s="190"/>
      <c r="J330" s="191"/>
    </row>
    <row r="331" spans="1:10" x14ac:dyDescent="0.35">
      <c r="A331" s="189"/>
      <c r="B331" s="189"/>
      <c r="C331" s="189"/>
      <c r="D331" s="158"/>
      <c r="E331" s="189"/>
      <c r="F331" s="189"/>
      <c r="G331" s="189"/>
      <c r="H331" s="189"/>
      <c r="I331" s="190"/>
      <c r="J331" s="191"/>
    </row>
    <row r="332" spans="1:10" x14ac:dyDescent="0.35">
      <c r="A332" s="189"/>
      <c r="B332" s="189"/>
      <c r="C332" s="189"/>
      <c r="D332" s="158"/>
      <c r="E332" s="189"/>
      <c r="F332" s="189"/>
      <c r="G332" s="189"/>
      <c r="H332" s="189"/>
      <c r="I332" s="190"/>
      <c r="J332" s="191"/>
    </row>
    <row r="333" spans="1:10" x14ac:dyDescent="0.35">
      <c r="A333" s="189"/>
      <c r="B333" s="189"/>
      <c r="C333" s="189"/>
      <c r="D333" s="158"/>
      <c r="E333" s="189"/>
      <c r="F333" s="189"/>
      <c r="G333" s="189"/>
      <c r="H333" s="189"/>
      <c r="I333" s="190"/>
      <c r="J333" s="191"/>
    </row>
    <row r="334" spans="1:10" x14ac:dyDescent="0.35">
      <c r="A334" s="189"/>
      <c r="B334" s="189"/>
      <c r="C334" s="189"/>
      <c r="D334" s="158"/>
      <c r="E334" s="189"/>
      <c r="F334" s="189"/>
      <c r="G334" s="189"/>
      <c r="H334" s="189"/>
      <c r="I334" s="190"/>
      <c r="J334" s="191"/>
    </row>
    <row r="335" spans="1:10" x14ac:dyDescent="0.35">
      <c r="A335" s="189"/>
      <c r="B335" s="189"/>
      <c r="C335" s="189"/>
      <c r="D335" s="158"/>
      <c r="E335" s="189"/>
      <c r="F335" s="189"/>
      <c r="G335" s="189"/>
      <c r="H335" s="189"/>
      <c r="I335" s="190"/>
      <c r="J335" s="191"/>
    </row>
    <row r="336" spans="1:10" x14ac:dyDescent="0.35">
      <c r="A336" s="189"/>
      <c r="B336" s="189"/>
      <c r="C336" s="189"/>
      <c r="D336" s="158"/>
      <c r="E336" s="189"/>
      <c r="F336" s="189"/>
      <c r="G336" s="189"/>
      <c r="H336" s="189"/>
      <c r="I336" s="190"/>
      <c r="J336" s="191"/>
    </row>
    <row r="337" spans="1:10" x14ac:dyDescent="0.35">
      <c r="A337" s="189"/>
      <c r="B337" s="189"/>
      <c r="C337" s="189"/>
      <c r="D337" s="158"/>
      <c r="E337" s="189"/>
      <c r="F337" s="189"/>
      <c r="G337" s="189"/>
      <c r="H337" s="189"/>
      <c r="I337" s="190"/>
      <c r="J337" s="191"/>
    </row>
    <row r="338" spans="1:10" x14ac:dyDescent="0.35">
      <c r="A338" s="189"/>
      <c r="B338" s="189"/>
      <c r="C338" s="189"/>
      <c r="D338" s="158"/>
      <c r="E338" s="189"/>
      <c r="F338" s="189"/>
      <c r="G338" s="189"/>
      <c r="H338" s="189"/>
      <c r="I338" s="190"/>
      <c r="J338" s="191"/>
    </row>
    <row r="339" spans="1:10" x14ac:dyDescent="0.35">
      <c r="A339" s="189"/>
      <c r="B339" s="189"/>
      <c r="C339" s="189"/>
      <c r="D339" s="158"/>
      <c r="E339" s="189"/>
      <c r="F339" s="189"/>
      <c r="G339" s="189"/>
      <c r="H339" s="189"/>
      <c r="I339" s="190"/>
      <c r="J339" s="191"/>
    </row>
    <row r="340" spans="1:10" x14ac:dyDescent="0.35">
      <c r="A340" s="189"/>
      <c r="B340" s="189"/>
      <c r="C340" s="189"/>
      <c r="D340" s="158"/>
      <c r="E340" s="189"/>
      <c r="F340" s="189"/>
      <c r="G340" s="189"/>
      <c r="H340" s="189"/>
      <c r="I340" s="190"/>
      <c r="J340" s="191"/>
    </row>
    <row r="341" spans="1:10" x14ac:dyDescent="0.35">
      <c r="A341" s="189"/>
      <c r="B341" s="189"/>
      <c r="C341" s="189"/>
      <c r="D341" s="158"/>
      <c r="E341" s="189"/>
      <c r="F341" s="189"/>
      <c r="G341" s="189"/>
      <c r="H341" s="189"/>
      <c r="I341" s="190"/>
      <c r="J341" s="191"/>
    </row>
    <row r="342" spans="1:10" x14ac:dyDescent="0.35">
      <c r="A342" s="189"/>
      <c r="B342" s="189"/>
      <c r="C342" s="189"/>
      <c r="D342" s="158"/>
      <c r="E342" s="189"/>
      <c r="F342" s="189"/>
      <c r="G342" s="189"/>
      <c r="H342" s="189"/>
      <c r="I342" s="190"/>
      <c r="J342" s="191"/>
    </row>
    <row r="343" spans="1:10" x14ac:dyDescent="0.35">
      <c r="A343" s="189"/>
      <c r="B343" s="189"/>
      <c r="C343" s="189"/>
      <c r="D343" s="158"/>
      <c r="E343" s="189"/>
      <c r="F343" s="189"/>
      <c r="G343" s="189"/>
      <c r="H343" s="189"/>
      <c r="I343" s="190"/>
      <c r="J343" s="191"/>
    </row>
    <row r="344" spans="1:10" x14ac:dyDescent="0.35">
      <c r="A344" s="189"/>
      <c r="B344" s="189"/>
      <c r="C344" s="189"/>
      <c r="D344" s="158"/>
      <c r="E344" s="189"/>
      <c r="F344" s="189"/>
      <c r="G344" s="189"/>
      <c r="H344" s="189"/>
      <c r="I344" s="190"/>
      <c r="J344" s="191"/>
    </row>
    <row r="345" spans="1:10" x14ac:dyDescent="0.35">
      <c r="A345" s="189"/>
      <c r="B345" s="189"/>
      <c r="C345" s="189"/>
      <c r="D345" s="158"/>
      <c r="E345" s="189"/>
      <c r="F345" s="189"/>
      <c r="G345" s="189"/>
      <c r="H345" s="189"/>
      <c r="I345" s="190"/>
      <c r="J345" s="191"/>
    </row>
    <row r="346" spans="1:10" x14ac:dyDescent="0.35">
      <c r="A346" s="189"/>
      <c r="B346" s="189"/>
      <c r="C346" s="189"/>
      <c r="D346" s="158"/>
      <c r="E346" s="189"/>
      <c r="F346" s="189"/>
      <c r="G346" s="189"/>
      <c r="H346" s="189"/>
      <c r="I346" s="190"/>
      <c r="J346" s="191"/>
    </row>
    <row r="347" spans="1:10" x14ac:dyDescent="0.35">
      <c r="A347" s="189"/>
      <c r="B347" s="189"/>
      <c r="C347" s="189"/>
      <c r="D347" s="158"/>
      <c r="E347" s="189"/>
      <c r="F347" s="189"/>
      <c r="G347" s="189"/>
      <c r="H347" s="189"/>
      <c r="I347" s="190"/>
      <c r="J347" s="191"/>
    </row>
    <row r="348" spans="1:10" x14ac:dyDescent="0.35">
      <c r="A348" s="189"/>
      <c r="B348" s="189"/>
      <c r="C348" s="189"/>
      <c r="D348" s="158"/>
      <c r="E348" s="189"/>
      <c r="F348" s="189"/>
      <c r="G348" s="189"/>
      <c r="H348" s="189"/>
      <c r="I348" s="190"/>
      <c r="J348" s="191"/>
    </row>
    <row r="349" spans="1:10" x14ac:dyDescent="0.35">
      <c r="A349" s="189"/>
      <c r="B349" s="189"/>
      <c r="C349" s="189"/>
      <c r="D349" s="158"/>
      <c r="E349" s="189"/>
      <c r="F349" s="189"/>
      <c r="G349" s="189"/>
      <c r="H349" s="189"/>
      <c r="I349" s="190"/>
      <c r="J349" s="191"/>
    </row>
    <row r="350" spans="1:10" x14ac:dyDescent="0.35">
      <c r="A350" s="189"/>
      <c r="B350" s="189"/>
      <c r="C350" s="189"/>
      <c r="D350" s="158"/>
      <c r="E350" s="189"/>
      <c r="F350" s="189"/>
      <c r="G350" s="189"/>
      <c r="H350" s="189"/>
      <c r="I350" s="190"/>
      <c r="J350" s="191"/>
    </row>
    <row r="351" spans="1:10" x14ac:dyDescent="0.35">
      <c r="A351" s="189"/>
      <c r="B351" s="189"/>
      <c r="C351" s="189"/>
      <c r="D351" s="158"/>
      <c r="E351" s="189"/>
      <c r="F351" s="189"/>
      <c r="G351" s="189"/>
      <c r="H351" s="189"/>
      <c r="I351" s="190"/>
      <c r="J351" s="191"/>
    </row>
    <row r="352" spans="1:10" x14ac:dyDescent="0.35">
      <c r="A352" s="189"/>
      <c r="B352" s="189"/>
      <c r="C352" s="189"/>
      <c r="D352" s="158"/>
      <c r="E352" s="189"/>
      <c r="F352" s="189"/>
      <c r="G352" s="189"/>
      <c r="H352" s="189"/>
      <c r="I352" s="190"/>
      <c r="J352" s="191"/>
    </row>
    <row r="353" spans="1:10" x14ac:dyDescent="0.35">
      <c r="A353" s="189"/>
      <c r="B353" s="189"/>
      <c r="C353" s="189"/>
      <c r="D353" s="158"/>
      <c r="E353" s="189"/>
      <c r="F353" s="189"/>
      <c r="G353" s="189"/>
      <c r="H353" s="189"/>
      <c r="I353" s="190"/>
      <c r="J353" s="191"/>
    </row>
    <row r="354" spans="1:10" x14ac:dyDescent="0.35">
      <c r="A354" s="189"/>
      <c r="B354" s="189"/>
      <c r="C354" s="189"/>
      <c r="D354" s="158"/>
      <c r="E354" s="189"/>
      <c r="F354" s="189"/>
      <c r="G354" s="189"/>
      <c r="H354" s="189"/>
      <c r="I354" s="190"/>
      <c r="J354" s="191"/>
    </row>
    <row r="355" spans="1:10" x14ac:dyDescent="0.35">
      <c r="A355" s="189"/>
      <c r="B355" s="189"/>
      <c r="C355" s="189"/>
      <c r="D355" s="158"/>
      <c r="E355" s="189"/>
      <c r="F355" s="189"/>
      <c r="G355" s="189"/>
      <c r="H355" s="189"/>
      <c r="I355" s="190"/>
      <c r="J355" s="191"/>
    </row>
    <row r="356" spans="1:10" x14ac:dyDescent="0.35">
      <c r="A356" s="189"/>
      <c r="B356" s="189"/>
      <c r="C356" s="189"/>
      <c r="D356" s="158"/>
      <c r="E356" s="189"/>
      <c r="F356" s="189"/>
      <c r="G356" s="189"/>
      <c r="H356" s="189"/>
      <c r="I356" s="190"/>
      <c r="J356" s="191"/>
    </row>
    <row r="357" spans="1:10" x14ac:dyDescent="0.35">
      <c r="A357" s="189"/>
      <c r="B357" s="189"/>
      <c r="C357" s="189"/>
      <c r="D357" s="158"/>
      <c r="E357" s="189"/>
      <c r="F357" s="189"/>
      <c r="G357" s="189"/>
      <c r="H357" s="189"/>
      <c r="I357" s="190"/>
      <c r="J357" s="191"/>
    </row>
    <row r="358" spans="1:10" x14ac:dyDescent="0.35">
      <c r="A358" s="189"/>
      <c r="B358" s="189"/>
      <c r="C358" s="189"/>
      <c r="D358" s="158"/>
      <c r="E358" s="189"/>
      <c r="F358" s="189"/>
      <c r="G358" s="189"/>
      <c r="H358" s="189"/>
      <c r="I358" s="190"/>
      <c r="J358" s="191"/>
    </row>
    <row r="359" spans="1:10" x14ac:dyDescent="0.35">
      <c r="A359" s="189"/>
      <c r="B359" s="189"/>
      <c r="C359" s="189"/>
      <c r="D359" s="158"/>
      <c r="E359" s="189"/>
      <c r="F359" s="189"/>
      <c r="G359" s="189"/>
      <c r="H359" s="189"/>
      <c r="I359" s="190"/>
      <c r="J359" s="191"/>
    </row>
    <row r="360" spans="1:10" x14ac:dyDescent="0.35">
      <c r="A360" s="189"/>
      <c r="B360" s="189"/>
      <c r="C360" s="189"/>
      <c r="D360" s="158"/>
      <c r="E360" s="189"/>
      <c r="F360" s="189"/>
      <c r="G360" s="189"/>
      <c r="H360" s="189"/>
      <c r="I360" s="190"/>
      <c r="J360" s="191"/>
    </row>
    <row r="361" spans="1:10" x14ac:dyDescent="0.35">
      <c r="A361" s="189"/>
      <c r="B361" s="189"/>
      <c r="C361" s="189"/>
      <c r="D361" s="158"/>
      <c r="E361" s="189"/>
      <c r="F361" s="189"/>
      <c r="G361" s="189"/>
      <c r="H361" s="189"/>
      <c r="I361" s="190"/>
      <c r="J361" s="191"/>
    </row>
    <row r="362" spans="1:10" x14ac:dyDescent="0.35">
      <c r="A362" s="189"/>
      <c r="B362" s="189"/>
      <c r="C362" s="189"/>
      <c r="D362" s="158"/>
      <c r="E362" s="189"/>
      <c r="F362" s="189"/>
      <c r="G362" s="189"/>
      <c r="H362" s="189"/>
      <c r="I362" s="190"/>
      <c r="J362" s="191"/>
    </row>
    <row r="363" spans="1:10" x14ac:dyDescent="0.35">
      <c r="A363" s="189"/>
      <c r="B363" s="189"/>
      <c r="C363" s="189"/>
      <c r="D363" s="158"/>
      <c r="E363" s="189"/>
      <c r="F363" s="189"/>
      <c r="G363" s="189"/>
      <c r="H363" s="189"/>
      <c r="I363" s="190"/>
      <c r="J363" s="191"/>
    </row>
    <row r="364" spans="1:10" x14ac:dyDescent="0.35">
      <c r="A364" s="189"/>
      <c r="B364" s="189"/>
      <c r="C364" s="189"/>
      <c r="D364" s="158"/>
      <c r="E364" s="189"/>
      <c r="F364" s="189"/>
      <c r="G364" s="189"/>
      <c r="H364" s="189"/>
      <c r="I364" s="190"/>
      <c r="J364" s="191"/>
    </row>
    <row r="365" spans="1:10" x14ac:dyDescent="0.35">
      <c r="A365" s="189"/>
      <c r="B365" s="189"/>
      <c r="C365" s="189"/>
      <c r="D365" s="158"/>
      <c r="E365" s="189"/>
      <c r="F365" s="189"/>
      <c r="G365" s="189"/>
      <c r="H365" s="189"/>
      <c r="I365" s="190"/>
      <c r="J365" s="191"/>
    </row>
    <row r="366" spans="1:10" x14ac:dyDescent="0.35">
      <c r="A366" s="189"/>
      <c r="B366" s="189"/>
      <c r="C366" s="189"/>
      <c r="D366" s="158"/>
      <c r="E366" s="189"/>
      <c r="F366" s="189"/>
      <c r="G366" s="189"/>
      <c r="H366" s="189"/>
      <c r="I366" s="190"/>
      <c r="J366" s="191"/>
    </row>
    <row r="367" spans="1:10" x14ac:dyDescent="0.35">
      <c r="A367" s="189"/>
      <c r="B367" s="189"/>
      <c r="C367" s="189"/>
      <c r="D367" s="158"/>
      <c r="E367" s="189"/>
      <c r="F367" s="189"/>
      <c r="G367" s="189"/>
      <c r="H367" s="189"/>
      <c r="I367" s="190"/>
      <c r="J367" s="191"/>
    </row>
    <row r="368" spans="1:10" x14ac:dyDescent="0.35">
      <c r="A368" s="189"/>
      <c r="B368" s="189"/>
      <c r="C368" s="189"/>
      <c r="D368" s="158"/>
      <c r="E368" s="189"/>
      <c r="F368" s="189"/>
      <c r="G368" s="189"/>
      <c r="H368" s="189"/>
      <c r="I368" s="190"/>
      <c r="J368" s="191"/>
    </row>
    <row r="369" spans="1:10" x14ac:dyDescent="0.35">
      <c r="A369" s="189"/>
      <c r="B369" s="189"/>
      <c r="C369" s="189"/>
      <c r="D369" s="158"/>
      <c r="E369" s="189"/>
      <c r="F369" s="189"/>
      <c r="G369" s="189"/>
      <c r="H369" s="189"/>
      <c r="I369" s="190"/>
      <c r="J369" s="191"/>
    </row>
    <row r="370" spans="1:10" x14ac:dyDescent="0.35">
      <c r="A370" s="189"/>
      <c r="B370" s="189"/>
      <c r="C370" s="189"/>
      <c r="D370" s="158"/>
      <c r="E370" s="189"/>
      <c r="F370" s="189"/>
      <c r="G370" s="189"/>
      <c r="H370" s="189"/>
      <c r="I370" s="190"/>
      <c r="J370" s="191"/>
    </row>
    <row r="371" spans="1:10" x14ac:dyDescent="0.35">
      <c r="A371" s="189"/>
      <c r="B371" s="189"/>
      <c r="C371" s="189"/>
      <c r="D371" s="158"/>
      <c r="E371" s="189"/>
      <c r="F371" s="189"/>
      <c r="G371" s="189"/>
      <c r="H371" s="189"/>
      <c r="I371" s="190"/>
      <c r="J371" s="191"/>
    </row>
    <row r="372" spans="1:10" x14ac:dyDescent="0.35">
      <c r="A372" s="189"/>
      <c r="B372" s="189"/>
      <c r="C372" s="189"/>
      <c r="D372" s="158"/>
      <c r="E372" s="189"/>
      <c r="F372" s="189"/>
      <c r="G372" s="189"/>
      <c r="H372" s="189"/>
      <c r="I372" s="190"/>
      <c r="J372" s="191"/>
    </row>
    <row r="373" spans="1:10" x14ac:dyDescent="0.35">
      <c r="A373" s="189"/>
      <c r="B373" s="189"/>
      <c r="C373" s="189"/>
      <c r="D373" s="158"/>
      <c r="E373" s="189"/>
      <c r="F373" s="189"/>
      <c r="G373" s="189"/>
      <c r="H373" s="189"/>
      <c r="I373" s="190"/>
      <c r="J373" s="191"/>
    </row>
    <row r="374" spans="1:10" x14ac:dyDescent="0.35">
      <c r="A374" s="189"/>
      <c r="B374" s="189"/>
      <c r="C374" s="189"/>
      <c r="D374" s="158"/>
      <c r="E374" s="189"/>
      <c r="F374" s="189"/>
      <c r="G374" s="189"/>
      <c r="H374" s="189"/>
      <c r="I374" s="190"/>
      <c r="J374" s="191"/>
    </row>
    <row r="375" spans="1:10" x14ac:dyDescent="0.35">
      <c r="A375" s="189"/>
      <c r="B375" s="189"/>
      <c r="C375" s="189"/>
      <c r="D375" s="158"/>
      <c r="E375" s="189"/>
      <c r="F375" s="189"/>
      <c r="G375" s="189"/>
      <c r="H375" s="189"/>
      <c r="I375" s="190"/>
      <c r="J375" s="191"/>
    </row>
    <row r="376" spans="1:10" x14ac:dyDescent="0.35">
      <c r="A376" s="189"/>
      <c r="B376" s="189"/>
      <c r="C376" s="189"/>
      <c r="D376" s="158"/>
      <c r="E376" s="189"/>
      <c r="F376" s="189"/>
      <c r="G376" s="189"/>
      <c r="H376" s="189"/>
      <c r="I376" s="190"/>
      <c r="J376" s="191"/>
    </row>
    <row r="377" spans="1:10" x14ac:dyDescent="0.35">
      <c r="A377" s="189"/>
      <c r="B377" s="189"/>
      <c r="C377" s="189"/>
      <c r="D377" s="158"/>
      <c r="E377" s="189"/>
      <c r="F377" s="189"/>
      <c r="G377" s="189"/>
      <c r="H377" s="189"/>
      <c r="I377" s="190"/>
      <c r="J377" s="191"/>
    </row>
    <row r="378" spans="1:10" x14ac:dyDescent="0.35">
      <c r="A378" s="189"/>
      <c r="B378" s="189"/>
      <c r="C378" s="189"/>
      <c r="D378" s="158"/>
      <c r="E378" s="189"/>
      <c r="F378" s="189"/>
      <c r="G378" s="189"/>
      <c r="H378" s="189"/>
      <c r="I378" s="190"/>
      <c r="J378" s="191"/>
    </row>
    <row r="379" spans="1:10" x14ac:dyDescent="0.35">
      <c r="A379" s="189"/>
      <c r="B379" s="189"/>
      <c r="C379" s="189"/>
      <c r="D379" s="158"/>
      <c r="E379" s="189"/>
      <c r="F379" s="189"/>
      <c r="G379" s="189"/>
      <c r="H379" s="189"/>
      <c r="I379" s="190"/>
      <c r="J379" s="191"/>
    </row>
    <row r="380" spans="1:10" x14ac:dyDescent="0.35">
      <c r="A380" s="189"/>
      <c r="B380" s="189"/>
      <c r="C380" s="189"/>
      <c r="D380" s="158"/>
      <c r="E380" s="189"/>
      <c r="F380" s="189"/>
      <c r="G380" s="189"/>
      <c r="H380" s="189"/>
      <c r="I380" s="190"/>
      <c r="J380" s="191"/>
    </row>
    <row r="381" spans="1:10" x14ac:dyDescent="0.35">
      <c r="A381" s="189"/>
      <c r="B381" s="189"/>
      <c r="C381" s="189"/>
      <c r="D381" s="158"/>
      <c r="E381" s="189"/>
      <c r="F381" s="189"/>
      <c r="G381" s="189"/>
      <c r="H381" s="189"/>
      <c r="I381" s="190"/>
      <c r="J381" s="191"/>
    </row>
    <row r="382" spans="1:10" x14ac:dyDescent="0.35">
      <c r="A382" s="189"/>
      <c r="B382" s="189"/>
      <c r="C382" s="189"/>
      <c r="D382" s="158"/>
      <c r="E382" s="189"/>
      <c r="F382" s="189"/>
      <c r="G382" s="189"/>
      <c r="H382" s="189"/>
      <c r="I382" s="190"/>
      <c r="J382" s="191"/>
    </row>
    <row r="383" spans="1:10" x14ac:dyDescent="0.35">
      <c r="A383" s="189"/>
      <c r="B383" s="189"/>
      <c r="C383" s="189"/>
      <c r="D383" s="158"/>
      <c r="E383" s="189"/>
      <c r="F383" s="189"/>
      <c r="G383" s="189"/>
      <c r="H383" s="189"/>
      <c r="I383" s="190"/>
      <c r="J383" s="191"/>
    </row>
    <row r="384" spans="1:10" x14ac:dyDescent="0.35">
      <c r="A384" s="189"/>
      <c r="B384" s="189"/>
      <c r="C384" s="189"/>
      <c r="D384" s="158"/>
      <c r="E384" s="189"/>
      <c r="F384" s="189"/>
      <c r="G384" s="189"/>
      <c r="H384" s="189"/>
      <c r="I384" s="190"/>
      <c r="J384" s="191"/>
    </row>
    <row r="385" spans="1:10" x14ac:dyDescent="0.35">
      <c r="A385" s="189"/>
      <c r="B385" s="189"/>
      <c r="C385" s="189"/>
      <c r="D385" s="158"/>
      <c r="E385" s="189"/>
      <c r="F385" s="189"/>
      <c r="G385" s="189"/>
      <c r="H385" s="189"/>
      <c r="I385" s="190"/>
      <c r="J385" s="191"/>
    </row>
    <row r="386" spans="1:10" x14ac:dyDescent="0.35">
      <c r="A386" s="189"/>
      <c r="B386" s="189"/>
      <c r="C386" s="189"/>
      <c r="D386" s="158"/>
      <c r="E386" s="189"/>
      <c r="F386" s="189"/>
      <c r="G386" s="189"/>
      <c r="H386" s="189"/>
      <c r="I386" s="190"/>
      <c r="J386" s="191"/>
    </row>
    <row r="387" spans="1:10" x14ac:dyDescent="0.35">
      <c r="A387" s="189"/>
      <c r="B387" s="189"/>
      <c r="C387" s="189"/>
      <c r="D387" s="158"/>
      <c r="E387" s="189"/>
      <c r="F387" s="189"/>
      <c r="G387" s="189"/>
      <c r="H387" s="189"/>
      <c r="I387" s="190"/>
      <c r="J387" s="191"/>
    </row>
    <row r="388" spans="1:10" x14ac:dyDescent="0.35">
      <c r="A388" s="189"/>
      <c r="B388" s="189"/>
      <c r="C388" s="189"/>
      <c r="D388" s="158"/>
      <c r="E388" s="189"/>
      <c r="F388" s="189"/>
      <c r="G388" s="189"/>
      <c r="H388" s="189"/>
      <c r="I388" s="190"/>
      <c r="J388" s="191"/>
    </row>
    <row r="389" spans="1:10" x14ac:dyDescent="0.35">
      <c r="A389" s="189"/>
      <c r="B389" s="189"/>
      <c r="C389" s="189"/>
      <c r="D389" s="158"/>
      <c r="E389" s="189"/>
      <c r="F389" s="189"/>
      <c r="G389" s="189"/>
      <c r="H389" s="189"/>
      <c r="I389" s="190"/>
      <c r="J389" s="191"/>
    </row>
    <row r="390" spans="1:10" x14ac:dyDescent="0.35">
      <c r="A390" s="189"/>
      <c r="B390" s="189"/>
      <c r="C390" s="189"/>
      <c r="D390" s="158"/>
      <c r="E390" s="189"/>
      <c r="F390" s="189"/>
      <c r="G390" s="189"/>
      <c r="H390" s="189"/>
      <c r="I390" s="190"/>
      <c r="J390" s="191"/>
    </row>
    <row r="391" spans="1:10" x14ac:dyDescent="0.35">
      <c r="A391" s="189"/>
      <c r="B391" s="189"/>
      <c r="C391" s="189"/>
      <c r="D391" s="158"/>
      <c r="E391" s="189"/>
      <c r="F391" s="189"/>
      <c r="G391" s="189"/>
      <c r="H391" s="189"/>
      <c r="I391" s="190"/>
      <c r="J391" s="191"/>
    </row>
    <row r="392" spans="1:10" x14ac:dyDescent="0.35">
      <c r="A392" s="189"/>
      <c r="B392" s="189"/>
      <c r="C392" s="189"/>
      <c r="D392" s="158"/>
      <c r="E392" s="189"/>
      <c r="F392" s="189"/>
      <c r="G392" s="189"/>
      <c r="H392" s="189"/>
      <c r="I392" s="190"/>
      <c r="J392" s="191"/>
    </row>
    <row r="393" spans="1:10" x14ac:dyDescent="0.35">
      <c r="A393" s="189"/>
      <c r="B393" s="189"/>
      <c r="C393" s="189"/>
      <c r="D393" s="158"/>
      <c r="E393" s="189"/>
      <c r="F393" s="189"/>
      <c r="G393" s="189"/>
      <c r="H393" s="189"/>
      <c r="I393" s="190"/>
      <c r="J393" s="191"/>
    </row>
    <row r="394" spans="1:10" x14ac:dyDescent="0.35">
      <c r="A394" s="189"/>
      <c r="B394" s="189"/>
      <c r="C394" s="189"/>
      <c r="D394" s="158"/>
      <c r="E394" s="189"/>
      <c r="F394" s="189"/>
      <c r="G394" s="189"/>
      <c r="H394" s="189"/>
      <c r="I394" s="190"/>
      <c r="J394" s="191"/>
    </row>
    <row r="395" spans="1:10" x14ac:dyDescent="0.35">
      <c r="A395" s="189"/>
      <c r="B395" s="189"/>
      <c r="C395" s="189"/>
      <c r="D395" s="158"/>
      <c r="E395" s="189"/>
      <c r="F395" s="189"/>
      <c r="G395" s="189"/>
      <c r="H395" s="189"/>
      <c r="I395" s="190"/>
      <c r="J395" s="191"/>
    </row>
    <row r="396" spans="1:10" x14ac:dyDescent="0.35">
      <c r="A396" s="189"/>
      <c r="B396" s="189"/>
      <c r="C396" s="189"/>
      <c r="D396" s="158"/>
      <c r="E396" s="189"/>
      <c r="F396" s="189"/>
      <c r="G396" s="189"/>
      <c r="H396" s="189"/>
      <c r="I396" s="190"/>
      <c r="J396" s="191"/>
    </row>
    <row r="397" spans="1:10" x14ac:dyDescent="0.35">
      <c r="A397" s="189"/>
      <c r="B397" s="189"/>
      <c r="C397" s="189"/>
      <c r="D397" s="158"/>
      <c r="E397" s="189"/>
      <c r="F397" s="189"/>
      <c r="G397" s="189"/>
      <c r="H397" s="189"/>
      <c r="I397" s="190"/>
      <c r="J397" s="191"/>
    </row>
    <row r="398" spans="1:10" x14ac:dyDescent="0.35">
      <c r="A398" s="189"/>
      <c r="B398" s="189"/>
      <c r="C398" s="189"/>
      <c r="D398" s="158"/>
      <c r="E398" s="189"/>
      <c r="F398" s="189"/>
      <c r="G398" s="189"/>
      <c r="H398" s="189"/>
      <c r="I398" s="190"/>
      <c r="J398" s="191"/>
    </row>
    <row r="399" spans="1:10" x14ac:dyDescent="0.35">
      <c r="A399" s="189"/>
      <c r="B399" s="189"/>
      <c r="C399" s="189"/>
      <c r="D399" s="158"/>
      <c r="E399" s="189"/>
      <c r="F399" s="189"/>
      <c r="G399" s="189"/>
      <c r="H399" s="189"/>
      <c r="I399" s="190"/>
      <c r="J399" s="191"/>
    </row>
    <row r="400" spans="1:10" x14ac:dyDescent="0.35">
      <c r="A400" s="189"/>
      <c r="B400" s="189"/>
      <c r="C400" s="189"/>
      <c r="D400" s="158"/>
      <c r="E400" s="189"/>
      <c r="F400" s="189"/>
      <c r="G400" s="189"/>
      <c r="H400" s="189"/>
      <c r="I400" s="190"/>
      <c r="J400" s="191"/>
    </row>
    <row r="401" spans="1:10" x14ac:dyDescent="0.35">
      <c r="A401" s="189"/>
      <c r="B401" s="189"/>
      <c r="C401" s="189"/>
      <c r="D401" s="158"/>
      <c r="E401" s="189"/>
      <c r="F401" s="189"/>
      <c r="G401" s="189"/>
      <c r="H401" s="189"/>
      <c r="I401" s="190"/>
      <c r="J401" s="191"/>
    </row>
    <row r="402" spans="1:10" x14ac:dyDescent="0.35">
      <c r="A402" s="189"/>
      <c r="B402" s="189"/>
      <c r="C402" s="189"/>
      <c r="D402" s="158"/>
      <c r="E402" s="189"/>
      <c r="F402" s="189"/>
      <c r="G402" s="189"/>
      <c r="H402" s="189"/>
      <c r="I402" s="190"/>
      <c r="J402" s="191"/>
    </row>
    <row r="403" spans="1:10" x14ac:dyDescent="0.35">
      <c r="A403" s="189"/>
      <c r="B403" s="189"/>
      <c r="C403" s="189"/>
      <c r="D403" s="158"/>
      <c r="E403" s="189"/>
      <c r="F403" s="189"/>
      <c r="G403" s="189"/>
      <c r="H403" s="189"/>
      <c r="I403" s="190"/>
      <c r="J403" s="191"/>
    </row>
    <row r="404" spans="1:10" x14ac:dyDescent="0.35">
      <c r="A404" s="189"/>
      <c r="B404" s="189"/>
      <c r="C404" s="189"/>
      <c r="D404" s="158"/>
      <c r="E404" s="189"/>
      <c r="F404" s="189"/>
      <c r="G404" s="189"/>
      <c r="H404" s="189"/>
      <c r="I404" s="190"/>
      <c r="J404" s="191"/>
    </row>
    <row r="405" spans="1:10" x14ac:dyDescent="0.35">
      <c r="A405" s="189"/>
      <c r="B405" s="189"/>
      <c r="C405" s="189"/>
      <c r="D405" s="158"/>
      <c r="E405" s="189"/>
      <c r="F405" s="189"/>
      <c r="G405" s="189"/>
      <c r="H405" s="189"/>
      <c r="I405" s="190"/>
      <c r="J405" s="191"/>
    </row>
    <row r="406" spans="1:10" x14ac:dyDescent="0.35">
      <c r="A406" s="189"/>
      <c r="B406" s="189"/>
      <c r="C406" s="189"/>
      <c r="D406" s="158"/>
      <c r="E406" s="189"/>
      <c r="F406" s="189"/>
      <c r="G406" s="189"/>
      <c r="H406" s="189"/>
      <c r="I406" s="190"/>
      <c r="J406" s="191"/>
    </row>
    <row r="407" spans="1:10" x14ac:dyDescent="0.35">
      <c r="A407" s="189"/>
      <c r="B407" s="189"/>
      <c r="C407" s="189"/>
      <c r="D407" s="158"/>
      <c r="E407" s="189"/>
      <c r="F407" s="189"/>
      <c r="G407" s="189"/>
      <c r="H407" s="189"/>
      <c r="I407" s="190"/>
      <c r="J407" s="191"/>
    </row>
    <row r="408" spans="1:10" x14ac:dyDescent="0.35">
      <c r="A408" s="189"/>
      <c r="B408" s="189"/>
      <c r="C408" s="189"/>
      <c r="D408" s="158"/>
      <c r="E408" s="189"/>
      <c r="F408" s="189"/>
      <c r="G408" s="189"/>
      <c r="H408" s="189"/>
      <c r="I408" s="190"/>
      <c r="J408" s="191"/>
    </row>
    <row r="409" spans="1:10" x14ac:dyDescent="0.35">
      <c r="A409" s="189"/>
      <c r="B409" s="189"/>
      <c r="C409" s="189"/>
      <c r="D409" s="158"/>
      <c r="E409" s="189"/>
      <c r="F409" s="189"/>
      <c r="G409" s="189"/>
      <c r="H409" s="189"/>
      <c r="I409" s="190"/>
      <c r="J409" s="191"/>
    </row>
    <row r="410" spans="1:10" x14ac:dyDescent="0.35">
      <c r="A410" s="189"/>
      <c r="B410" s="189"/>
      <c r="C410" s="189"/>
      <c r="D410" s="158"/>
      <c r="E410" s="189"/>
      <c r="F410" s="189"/>
      <c r="G410" s="189"/>
      <c r="H410" s="189"/>
      <c r="I410" s="190"/>
      <c r="J410" s="191"/>
    </row>
    <row r="411" spans="1:10" x14ac:dyDescent="0.35">
      <c r="A411" s="189"/>
      <c r="B411" s="189"/>
      <c r="C411" s="189"/>
      <c r="D411" s="158"/>
      <c r="E411" s="189"/>
      <c r="F411" s="189"/>
      <c r="G411" s="189"/>
      <c r="H411" s="189"/>
      <c r="I411" s="190"/>
      <c r="J411" s="191"/>
    </row>
    <row r="412" spans="1:10" x14ac:dyDescent="0.35">
      <c r="A412" s="189"/>
      <c r="B412" s="189"/>
      <c r="C412" s="189"/>
      <c r="D412" s="158"/>
      <c r="E412" s="189"/>
      <c r="F412" s="189"/>
      <c r="G412" s="189"/>
      <c r="H412" s="189"/>
      <c r="I412" s="190"/>
      <c r="J412" s="191"/>
    </row>
    <row r="413" spans="1:10" x14ac:dyDescent="0.35">
      <c r="A413" s="189"/>
      <c r="B413" s="189"/>
      <c r="C413" s="189"/>
      <c r="D413" s="158"/>
      <c r="E413" s="189"/>
      <c r="F413" s="189"/>
      <c r="G413" s="189"/>
      <c r="H413" s="189"/>
      <c r="I413" s="190"/>
      <c r="J413" s="191"/>
    </row>
    <row r="414" spans="1:10" x14ac:dyDescent="0.35">
      <c r="A414" s="189"/>
      <c r="B414" s="189"/>
      <c r="C414" s="189"/>
      <c r="D414" s="158"/>
      <c r="E414" s="189"/>
      <c r="F414" s="189"/>
      <c r="G414" s="189"/>
      <c r="H414" s="189"/>
      <c r="I414" s="190"/>
      <c r="J414" s="191"/>
    </row>
    <row r="415" spans="1:10" x14ac:dyDescent="0.35">
      <c r="A415" s="189"/>
      <c r="B415" s="189"/>
      <c r="C415" s="189"/>
      <c r="D415" s="158"/>
      <c r="E415" s="189"/>
      <c r="F415" s="189"/>
      <c r="G415" s="189"/>
      <c r="H415" s="189"/>
      <c r="I415" s="190"/>
      <c r="J415" s="191"/>
    </row>
    <row r="416" spans="1:10" x14ac:dyDescent="0.35">
      <c r="A416" s="189"/>
      <c r="B416" s="189"/>
      <c r="C416" s="189"/>
      <c r="D416" s="158"/>
      <c r="E416" s="189"/>
      <c r="F416" s="189"/>
      <c r="G416" s="189"/>
      <c r="H416" s="189"/>
      <c r="I416" s="190"/>
      <c r="J416" s="191"/>
    </row>
    <row r="417" spans="1:10" x14ac:dyDescent="0.35">
      <c r="A417" s="189"/>
      <c r="B417" s="189"/>
      <c r="C417" s="189"/>
      <c r="D417" s="158"/>
      <c r="E417" s="189"/>
      <c r="F417" s="189"/>
      <c r="G417" s="189"/>
      <c r="H417" s="189"/>
      <c r="I417" s="190"/>
      <c r="J417" s="191"/>
    </row>
    <row r="418" spans="1:10" x14ac:dyDescent="0.35">
      <c r="A418" s="189"/>
      <c r="B418" s="189"/>
      <c r="C418" s="189"/>
      <c r="D418" s="158"/>
      <c r="E418" s="189"/>
      <c r="F418" s="189"/>
      <c r="G418" s="189"/>
      <c r="H418" s="189"/>
      <c r="I418" s="190"/>
      <c r="J418" s="191"/>
    </row>
    <row r="419" spans="1:10" x14ac:dyDescent="0.35">
      <c r="A419" s="189"/>
      <c r="B419" s="189"/>
      <c r="C419" s="189"/>
      <c r="D419" s="158"/>
      <c r="E419" s="189"/>
      <c r="F419" s="189"/>
      <c r="G419" s="189"/>
      <c r="H419" s="189"/>
      <c r="I419" s="190"/>
      <c r="J419" s="191"/>
    </row>
    <row r="420" spans="1:10" x14ac:dyDescent="0.35">
      <c r="A420" s="189"/>
      <c r="B420" s="189"/>
      <c r="C420" s="189"/>
      <c r="D420" s="158"/>
      <c r="E420" s="189"/>
      <c r="F420" s="189"/>
      <c r="G420" s="189"/>
      <c r="H420" s="189"/>
      <c r="I420" s="190"/>
      <c r="J420" s="191"/>
    </row>
    <row r="421" spans="1:10" x14ac:dyDescent="0.35">
      <c r="A421" s="189"/>
      <c r="B421" s="189"/>
      <c r="C421" s="189"/>
      <c r="D421" s="158"/>
      <c r="E421" s="189"/>
      <c r="F421" s="189"/>
      <c r="G421" s="189"/>
      <c r="H421" s="189"/>
      <c r="I421" s="190"/>
      <c r="J421" s="191"/>
    </row>
    <row r="422" spans="1:10" x14ac:dyDescent="0.35">
      <c r="A422" s="189"/>
      <c r="B422" s="189"/>
      <c r="C422" s="189"/>
      <c r="D422" s="158"/>
      <c r="E422" s="189"/>
      <c r="F422" s="189"/>
      <c r="G422" s="189"/>
      <c r="H422" s="189"/>
      <c r="I422" s="190"/>
      <c r="J422" s="191"/>
    </row>
    <row r="423" spans="1:10" x14ac:dyDescent="0.35">
      <c r="A423" s="189"/>
      <c r="B423" s="189"/>
      <c r="C423" s="189"/>
      <c r="D423" s="158"/>
      <c r="E423" s="189"/>
      <c r="F423" s="189"/>
      <c r="G423" s="189"/>
      <c r="H423" s="189"/>
      <c r="I423" s="190"/>
      <c r="J423" s="191"/>
    </row>
    <row r="424" spans="1:10" x14ac:dyDescent="0.35">
      <c r="A424" s="189"/>
      <c r="B424" s="189"/>
      <c r="C424" s="189"/>
      <c r="D424" s="158"/>
      <c r="E424" s="189"/>
      <c r="F424" s="189"/>
      <c r="G424" s="189"/>
      <c r="H424" s="189"/>
      <c r="I424" s="190"/>
      <c r="J424" s="191"/>
    </row>
    <row r="425" spans="1:10" x14ac:dyDescent="0.35">
      <c r="A425" s="189"/>
      <c r="B425" s="189"/>
      <c r="C425" s="189"/>
      <c r="D425" s="158"/>
      <c r="E425" s="189"/>
      <c r="F425" s="189"/>
      <c r="G425" s="189"/>
      <c r="H425" s="189"/>
      <c r="I425" s="190"/>
      <c r="J425" s="191"/>
    </row>
    <row r="426" spans="1:10" x14ac:dyDescent="0.35">
      <c r="A426" s="189"/>
      <c r="B426" s="189"/>
      <c r="C426" s="189"/>
      <c r="D426" s="158"/>
      <c r="E426" s="189"/>
      <c r="F426" s="189"/>
      <c r="G426" s="189"/>
      <c r="H426" s="189"/>
      <c r="I426" s="190"/>
      <c r="J426" s="191"/>
    </row>
    <row r="427" spans="1:10" x14ac:dyDescent="0.35">
      <c r="A427" s="189"/>
      <c r="B427" s="189"/>
      <c r="C427" s="189"/>
      <c r="D427" s="158"/>
      <c r="E427" s="189"/>
      <c r="F427" s="189"/>
      <c r="G427" s="189"/>
      <c r="H427" s="189"/>
      <c r="I427" s="190"/>
      <c r="J427" s="191"/>
    </row>
    <row r="428" spans="1:10" x14ac:dyDescent="0.35">
      <c r="A428" s="189"/>
      <c r="B428" s="189"/>
      <c r="C428" s="189"/>
      <c r="D428" s="158"/>
      <c r="E428" s="189"/>
      <c r="F428" s="189"/>
      <c r="G428" s="189"/>
      <c r="H428" s="189"/>
      <c r="I428" s="190"/>
      <c r="J428" s="191"/>
    </row>
    <row r="429" spans="1:10" x14ac:dyDescent="0.35">
      <c r="A429" s="189"/>
      <c r="B429" s="189"/>
      <c r="C429" s="189"/>
      <c r="D429" s="158"/>
      <c r="E429" s="189"/>
      <c r="F429" s="189"/>
      <c r="G429" s="189"/>
      <c r="H429" s="189"/>
      <c r="I429" s="190"/>
      <c r="J429" s="191"/>
    </row>
    <row r="430" spans="1:10" x14ac:dyDescent="0.35">
      <c r="A430" s="189"/>
      <c r="B430" s="189"/>
      <c r="C430" s="189"/>
      <c r="D430" s="158"/>
      <c r="E430" s="189"/>
      <c r="F430" s="189"/>
      <c r="G430" s="189"/>
      <c r="H430" s="189"/>
      <c r="I430" s="190"/>
      <c r="J430" s="191"/>
    </row>
    <row r="431" spans="1:10" x14ac:dyDescent="0.35">
      <c r="A431" s="189"/>
      <c r="B431" s="189"/>
      <c r="C431" s="189"/>
      <c r="D431" s="158"/>
      <c r="E431" s="189"/>
      <c r="F431" s="189"/>
      <c r="G431" s="189"/>
      <c r="H431" s="189"/>
      <c r="I431" s="190"/>
      <c r="J431" s="191"/>
    </row>
    <row r="432" spans="1:10" x14ac:dyDescent="0.35">
      <c r="A432" s="189"/>
      <c r="B432" s="189"/>
      <c r="C432" s="189"/>
      <c r="D432" s="158"/>
      <c r="E432" s="189"/>
      <c r="F432" s="189"/>
      <c r="G432" s="189"/>
      <c r="H432" s="189"/>
      <c r="I432" s="190"/>
      <c r="J432" s="191"/>
    </row>
    <row r="433" spans="1:10" x14ac:dyDescent="0.35">
      <c r="A433" s="189"/>
      <c r="B433" s="189"/>
      <c r="C433" s="189"/>
      <c r="D433" s="158"/>
      <c r="E433" s="189"/>
      <c r="F433" s="189"/>
      <c r="G433" s="189"/>
      <c r="H433" s="189"/>
      <c r="I433" s="190"/>
      <c r="J433" s="191"/>
    </row>
    <row r="434" spans="1:10" x14ac:dyDescent="0.35">
      <c r="A434" s="189"/>
      <c r="B434" s="189"/>
      <c r="C434" s="189"/>
      <c r="D434" s="158"/>
      <c r="E434" s="189"/>
      <c r="F434" s="189"/>
      <c r="G434" s="189"/>
      <c r="H434" s="189"/>
      <c r="I434" s="190"/>
      <c r="J434" s="191"/>
    </row>
    <row r="435" spans="1:10" x14ac:dyDescent="0.35">
      <c r="A435" s="189"/>
      <c r="B435" s="189"/>
      <c r="C435" s="189"/>
      <c r="D435" s="158"/>
      <c r="E435" s="189"/>
      <c r="F435" s="189"/>
      <c r="G435" s="189"/>
      <c r="H435" s="189"/>
      <c r="I435" s="190"/>
      <c r="J435" s="191"/>
    </row>
    <row r="436" spans="1:10" x14ac:dyDescent="0.35">
      <c r="A436" s="189"/>
      <c r="B436" s="189"/>
      <c r="C436" s="189"/>
      <c r="D436" s="158"/>
      <c r="E436" s="189"/>
      <c r="F436" s="189"/>
      <c r="G436" s="189"/>
      <c r="H436" s="189"/>
      <c r="I436" s="190"/>
      <c r="J436" s="191"/>
    </row>
    <row r="437" spans="1:10" x14ac:dyDescent="0.35">
      <c r="A437" s="189"/>
      <c r="B437" s="189"/>
      <c r="C437" s="189"/>
      <c r="D437" s="158"/>
      <c r="E437" s="189"/>
      <c r="F437" s="189"/>
      <c r="G437" s="189"/>
      <c r="H437" s="189"/>
      <c r="I437" s="190"/>
      <c r="J437" s="191"/>
    </row>
    <row r="438" spans="1:10" x14ac:dyDescent="0.35">
      <c r="A438" s="189"/>
      <c r="B438" s="189"/>
      <c r="C438" s="189"/>
      <c r="D438" s="158"/>
      <c r="E438" s="189"/>
      <c r="F438" s="189"/>
      <c r="G438" s="189"/>
      <c r="H438" s="189"/>
      <c r="I438" s="190"/>
      <c r="J438" s="191"/>
    </row>
    <row r="439" spans="1:10" x14ac:dyDescent="0.35">
      <c r="A439" s="189"/>
      <c r="B439" s="189"/>
      <c r="C439" s="189"/>
      <c r="D439" s="158"/>
      <c r="E439" s="189"/>
      <c r="F439" s="189"/>
      <c r="G439" s="189"/>
      <c r="H439" s="189"/>
      <c r="I439" s="190"/>
      <c r="J439" s="191"/>
    </row>
    <row r="440" spans="1:10" x14ac:dyDescent="0.35">
      <c r="A440" s="189"/>
      <c r="B440" s="189"/>
      <c r="C440" s="189"/>
      <c r="D440" s="158"/>
      <c r="E440" s="189"/>
      <c r="F440" s="189"/>
      <c r="G440" s="189"/>
      <c r="H440" s="189"/>
      <c r="I440" s="190"/>
      <c r="J440" s="191"/>
    </row>
    <row r="441" spans="1:10" x14ac:dyDescent="0.35">
      <c r="A441" s="189"/>
      <c r="B441" s="189"/>
      <c r="C441" s="189"/>
      <c r="D441" s="158"/>
      <c r="E441" s="189"/>
      <c r="F441" s="189"/>
      <c r="G441" s="189"/>
      <c r="H441" s="189"/>
      <c r="I441" s="190"/>
      <c r="J441" s="191"/>
    </row>
    <row r="442" spans="1:10" x14ac:dyDescent="0.35">
      <c r="A442" s="189"/>
      <c r="B442" s="189"/>
      <c r="C442" s="189"/>
      <c r="D442" s="158"/>
      <c r="E442" s="189"/>
      <c r="F442" s="189"/>
      <c r="G442" s="189"/>
      <c r="H442" s="189"/>
      <c r="I442" s="190"/>
      <c r="J442" s="191"/>
    </row>
    <row r="443" spans="1:10" x14ac:dyDescent="0.35">
      <c r="A443" s="189"/>
      <c r="B443" s="189"/>
      <c r="C443" s="189"/>
      <c r="D443" s="158"/>
      <c r="E443" s="189"/>
      <c r="F443" s="189"/>
      <c r="G443" s="189"/>
      <c r="H443" s="189"/>
      <c r="I443" s="190"/>
      <c r="J443" s="191"/>
    </row>
    <row r="444" spans="1:10" x14ac:dyDescent="0.35">
      <c r="A444" s="189"/>
      <c r="B444" s="189"/>
      <c r="C444" s="189"/>
      <c r="D444" s="158"/>
      <c r="E444" s="189"/>
      <c r="F444" s="189"/>
      <c r="G444" s="189"/>
      <c r="H444" s="189"/>
      <c r="I444" s="190"/>
      <c r="J444" s="191"/>
    </row>
    <row r="445" spans="1:10" x14ac:dyDescent="0.35">
      <c r="A445" s="189"/>
      <c r="B445" s="189"/>
      <c r="C445" s="189"/>
      <c r="D445" s="158"/>
      <c r="E445" s="189"/>
      <c r="F445" s="189"/>
      <c r="G445" s="189"/>
      <c r="H445" s="189"/>
      <c r="I445" s="190"/>
      <c r="J445" s="191"/>
    </row>
    <row r="446" spans="1:10" x14ac:dyDescent="0.35">
      <c r="A446" s="189"/>
      <c r="B446" s="189"/>
      <c r="C446" s="189"/>
      <c r="D446" s="158"/>
      <c r="E446" s="189"/>
      <c r="F446" s="189"/>
      <c r="G446" s="189"/>
      <c r="H446" s="189"/>
      <c r="I446" s="190"/>
      <c r="J446" s="191"/>
    </row>
    <row r="447" spans="1:10" x14ac:dyDescent="0.35">
      <c r="A447" s="189"/>
      <c r="B447" s="189"/>
      <c r="C447" s="189"/>
      <c r="D447" s="158"/>
      <c r="E447" s="189"/>
      <c r="F447" s="189"/>
      <c r="G447" s="189"/>
      <c r="H447" s="189"/>
      <c r="I447" s="190"/>
      <c r="J447" s="191"/>
    </row>
    <row r="448" spans="1:10" x14ac:dyDescent="0.35">
      <c r="A448" s="189"/>
      <c r="B448" s="189"/>
      <c r="C448" s="189"/>
      <c r="D448" s="158"/>
      <c r="E448" s="189"/>
      <c r="F448" s="189"/>
      <c r="G448" s="189"/>
      <c r="H448" s="189"/>
      <c r="I448" s="190"/>
      <c r="J448" s="191"/>
    </row>
    <row r="449" spans="1:10" x14ac:dyDescent="0.35">
      <c r="A449" s="189"/>
      <c r="B449" s="189"/>
      <c r="C449" s="189"/>
      <c r="D449" s="158"/>
      <c r="E449" s="189"/>
      <c r="F449" s="189"/>
      <c r="G449" s="189"/>
      <c r="H449" s="189"/>
      <c r="I449" s="190"/>
      <c r="J449" s="191"/>
    </row>
    <row r="450" spans="1:10" x14ac:dyDescent="0.35">
      <c r="A450" s="189"/>
      <c r="B450" s="189"/>
      <c r="C450" s="189"/>
      <c r="D450" s="158"/>
      <c r="E450" s="189"/>
      <c r="F450" s="189"/>
      <c r="G450" s="189"/>
      <c r="H450" s="189"/>
      <c r="I450" s="190"/>
      <c r="J450" s="191"/>
    </row>
    <row r="451" spans="1:10" x14ac:dyDescent="0.35">
      <c r="A451" s="189"/>
      <c r="B451" s="189"/>
      <c r="C451" s="189"/>
      <c r="D451" s="158"/>
      <c r="E451" s="189"/>
      <c r="F451" s="189"/>
      <c r="G451" s="189"/>
      <c r="H451" s="189"/>
      <c r="I451" s="190"/>
      <c r="J451" s="191"/>
    </row>
    <row r="452" spans="1:10" x14ac:dyDescent="0.35">
      <c r="A452" s="189"/>
      <c r="B452" s="189"/>
      <c r="C452" s="189"/>
      <c r="D452" s="158"/>
      <c r="E452" s="189"/>
      <c r="F452" s="189"/>
      <c r="G452" s="189"/>
      <c r="H452" s="189"/>
      <c r="I452" s="190"/>
      <c r="J452" s="191"/>
    </row>
    <row r="453" spans="1:10" x14ac:dyDescent="0.35">
      <c r="A453" s="189"/>
      <c r="B453" s="189"/>
      <c r="C453" s="189"/>
      <c r="D453" s="158"/>
      <c r="E453" s="189"/>
      <c r="F453" s="189"/>
      <c r="G453" s="189"/>
      <c r="H453" s="189"/>
      <c r="I453" s="190"/>
      <c r="J453" s="191"/>
    </row>
    <row r="454" spans="1:10" x14ac:dyDescent="0.35">
      <c r="A454" s="189"/>
      <c r="B454" s="189"/>
      <c r="C454" s="189"/>
      <c r="D454" s="158"/>
      <c r="E454" s="189"/>
      <c r="F454" s="189"/>
      <c r="G454" s="189"/>
      <c r="H454" s="189"/>
      <c r="I454" s="190"/>
      <c r="J454" s="191"/>
    </row>
    <row r="455" spans="1:10" x14ac:dyDescent="0.35">
      <c r="A455" s="189"/>
      <c r="B455" s="189"/>
      <c r="C455" s="189"/>
      <c r="D455" s="158"/>
      <c r="E455" s="189"/>
      <c r="F455" s="189"/>
      <c r="G455" s="189"/>
      <c r="H455" s="189"/>
      <c r="I455" s="190"/>
      <c r="J455" s="191"/>
    </row>
    <row r="456" spans="1:10" x14ac:dyDescent="0.35">
      <c r="A456" s="189"/>
      <c r="B456" s="189"/>
      <c r="C456" s="189"/>
      <c r="D456" s="158"/>
      <c r="E456" s="189"/>
      <c r="F456" s="189"/>
      <c r="G456" s="189"/>
      <c r="H456" s="189"/>
      <c r="I456" s="190"/>
      <c r="J456" s="191"/>
    </row>
    <row r="457" spans="1:10" x14ac:dyDescent="0.35">
      <c r="A457" s="189"/>
      <c r="B457" s="189"/>
      <c r="C457" s="189"/>
      <c r="D457" s="158"/>
      <c r="E457" s="189"/>
      <c r="F457" s="189"/>
      <c r="G457" s="189"/>
      <c r="H457" s="189"/>
      <c r="I457" s="190"/>
      <c r="J457" s="191"/>
    </row>
    <row r="458" spans="1:10" x14ac:dyDescent="0.35">
      <c r="A458" s="189"/>
      <c r="B458" s="189"/>
      <c r="C458" s="189"/>
      <c r="D458" s="158"/>
      <c r="E458" s="189"/>
      <c r="F458" s="189"/>
      <c r="G458" s="189"/>
      <c r="H458" s="189"/>
      <c r="I458" s="190"/>
      <c r="J458" s="191"/>
    </row>
    <row r="459" spans="1:10" x14ac:dyDescent="0.35">
      <c r="A459" s="189"/>
      <c r="B459" s="189"/>
      <c r="C459" s="189"/>
      <c r="D459" s="158"/>
      <c r="E459" s="189"/>
      <c r="F459" s="189"/>
      <c r="G459" s="189"/>
      <c r="H459" s="189"/>
      <c r="I459" s="190"/>
      <c r="J459" s="191"/>
    </row>
    <row r="460" spans="1:10" x14ac:dyDescent="0.35">
      <c r="A460" s="189"/>
      <c r="B460" s="189"/>
      <c r="C460" s="189"/>
      <c r="D460" s="158"/>
      <c r="E460" s="189"/>
      <c r="F460" s="189"/>
      <c r="G460" s="189"/>
      <c r="H460" s="189"/>
      <c r="I460" s="190"/>
      <c r="J460" s="191"/>
    </row>
    <row r="461" spans="1:10" x14ac:dyDescent="0.35">
      <c r="A461" s="189"/>
      <c r="B461" s="189"/>
      <c r="C461" s="189"/>
      <c r="D461" s="158"/>
      <c r="E461" s="189"/>
      <c r="F461" s="189"/>
      <c r="G461" s="189"/>
      <c r="H461" s="189"/>
      <c r="I461" s="190"/>
      <c r="J461" s="191"/>
    </row>
    <row r="462" spans="1:10" x14ac:dyDescent="0.35">
      <c r="A462" s="189"/>
      <c r="B462" s="189"/>
      <c r="C462" s="189"/>
      <c r="D462" s="158"/>
      <c r="E462" s="189"/>
      <c r="F462" s="189"/>
      <c r="G462" s="189"/>
      <c r="H462" s="189"/>
      <c r="I462" s="190"/>
      <c r="J462" s="191"/>
    </row>
    <row r="463" spans="1:10" x14ac:dyDescent="0.35">
      <c r="A463" s="189"/>
      <c r="B463" s="189"/>
      <c r="C463" s="189"/>
      <c r="D463" s="158"/>
      <c r="E463" s="189"/>
      <c r="F463" s="189"/>
      <c r="G463" s="189"/>
      <c r="H463" s="189"/>
      <c r="I463" s="190"/>
      <c r="J463" s="191"/>
    </row>
    <row r="464" spans="1:10" x14ac:dyDescent="0.35">
      <c r="A464" s="189"/>
      <c r="B464" s="189"/>
      <c r="C464" s="189"/>
      <c r="D464" s="158"/>
      <c r="E464" s="189"/>
      <c r="F464" s="189"/>
      <c r="G464" s="189"/>
      <c r="H464" s="189"/>
      <c r="I464" s="190"/>
      <c r="J464" s="191"/>
    </row>
    <row r="465" spans="1:10" x14ac:dyDescent="0.35">
      <c r="A465" s="189"/>
      <c r="B465" s="189"/>
      <c r="C465" s="189"/>
      <c r="D465" s="158"/>
      <c r="E465" s="189"/>
      <c r="F465" s="189"/>
      <c r="G465" s="189"/>
      <c r="H465" s="189"/>
      <c r="I465" s="190"/>
      <c r="J465" s="191"/>
    </row>
    <row r="466" spans="1:10" x14ac:dyDescent="0.35">
      <c r="A466" s="189"/>
      <c r="B466" s="189"/>
      <c r="C466" s="189"/>
      <c r="D466" s="158"/>
      <c r="E466" s="189"/>
      <c r="F466" s="189"/>
      <c r="G466" s="189"/>
      <c r="H466" s="189"/>
      <c r="I466" s="190"/>
      <c r="J466" s="191"/>
    </row>
    <row r="467" spans="1:10" x14ac:dyDescent="0.35">
      <c r="A467" s="189"/>
      <c r="B467" s="189"/>
      <c r="C467" s="189"/>
      <c r="D467" s="158"/>
      <c r="E467" s="189"/>
      <c r="F467" s="189"/>
      <c r="G467" s="189"/>
      <c r="H467" s="189"/>
      <c r="I467" s="190"/>
      <c r="J467" s="191"/>
    </row>
    <row r="468" spans="1:10" x14ac:dyDescent="0.35">
      <c r="A468" s="189"/>
      <c r="B468" s="189"/>
      <c r="C468" s="189"/>
      <c r="D468" s="158"/>
      <c r="E468" s="189"/>
      <c r="F468" s="189"/>
      <c r="G468" s="189"/>
      <c r="H468" s="189"/>
      <c r="I468" s="190"/>
      <c r="J468" s="191"/>
    </row>
    <row r="469" spans="1:10" x14ac:dyDescent="0.35">
      <c r="A469" s="189"/>
      <c r="B469" s="189"/>
      <c r="C469" s="189"/>
      <c r="D469" s="158"/>
      <c r="E469" s="189"/>
      <c r="F469" s="189"/>
      <c r="G469" s="189"/>
      <c r="H469" s="189"/>
      <c r="I469" s="190"/>
      <c r="J469" s="191"/>
    </row>
    <row r="470" spans="1:10" x14ac:dyDescent="0.35">
      <c r="A470" s="189"/>
      <c r="B470" s="189"/>
      <c r="C470" s="189"/>
      <c r="D470" s="158"/>
      <c r="E470" s="189"/>
      <c r="F470" s="189"/>
      <c r="G470" s="189"/>
      <c r="H470" s="189"/>
      <c r="I470" s="190"/>
      <c r="J470" s="191"/>
    </row>
    <row r="471" spans="1:10" x14ac:dyDescent="0.35">
      <c r="A471" s="189"/>
      <c r="B471" s="189"/>
      <c r="C471" s="189"/>
      <c r="D471" s="158"/>
      <c r="E471" s="189"/>
      <c r="F471" s="189"/>
      <c r="G471" s="189"/>
      <c r="H471" s="189"/>
      <c r="I471" s="190"/>
      <c r="J471" s="191"/>
    </row>
    <row r="472" spans="1:10" x14ac:dyDescent="0.35">
      <c r="A472" s="189"/>
      <c r="B472" s="189"/>
      <c r="C472" s="189"/>
      <c r="D472" s="158"/>
      <c r="E472" s="189"/>
      <c r="F472" s="189"/>
      <c r="G472" s="189"/>
      <c r="H472" s="189"/>
      <c r="I472" s="190"/>
      <c r="J472" s="191"/>
    </row>
    <row r="473" spans="1:10" x14ac:dyDescent="0.35">
      <c r="A473" s="189"/>
      <c r="B473" s="189"/>
      <c r="C473" s="189"/>
      <c r="D473" s="158"/>
      <c r="E473" s="189"/>
      <c r="F473" s="189"/>
      <c r="G473" s="189"/>
      <c r="H473" s="189"/>
      <c r="I473" s="190"/>
      <c r="J473" s="191"/>
    </row>
    <row r="474" spans="1:10" x14ac:dyDescent="0.35">
      <c r="A474" s="189"/>
      <c r="B474" s="189"/>
      <c r="C474" s="189"/>
      <c r="D474" s="158"/>
      <c r="E474" s="189"/>
      <c r="F474" s="189"/>
      <c r="G474" s="189"/>
      <c r="H474" s="189"/>
      <c r="I474" s="190"/>
      <c r="J474" s="191"/>
    </row>
    <row r="475" spans="1:10" x14ac:dyDescent="0.35">
      <c r="A475" s="189"/>
      <c r="B475" s="189"/>
      <c r="C475" s="189"/>
      <c r="D475" s="158"/>
      <c r="E475" s="189"/>
      <c r="F475" s="189"/>
      <c r="G475" s="189"/>
      <c r="H475" s="189"/>
      <c r="I475" s="190"/>
      <c r="J475" s="191"/>
    </row>
    <row r="476" spans="1:10" x14ac:dyDescent="0.35">
      <c r="A476" s="189"/>
      <c r="B476" s="189"/>
      <c r="C476" s="189"/>
      <c r="D476" s="158"/>
      <c r="E476" s="189"/>
      <c r="F476" s="189"/>
      <c r="G476" s="189"/>
      <c r="H476" s="189"/>
      <c r="I476" s="190"/>
      <c r="J476" s="191"/>
    </row>
    <row r="477" spans="1:10" x14ac:dyDescent="0.35">
      <c r="A477" s="189"/>
      <c r="B477" s="189"/>
      <c r="C477" s="189"/>
      <c r="D477" s="158"/>
      <c r="E477" s="189"/>
      <c r="F477" s="189"/>
      <c r="G477" s="189"/>
      <c r="H477" s="189"/>
      <c r="I477" s="190"/>
      <c r="J477" s="191"/>
    </row>
    <row r="478" spans="1:10" x14ac:dyDescent="0.35">
      <c r="A478" s="189"/>
      <c r="B478" s="189"/>
      <c r="C478" s="189"/>
      <c r="D478" s="158"/>
      <c r="E478" s="189"/>
      <c r="F478" s="189"/>
      <c r="G478" s="189"/>
      <c r="H478" s="189"/>
      <c r="I478" s="190"/>
      <c r="J478" s="191"/>
    </row>
    <row r="479" spans="1:10" x14ac:dyDescent="0.35">
      <c r="A479" s="189"/>
      <c r="B479" s="189"/>
      <c r="C479" s="189"/>
      <c r="D479" s="158"/>
      <c r="E479" s="189"/>
      <c r="F479" s="189"/>
      <c r="G479" s="189"/>
      <c r="H479" s="189"/>
      <c r="I479" s="190"/>
      <c r="J479" s="191"/>
    </row>
    <row r="480" spans="1:10" x14ac:dyDescent="0.35">
      <c r="A480" s="189"/>
      <c r="B480" s="189"/>
      <c r="C480" s="189"/>
      <c r="D480" s="158"/>
      <c r="E480" s="189"/>
      <c r="F480" s="189"/>
      <c r="G480" s="189"/>
      <c r="H480" s="189"/>
      <c r="I480" s="190"/>
      <c r="J480" s="191"/>
    </row>
    <row r="481" spans="1:10" x14ac:dyDescent="0.35">
      <c r="A481" s="189"/>
      <c r="B481" s="189"/>
      <c r="C481" s="189"/>
      <c r="D481" s="158"/>
      <c r="E481" s="189"/>
      <c r="F481" s="189"/>
      <c r="G481" s="189"/>
      <c r="H481" s="189"/>
      <c r="I481" s="190"/>
      <c r="J481" s="191"/>
    </row>
    <row r="482" spans="1:10" x14ac:dyDescent="0.35">
      <c r="A482" s="189"/>
      <c r="B482" s="189"/>
      <c r="C482" s="189"/>
      <c r="D482" s="158"/>
      <c r="E482" s="189"/>
      <c r="F482" s="189"/>
      <c r="G482" s="189"/>
      <c r="H482" s="189"/>
      <c r="I482" s="190"/>
      <c r="J482" s="191"/>
    </row>
    <row r="483" spans="1:10" x14ac:dyDescent="0.35">
      <c r="A483" s="189"/>
      <c r="B483" s="189"/>
      <c r="C483" s="189"/>
      <c r="D483" s="158"/>
      <c r="E483" s="189"/>
      <c r="F483" s="189"/>
      <c r="G483" s="189"/>
      <c r="H483" s="189"/>
      <c r="I483" s="190"/>
      <c r="J483" s="191"/>
    </row>
    <row r="484" spans="1:10" x14ac:dyDescent="0.35">
      <c r="A484" s="189"/>
      <c r="B484" s="189"/>
      <c r="C484" s="189"/>
      <c r="D484" s="158"/>
      <c r="E484" s="189"/>
      <c r="F484" s="189"/>
      <c r="G484" s="189"/>
      <c r="H484" s="189"/>
      <c r="I484" s="190"/>
      <c r="J484" s="191"/>
    </row>
    <row r="485" spans="1:10" x14ac:dyDescent="0.35">
      <c r="A485" s="189"/>
      <c r="B485" s="189"/>
      <c r="C485" s="189"/>
      <c r="D485" s="158"/>
      <c r="E485" s="189"/>
      <c r="F485" s="189"/>
      <c r="G485" s="189"/>
      <c r="H485" s="189"/>
      <c r="I485" s="190"/>
      <c r="J485" s="191"/>
    </row>
    <row r="486" spans="1:10" x14ac:dyDescent="0.35">
      <c r="A486" s="189"/>
      <c r="B486" s="189"/>
      <c r="C486" s="189"/>
      <c r="D486" s="158"/>
      <c r="E486" s="189"/>
      <c r="F486" s="189"/>
      <c r="G486" s="189"/>
      <c r="H486" s="189"/>
      <c r="I486" s="190"/>
      <c r="J486" s="191"/>
    </row>
    <row r="487" spans="1:10" x14ac:dyDescent="0.35">
      <c r="A487" s="189"/>
      <c r="B487" s="189"/>
      <c r="C487" s="189"/>
      <c r="D487" s="158"/>
      <c r="E487" s="189"/>
      <c r="F487" s="189"/>
      <c r="G487" s="189"/>
      <c r="H487" s="189"/>
      <c r="I487" s="190"/>
      <c r="J487" s="191"/>
    </row>
    <row r="488" spans="1:10" x14ac:dyDescent="0.35">
      <c r="A488" s="189"/>
      <c r="B488" s="189"/>
      <c r="C488" s="189"/>
      <c r="D488" s="158"/>
      <c r="E488" s="189"/>
      <c r="F488" s="189"/>
      <c r="G488" s="189"/>
      <c r="H488" s="189"/>
      <c r="I488" s="190"/>
      <c r="J488" s="191"/>
    </row>
    <row r="489" spans="1:10" x14ac:dyDescent="0.35">
      <c r="A489" s="189"/>
      <c r="B489" s="189"/>
      <c r="C489" s="189"/>
      <c r="D489" s="158"/>
      <c r="E489" s="189"/>
      <c r="F489" s="189"/>
      <c r="G489" s="189"/>
      <c r="H489" s="189"/>
      <c r="I489" s="190"/>
      <c r="J489" s="191"/>
    </row>
    <row r="490" spans="1:10" x14ac:dyDescent="0.35">
      <c r="A490" s="189"/>
      <c r="B490" s="189"/>
      <c r="C490" s="189"/>
      <c r="D490" s="158"/>
      <c r="E490" s="189"/>
      <c r="F490" s="189"/>
      <c r="G490" s="189"/>
      <c r="H490" s="189"/>
      <c r="I490" s="190"/>
      <c r="J490" s="191"/>
    </row>
    <row r="491" spans="1:10" x14ac:dyDescent="0.35">
      <c r="A491" s="189"/>
      <c r="B491" s="189"/>
      <c r="C491" s="189"/>
      <c r="D491" s="158"/>
      <c r="E491" s="189"/>
      <c r="F491" s="189"/>
      <c r="G491" s="189"/>
      <c r="H491" s="189"/>
      <c r="I491" s="190"/>
      <c r="J491" s="191"/>
    </row>
    <row r="492" spans="1:10" x14ac:dyDescent="0.35">
      <c r="A492" s="189"/>
      <c r="B492" s="189"/>
      <c r="C492" s="189"/>
      <c r="D492" s="158"/>
      <c r="E492" s="189"/>
      <c r="F492" s="189"/>
      <c r="G492" s="189"/>
      <c r="H492" s="189"/>
      <c r="I492" s="190"/>
      <c r="J492" s="191"/>
    </row>
    <row r="493" spans="1:10" x14ac:dyDescent="0.35">
      <c r="A493" s="189"/>
      <c r="B493" s="189"/>
      <c r="C493" s="189"/>
      <c r="D493" s="158"/>
      <c r="E493" s="189"/>
      <c r="F493" s="189"/>
      <c r="G493" s="189"/>
      <c r="H493" s="189"/>
      <c r="I493" s="190"/>
      <c r="J493" s="191"/>
    </row>
    <row r="494" spans="1:10" x14ac:dyDescent="0.35">
      <c r="A494" s="189"/>
      <c r="B494" s="189"/>
      <c r="C494" s="189"/>
      <c r="D494" s="158"/>
      <c r="E494" s="189"/>
      <c r="F494" s="189"/>
      <c r="G494" s="189"/>
      <c r="H494" s="189"/>
      <c r="I494" s="190"/>
      <c r="J494" s="191"/>
    </row>
    <row r="495" spans="1:10" x14ac:dyDescent="0.35">
      <c r="A495" s="189"/>
      <c r="B495" s="189"/>
      <c r="C495" s="189"/>
      <c r="D495" s="158"/>
      <c r="E495" s="189"/>
      <c r="F495" s="189"/>
      <c r="G495" s="189"/>
      <c r="H495" s="189"/>
      <c r="I495" s="190"/>
      <c r="J495" s="191"/>
    </row>
    <row r="496" spans="1:10" x14ac:dyDescent="0.35">
      <c r="A496" s="189"/>
      <c r="B496" s="189"/>
      <c r="C496" s="189"/>
      <c r="D496" s="158"/>
      <c r="E496" s="189"/>
      <c r="F496" s="189"/>
      <c r="G496" s="189"/>
      <c r="H496" s="189"/>
      <c r="I496" s="190"/>
      <c r="J496" s="191"/>
    </row>
    <row r="497" spans="1:10" x14ac:dyDescent="0.35">
      <c r="A497" s="189"/>
      <c r="B497" s="189"/>
      <c r="C497" s="189"/>
      <c r="D497" s="158"/>
      <c r="E497" s="189"/>
      <c r="F497" s="189"/>
      <c r="G497" s="189"/>
      <c r="H497" s="189"/>
      <c r="I497" s="190"/>
      <c r="J497" s="191"/>
    </row>
    <row r="498" spans="1:10" x14ac:dyDescent="0.35">
      <c r="A498" s="189"/>
      <c r="B498" s="189"/>
      <c r="C498" s="189"/>
      <c r="D498" s="158"/>
      <c r="E498" s="189"/>
      <c r="F498" s="189"/>
      <c r="G498" s="189"/>
      <c r="H498" s="189"/>
      <c r="I498" s="190"/>
      <c r="J498" s="191"/>
    </row>
    <row r="499" spans="1:10" x14ac:dyDescent="0.35">
      <c r="A499" s="189"/>
      <c r="B499" s="189"/>
      <c r="C499" s="189"/>
      <c r="D499" s="158"/>
      <c r="E499" s="189"/>
      <c r="F499" s="189"/>
      <c r="G499" s="189"/>
      <c r="H499" s="189"/>
      <c r="I499" s="190"/>
      <c r="J499" s="191"/>
    </row>
    <row r="500" spans="1:10" x14ac:dyDescent="0.35">
      <c r="A500" s="189"/>
      <c r="B500" s="189"/>
      <c r="C500" s="189"/>
      <c r="D500" s="158"/>
      <c r="E500" s="189"/>
      <c r="F500" s="189"/>
      <c r="G500" s="189"/>
      <c r="H500" s="189"/>
      <c r="I500" s="190"/>
      <c r="J500" s="191"/>
    </row>
    <row r="501" spans="1:10" x14ac:dyDescent="0.35">
      <c r="A501" s="189"/>
      <c r="B501" s="189"/>
      <c r="C501" s="189"/>
      <c r="D501" s="158"/>
      <c r="E501" s="189"/>
      <c r="F501" s="189"/>
      <c r="G501" s="189"/>
      <c r="H501" s="189"/>
      <c r="I501" s="190"/>
      <c r="J501" s="191"/>
    </row>
    <row r="502" spans="1:10" x14ac:dyDescent="0.35">
      <c r="A502" s="189"/>
      <c r="B502" s="189"/>
      <c r="C502" s="189"/>
      <c r="D502" s="158"/>
      <c r="E502" s="189"/>
      <c r="F502" s="189"/>
      <c r="G502" s="189"/>
      <c r="H502" s="189"/>
      <c r="I502" s="190"/>
      <c r="J502" s="191"/>
    </row>
    <row r="503" spans="1:10" x14ac:dyDescent="0.35">
      <c r="A503" s="189"/>
      <c r="B503" s="189"/>
      <c r="C503" s="189"/>
      <c r="D503" s="158"/>
      <c r="E503" s="189"/>
      <c r="F503" s="189"/>
      <c r="G503" s="189"/>
      <c r="H503" s="189"/>
      <c r="I503" s="190"/>
      <c r="J503" s="191"/>
    </row>
    <row r="504" spans="1:10" x14ac:dyDescent="0.35">
      <c r="A504" s="189"/>
      <c r="B504" s="189"/>
      <c r="C504" s="189"/>
      <c r="D504" s="158"/>
      <c r="E504" s="189"/>
      <c r="F504" s="189"/>
      <c r="G504" s="189"/>
      <c r="H504" s="189"/>
      <c r="I504" s="190"/>
      <c r="J504" s="191"/>
    </row>
    <row r="505" spans="1:10" x14ac:dyDescent="0.35">
      <c r="A505" s="189"/>
      <c r="B505" s="189"/>
      <c r="C505" s="189"/>
      <c r="D505" s="158"/>
      <c r="E505" s="189"/>
      <c r="F505" s="189"/>
      <c r="G505" s="189"/>
      <c r="H505" s="189"/>
      <c r="I505" s="190"/>
      <c r="J505" s="191"/>
    </row>
    <row r="506" spans="1:10" x14ac:dyDescent="0.35">
      <c r="A506" s="189"/>
      <c r="B506" s="189"/>
      <c r="C506" s="189"/>
      <c r="D506" s="158"/>
      <c r="E506" s="189"/>
      <c r="F506" s="189"/>
      <c r="G506" s="189"/>
      <c r="H506" s="189"/>
      <c r="I506" s="190"/>
      <c r="J506" s="191"/>
    </row>
    <row r="507" spans="1:10" x14ac:dyDescent="0.35">
      <c r="A507" s="189"/>
      <c r="B507" s="189"/>
      <c r="C507" s="189"/>
      <c r="D507" s="158"/>
      <c r="E507" s="189"/>
      <c r="F507" s="189"/>
      <c r="G507" s="189"/>
      <c r="H507" s="189"/>
      <c r="I507" s="190"/>
      <c r="J507" s="191"/>
    </row>
    <row r="508" spans="1:10" x14ac:dyDescent="0.35">
      <c r="A508" s="189"/>
      <c r="B508" s="189"/>
      <c r="C508" s="189"/>
      <c r="D508" s="158"/>
      <c r="E508" s="189"/>
      <c r="F508" s="189"/>
      <c r="G508" s="189"/>
      <c r="H508" s="189"/>
      <c r="I508" s="190"/>
      <c r="J508" s="191"/>
    </row>
    <row r="509" spans="1:10" x14ac:dyDescent="0.35">
      <c r="A509" s="189"/>
      <c r="B509" s="189"/>
      <c r="C509" s="189"/>
      <c r="D509" s="158"/>
      <c r="E509" s="189"/>
      <c r="F509" s="189"/>
      <c r="G509" s="189"/>
      <c r="H509" s="189"/>
      <c r="I509" s="190"/>
      <c r="J509" s="191"/>
    </row>
    <row r="510" spans="1:10" x14ac:dyDescent="0.35">
      <c r="A510" s="189"/>
      <c r="B510" s="189"/>
      <c r="C510" s="189"/>
      <c r="D510" s="158"/>
      <c r="E510" s="189"/>
      <c r="F510" s="189"/>
      <c r="G510" s="189"/>
      <c r="H510" s="189"/>
      <c r="I510" s="190"/>
      <c r="J510" s="191"/>
    </row>
    <row r="511" spans="1:10" x14ac:dyDescent="0.35">
      <c r="A511" s="189"/>
      <c r="B511" s="189"/>
      <c r="C511" s="189"/>
      <c r="D511" s="158"/>
      <c r="E511" s="189"/>
      <c r="F511" s="189"/>
      <c r="G511" s="189"/>
      <c r="H511" s="189"/>
      <c r="I511" s="190"/>
      <c r="J511" s="191"/>
    </row>
    <row r="512" spans="1:10" x14ac:dyDescent="0.35">
      <c r="A512" s="189"/>
      <c r="B512" s="189"/>
      <c r="C512" s="189"/>
      <c r="D512" s="158"/>
      <c r="E512" s="189"/>
      <c r="F512" s="189"/>
      <c r="G512" s="189"/>
      <c r="H512" s="189"/>
      <c r="I512" s="190"/>
      <c r="J512" s="191"/>
    </row>
    <row r="513" spans="1:10" x14ac:dyDescent="0.35">
      <c r="A513" s="189"/>
      <c r="B513" s="189"/>
      <c r="C513" s="189"/>
      <c r="D513" s="158"/>
      <c r="E513" s="189"/>
      <c r="F513" s="189"/>
      <c r="G513" s="189"/>
      <c r="H513" s="189"/>
      <c r="I513" s="190"/>
      <c r="J513" s="191"/>
    </row>
    <row r="514" spans="1:10" x14ac:dyDescent="0.35">
      <c r="A514" s="189"/>
      <c r="B514" s="189"/>
      <c r="C514" s="189"/>
      <c r="D514" s="158"/>
      <c r="E514" s="189"/>
      <c r="F514" s="189"/>
      <c r="G514" s="189"/>
      <c r="H514" s="189"/>
      <c r="I514" s="190"/>
      <c r="J514" s="191"/>
    </row>
    <row r="515" spans="1:10" x14ac:dyDescent="0.35">
      <c r="A515" s="189"/>
      <c r="B515" s="189"/>
      <c r="C515" s="189"/>
      <c r="D515" s="158"/>
      <c r="E515" s="189"/>
      <c r="F515" s="189"/>
      <c r="G515" s="189"/>
      <c r="H515" s="189"/>
      <c r="I515" s="190"/>
      <c r="J515" s="191"/>
    </row>
    <row r="516" spans="1:10" x14ac:dyDescent="0.35">
      <c r="A516" s="189"/>
      <c r="B516" s="189"/>
      <c r="C516" s="189"/>
      <c r="D516" s="158"/>
      <c r="E516" s="189"/>
      <c r="F516" s="189"/>
      <c r="G516" s="189"/>
      <c r="H516" s="189"/>
      <c r="I516" s="190"/>
      <c r="J516" s="191"/>
    </row>
    <row r="517" spans="1:10" x14ac:dyDescent="0.35">
      <c r="A517" s="189"/>
      <c r="B517" s="189"/>
      <c r="C517" s="189"/>
      <c r="D517" s="158"/>
      <c r="E517" s="189"/>
      <c r="F517" s="189"/>
      <c r="G517" s="189"/>
      <c r="H517" s="189"/>
      <c r="I517" s="190"/>
      <c r="J517" s="191"/>
    </row>
    <row r="518" spans="1:10" x14ac:dyDescent="0.35">
      <c r="A518" s="189"/>
      <c r="B518" s="189"/>
      <c r="C518" s="189"/>
      <c r="D518" s="158"/>
      <c r="E518" s="189"/>
      <c r="F518" s="189"/>
      <c r="G518" s="189"/>
      <c r="H518" s="189"/>
      <c r="I518" s="190"/>
      <c r="J518" s="191"/>
    </row>
    <row r="519" spans="1:10" x14ac:dyDescent="0.35">
      <c r="A519" s="189"/>
      <c r="B519" s="189"/>
      <c r="C519" s="189"/>
      <c r="D519" s="158"/>
      <c r="E519" s="189"/>
      <c r="F519" s="189"/>
      <c r="G519" s="189"/>
      <c r="H519" s="189"/>
      <c r="I519" s="190"/>
      <c r="J519" s="191"/>
    </row>
    <row r="520" spans="1:10" x14ac:dyDescent="0.35">
      <c r="A520" s="189"/>
      <c r="B520" s="189"/>
      <c r="C520" s="189"/>
      <c r="D520" s="158"/>
      <c r="E520" s="189"/>
      <c r="F520" s="189"/>
      <c r="G520" s="189"/>
      <c r="H520" s="189"/>
      <c r="I520" s="190"/>
      <c r="J520" s="191"/>
    </row>
    <row r="521" spans="1:10" x14ac:dyDescent="0.35">
      <c r="A521" s="189"/>
      <c r="B521" s="189"/>
      <c r="C521" s="189"/>
      <c r="D521" s="158"/>
      <c r="E521" s="189"/>
      <c r="F521" s="189"/>
      <c r="G521" s="189"/>
      <c r="H521" s="189"/>
      <c r="I521" s="190"/>
      <c r="J521" s="191"/>
    </row>
    <row r="522" spans="1:10" x14ac:dyDescent="0.35">
      <c r="A522" s="189"/>
      <c r="B522" s="189"/>
      <c r="C522" s="189"/>
      <c r="D522" s="158"/>
      <c r="E522" s="189"/>
      <c r="F522" s="189"/>
      <c r="G522" s="189"/>
      <c r="H522" s="189"/>
      <c r="I522" s="190"/>
      <c r="J522" s="191"/>
    </row>
    <row r="523" spans="1:10" x14ac:dyDescent="0.35">
      <c r="A523" s="189"/>
      <c r="B523" s="189"/>
      <c r="C523" s="189"/>
      <c r="D523" s="158"/>
      <c r="E523" s="189"/>
      <c r="F523" s="189"/>
      <c r="G523" s="189"/>
      <c r="H523" s="189"/>
      <c r="I523" s="190"/>
      <c r="J523" s="191"/>
    </row>
    <row r="524" spans="1:10" x14ac:dyDescent="0.35">
      <c r="A524" s="189"/>
      <c r="B524" s="189"/>
      <c r="C524" s="189"/>
      <c r="D524" s="158"/>
      <c r="E524" s="189"/>
      <c r="F524" s="189"/>
      <c r="G524" s="189"/>
      <c r="H524" s="189"/>
      <c r="I524" s="190"/>
      <c r="J524" s="191"/>
    </row>
    <row r="525" spans="1:10" x14ac:dyDescent="0.35">
      <c r="A525" s="189"/>
      <c r="B525" s="189"/>
      <c r="C525" s="189"/>
      <c r="D525" s="158"/>
      <c r="E525" s="189"/>
      <c r="F525" s="189"/>
      <c r="G525" s="189"/>
      <c r="H525" s="189"/>
      <c r="I525" s="190"/>
      <c r="J525" s="191"/>
    </row>
    <row r="526" spans="1:10" x14ac:dyDescent="0.35">
      <c r="A526" s="189"/>
      <c r="B526" s="189"/>
      <c r="C526" s="189"/>
      <c r="D526" s="158"/>
      <c r="E526" s="189"/>
      <c r="F526" s="189"/>
      <c r="G526" s="189"/>
      <c r="H526" s="189"/>
      <c r="I526" s="190"/>
      <c r="J526" s="191"/>
    </row>
    <row r="527" spans="1:10" x14ac:dyDescent="0.35">
      <c r="A527" s="189"/>
      <c r="B527" s="189"/>
      <c r="C527" s="189"/>
      <c r="D527" s="158"/>
      <c r="E527" s="189"/>
      <c r="F527" s="189"/>
      <c r="G527" s="189"/>
      <c r="H527" s="189"/>
      <c r="I527" s="190"/>
      <c r="J527" s="191"/>
    </row>
    <row r="528" spans="1:10" x14ac:dyDescent="0.35">
      <c r="A528" s="189"/>
      <c r="B528" s="189"/>
      <c r="C528" s="189"/>
      <c r="D528" s="158"/>
      <c r="E528" s="189"/>
      <c r="F528" s="189"/>
      <c r="G528" s="189"/>
      <c r="H528" s="189"/>
      <c r="I528" s="190"/>
      <c r="J528" s="191"/>
    </row>
    <row r="529" spans="1:10" x14ac:dyDescent="0.35">
      <c r="A529" s="189"/>
      <c r="B529" s="189"/>
      <c r="C529" s="189"/>
      <c r="D529" s="158"/>
      <c r="E529" s="189"/>
      <c r="F529" s="189"/>
      <c r="G529" s="189"/>
      <c r="H529" s="189"/>
      <c r="I529" s="190"/>
      <c r="J529" s="191"/>
    </row>
    <row r="530" spans="1:10" x14ac:dyDescent="0.35">
      <c r="A530" s="189"/>
      <c r="B530" s="189"/>
      <c r="C530" s="189"/>
      <c r="D530" s="158"/>
      <c r="E530" s="189"/>
      <c r="F530" s="189"/>
      <c r="G530" s="189"/>
      <c r="H530" s="189"/>
      <c r="I530" s="190"/>
      <c r="J530" s="191"/>
    </row>
    <row r="531" spans="1:10" x14ac:dyDescent="0.35">
      <c r="A531" s="189"/>
      <c r="B531" s="189"/>
      <c r="C531" s="189"/>
      <c r="D531" s="158"/>
      <c r="E531" s="189"/>
      <c r="F531" s="189"/>
      <c r="G531" s="189"/>
      <c r="H531" s="189"/>
      <c r="I531" s="190"/>
      <c r="J531" s="191"/>
    </row>
    <row r="532" spans="1:10" x14ac:dyDescent="0.35">
      <c r="A532" s="189"/>
      <c r="B532" s="189"/>
      <c r="C532" s="189"/>
      <c r="D532" s="158"/>
      <c r="E532" s="189"/>
      <c r="F532" s="189"/>
      <c r="G532" s="189"/>
      <c r="H532" s="189"/>
      <c r="I532" s="190"/>
      <c r="J532" s="191"/>
    </row>
    <row r="533" spans="1:10" x14ac:dyDescent="0.35">
      <c r="A533" s="189"/>
      <c r="B533" s="189"/>
      <c r="C533" s="189"/>
      <c r="D533" s="158"/>
      <c r="E533" s="189"/>
      <c r="F533" s="189"/>
      <c r="G533" s="189"/>
      <c r="H533" s="189"/>
      <c r="I533" s="190"/>
      <c r="J533" s="191"/>
    </row>
    <row r="534" spans="1:10" x14ac:dyDescent="0.35">
      <c r="A534" s="189"/>
      <c r="B534" s="189"/>
      <c r="C534" s="189"/>
      <c r="D534" s="158"/>
      <c r="E534" s="189"/>
      <c r="F534" s="189"/>
      <c r="G534" s="189"/>
      <c r="H534" s="189"/>
      <c r="I534" s="190"/>
      <c r="J534" s="191"/>
    </row>
    <row r="535" spans="1:10" x14ac:dyDescent="0.35">
      <c r="A535" s="189"/>
      <c r="B535" s="189"/>
      <c r="C535" s="189"/>
      <c r="D535" s="158"/>
      <c r="E535" s="189"/>
      <c r="F535" s="189"/>
      <c r="G535" s="189"/>
      <c r="H535" s="189"/>
      <c r="I535" s="190"/>
      <c r="J535" s="191"/>
    </row>
    <row r="536" spans="1:10" x14ac:dyDescent="0.35">
      <c r="A536" s="189"/>
      <c r="B536" s="189"/>
      <c r="C536" s="189"/>
      <c r="D536" s="158"/>
      <c r="E536" s="189"/>
      <c r="F536" s="189"/>
      <c r="G536" s="189"/>
      <c r="H536" s="189"/>
      <c r="I536" s="190"/>
      <c r="J536" s="191"/>
    </row>
    <row r="537" spans="1:10" x14ac:dyDescent="0.35">
      <c r="A537" s="189"/>
      <c r="B537" s="189"/>
      <c r="C537" s="189"/>
      <c r="D537" s="158"/>
      <c r="E537" s="189"/>
      <c r="F537" s="189"/>
      <c r="G537" s="189"/>
      <c r="H537" s="189"/>
      <c r="I537" s="190"/>
      <c r="J537" s="191"/>
    </row>
    <row r="538" spans="1:10" x14ac:dyDescent="0.35">
      <c r="A538" s="189"/>
      <c r="B538" s="189"/>
      <c r="C538" s="189"/>
      <c r="D538" s="158"/>
      <c r="E538" s="189"/>
      <c r="F538" s="189"/>
      <c r="G538" s="189"/>
      <c r="H538" s="189"/>
      <c r="I538" s="190"/>
      <c r="J538" s="191"/>
    </row>
    <row r="539" spans="1:10" x14ac:dyDescent="0.35">
      <c r="A539" s="189"/>
      <c r="B539" s="189"/>
      <c r="C539" s="189"/>
      <c r="D539" s="158"/>
      <c r="E539" s="189"/>
      <c r="F539" s="189"/>
      <c r="G539" s="189"/>
      <c r="H539" s="189"/>
      <c r="I539" s="190"/>
      <c r="J539" s="191"/>
    </row>
    <row r="540" spans="1:10" x14ac:dyDescent="0.35">
      <c r="A540" s="189"/>
      <c r="B540" s="189"/>
      <c r="C540" s="189"/>
      <c r="D540" s="158"/>
      <c r="E540" s="189"/>
      <c r="F540" s="189"/>
      <c r="G540" s="189"/>
      <c r="H540" s="189"/>
      <c r="I540" s="190"/>
      <c r="J540" s="191"/>
    </row>
    <row r="541" spans="1:10" x14ac:dyDescent="0.35">
      <c r="A541" s="189"/>
      <c r="B541" s="189"/>
      <c r="C541" s="189"/>
      <c r="D541" s="158"/>
      <c r="E541" s="189"/>
      <c r="F541" s="189"/>
      <c r="G541" s="189"/>
      <c r="H541" s="189"/>
      <c r="I541" s="190"/>
      <c r="J541" s="191"/>
    </row>
    <row r="542" spans="1:10" x14ac:dyDescent="0.35">
      <c r="A542" s="189"/>
      <c r="B542" s="189"/>
      <c r="C542" s="189"/>
      <c r="D542" s="158"/>
      <c r="E542" s="189"/>
      <c r="F542" s="189"/>
      <c r="G542" s="189"/>
      <c r="H542" s="189"/>
      <c r="I542" s="190"/>
      <c r="J542" s="191"/>
    </row>
    <row r="543" spans="1:10" x14ac:dyDescent="0.35">
      <c r="A543" s="189"/>
      <c r="B543" s="189"/>
      <c r="C543" s="189"/>
      <c r="D543" s="158"/>
      <c r="E543" s="189"/>
      <c r="F543" s="189"/>
      <c r="G543" s="189"/>
      <c r="H543" s="189"/>
      <c r="I543" s="190"/>
      <c r="J543" s="191"/>
    </row>
    <row r="544" spans="1:10" x14ac:dyDescent="0.35">
      <c r="A544" s="189"/>
      <c r="B544" s="189"/>
      <c r="C544" s="189"/>
      <c r="D544" s="158"/>
      <c r="E544" s="189"/>
      <c r="F544" s="189"/>
      <c r="G544" s="189"/>
      <c r="H544" s="189"/>
      <c r="I544" s="190"/>
      <c r="J544" s="191"/>
    </row>
    <row r="545" spans="1:10" x14ac:dyDescent="0.35">
      <c r="A545" s="189"/>
      <c r="B545" s="189"/>
      <c r="C545" s="189"/>
      <c r="D545" s="158"/>
      <c r="E545" s="189"/>
      <c r="F545" s="189"/>
      <c r="G545" s="189"/>
      <c r="H545" s="189"/>
      <c r="I545" s="190"/>
      <c r="J545" s="191"/>
    </row>
    <row r="546" spans="1:10" x14ac:dyDescent="0.35">
      <c r="A546" s="189"/>
      <c r="B546" s="189"/>
      <c r="C546" s="189"/>
      <c r="D546" s="158"/>
      <c r="E546" s="189"/>
      <c r="F546" s="189"/>
      <c r="G546" s="189"/>
      <c r="H546" s="189"/>
      <c r="I546" s="190"/>
      <c r="J546" s="191"/>
    </row>
    <row r="547" spans="1:10" x14ac:dyDescent="0.35">
      <c r="A547" s="189"/>
      <c r="B547" s="189"/>
      <c r="C547" s="189"/>
      <c r="D547" s="158"/>
      <c r="E547" s="189"/>
      <c r="F547" s="189"/>
      <c r="G547" s="189"/>
      <c r="H547" s="189"/>
      <c r="I547" s="190"/>
      <c r="J547" s="191"/>
    </row>
    <row r="548" spans="1:10" x14ac:dyDescent="0.35">
      <c r="A548" s="189"/>
      <c r="B548" s="189"/>
      <c r="C548" s="189"/>
      <c r="D548" s="158"/>
      <c r="E548" s="189"/>
      <c r="F548" s="189"/>
      <c r="G548" s="189"/>
      <c r="H548" s="189"/>
      <c r="I548" s="190"/>
      <c r="J548" s="191"/>
    </row>
    <row r="549" spans="1:10" x14ac:dyDescent="0.35">
      <c r="A549" s="189"/>
      <c r="B549" s="189"/>
      <c r="C549" s="189"/>
      <c r="D549" s="158"/>
      <c r="E549" s="189"/>
      <c r="F549" s="189"/>
      <c r="G549" s="189"/>
      <c r="H549" s="189"/>
      <c r="I549" s="190"/>
      <c r="J549" s="191"/>
    </row>
    <row r="550" spans="1:10" x14ac:dyDescent="0.35">
      <c r="A550" s="189"/>
      <c r="B550" s="189"/>
      <c r="C550" s="189"/>
      <c r="D550" s="158"/>
      <c r="E550" s="189"/>
      <c r="F550" s="189"/>
      <c r="G550" s="189"/>
      <c r="H550" s="189"/>
      <c r="I550" s="190"/>
      <c r="J550" s="191"/>
    </row>
    <row r="551" spans="1:10" x14ac:dyDescent="0.35">
      <c r="A551" s="189"/>
      <c r="B551" s="189"/>
      <c r="C551" s="189"/>
      <c r="D551" s="158"/>
      <c r="E551" s="189"/>
      <c r="F551" s="189"/>
      <c r="G551" s="189"/>
      <c r="H551" s="189"/>
      <c r="I551" s="190"/>
      <c r="J551" s="191"/>
    </row>
    <row r="552" spans="1:10" x14ac:dyDescent="0.35">
      <c r="A552" s="189"/>
      <c r="B552" s="189"/>
      <c r="C552" s="189"/>
      <c r="D552" s="158"/>
      <c r="E552" s="189"/>
      <c r="F552" s="189"/>
      <c r="G552" s="189"/>
      <c r="H552" s="189"/>
      <c r="I552" s="190"/>
      <c r="J552" s="191"/>
    </row>
    <row r="553" spans="1:10" x14ac:dyDescent="0.35">
      <c r="A553" s="189"/>
      <c r="B553" s="189"/>
      <c r="C553" s="189"/>
      <c r="D553" s="158"/>
      <c r="E553" s="189"/>
      <c r="F553" s="189"/>
      <c r="G553" s="189"/>
      <c r="H553" s="189"/>
      <c r="I553" s="190"/>
      <c r="J553" s="191"/>
    </row>
    <row r="554" spans="1:10" x14ac:dyDescent="0.35">
      <c r="A554" s="189"/>
      <c r="B554" s="189"/>
      <c r="C554" s="189"/>
      <c r="D554" s="158"/>
      <c r="E554" s="189"/>
      <c r="F554" s="189"/>
      <c r="G554" s="189"/>
      <c r="H554" s="189"/>
      <c r="I554" s="190"/>
      <c r="J554" s="191"/>
    </row>
    <row r="555" spans="1:10" x14ac:dyDescent="0.35">
      <c r="A555" s="189"/>
      <c r="B555" s="189"/>
      <c r="C555" s="189"/>
      <c r="D555" s="158"/>
      <c r="E555" s="189"/>
      <c r="F555" s="189"/>
      <c r="G555" s="189"/>
      <c r="H555" s="189"/>
      <c r="I555" s="190"/>
      <c r="J555" s="191"/>
    </row>
    <row r="556" spans="1:10" x14ac:dyDescent="0.35">
      <c r="A556" s="189"/>
      <c r="B556" s="189"/>
      <c r="C556" s="189"/>
      <c r="D556" s="158"/>
      <c r="E556" s="189"/>
      <c r="F556" s="189"/>
      <c r="G556" s="189"/>
      <c r="H556" s="189"/>
      <c r="I556" s="190"/>
      <c r="J556" s="191"/>
    </row>
    <row r="557" spans="1:10" x14ac:dyDescent="0.35">
      <c r="A557" s="189"/>
      <c r="B557" s="189"/>
      <c r="C557" s="189"/>
      <c r="D557" s="158"/>
      <c r="E557" s="189"/>
      <c r="F557" s="189"/>
      <c r="G557" s="189"/>
      <c r="H557" s="189"/>
      <c r="I557" s="190"/>
      <c r="J557" s="191"/>
    </row>
    <row r="558" spans="1:10" x14ac:dyDescent="0.35">
      <c r="A558" s="189"/>
      <c r="B558" s="189"/>
      <c r="C558" s="189"/>
      <c r="D558" s="158"/>
      <c r="E558" s="189"/>
      <c r="F558" s="189"/>
      <c r="G558" s="189"/>
      <c r="H558" s="189"/>
      <c r="I558" s="190"/>
      <c r="J558" s="191"/>
    </row>
    <row r="559" spans="1:10" x14ac:dyDescent="0.35">
      <c r="A559" s="189"/>
      <c r="B559" s="189"/>
      <c r="C559" s="189"/>
      <c r="D559" s="158"/>
      <c r="E559" s="189"/>
      <c r="F559" s="189"/>
      <c r="G559" s="189"/>
      <c r="H559" s="189"/>
      <c r="I559" s="190"/>
      <c r="J559" s="191"/>
    </row>
    <row r="560" spans="1:10" x14ac:dyDescent="0.35">
      <c r="A560" s="189"/>
      <c r="B560" s="189"/>
      <c r="C560" s="189"/>
      <c r="D560" s="158"/>
      <c r="E560" s="189"/>
      <c r="F560" s="189"/>
      <c r="G560" s="189"/>
      <c r="H560" s="189"/>
      <c r="I560" s="190"/>
      <c r="J560" s="191"/>
    </row>
    <row r="561" spans="1:10" x14ac:dyDescent="0.35">
      <c r="A561" s="189"/>
      <c r="B561" s="189"/>
      <c r="C561" s="189"/>
      <c r="D561" s="158"/>
      <c r="E561" s="189"/>
      <c r="F561" s="189"/>
      <c r="G561" s="189"/>
      <c r="H561" s="189"/>
      <c r="I561" s="190"/>
      <c r="J561" s="191"/>
    </row>
    <row r="562" spans="1:10" x14ac:dyDescent="0.35">
      <c r="A562" s="189"/>
      <c r="B562" s="189"/>
      <c r="C562" s="189"/>
      <c r="D562" s="158"/>
      <c r="E562" s="189"/>
      <c r="F562" s="189"/>
      <c r="G562" s="189"/>
      <c r="H562" s="189"/>
      <c r="I562" s="190"/>
      <c r="J562" s="191"/>
    </row>
    <row r="563" spans="1:10" x14ac:dyDescent="0.35">
      <c r="A563" s="189"/>
      <c r="B563" s="189"/>
      <c r="C563" s="189"/>
      <c r="D563" s="158"/>
      <c r="E563" s="189"/>
      <c r="F563" s="189"/>
      <c r="G563" s="189"/>
      <c r="H563" s="189"/>
      <c r="I563" s="190"/>
      <c r="J563" s="191"/>
    </row>
    <row r="564" spans="1:10" x14ac:dyDescent="0.35">
      <c r="A564" s="189"/>
      <c r="B564" s="189"/>
      <c r="C564" s="189"/>
      <c r="D564" s="158"/>
      <c r="E564" s="189"/>
      <c r="F564" s="189"/>
      <c r="G564" s="189"/>
      <c r="H564" s="189"/>
      <c r="I564" s="190"/>
      <c r="J564" s="191"/>
    </row>
    <row r="565" spans="1:10" x14ac:dyDescent="0.35">
      <c r="A565" s="189"/>
      <c r="B565" s="189"/>
      <c r="C565" s="189"/>
      <c r="D565" s="158"/>
      <c r="E565" s="189"/>
      <c r="F565" s="189"/>
      <c r="G565" s="189"/>
      <c r="H565" s="189"/>
      <c r="I565" s="190"/>
      <c r="J565" s="191"/>
    </row>
    <row r="566" spans="1:10" x14ac:dyDescent="0.35">
      <c r="A566" s="189"/>
      <c r="B566" s="189"/>
      <c r="C566" s="189"/>
      <c r="D566" s="158"/>
      <c r="E566" s="189"/>
      <c r="F566" s="189"/>
      <c r="G566" s="189"/>
      <c r="H566" s="189"/>
      <c r="I566" s="190"/>
      <c r="J566" s="191"/>
    </row>
    <row r="567" spans="1:10" x14ac:dyDescent="0.35">
      <c r="A567" s="189"/>
      <c r="B567" s="189"/>
      <c r="C567" s="189"/>
      <c r="D567" s="158"/>
      <c r="E567" s="189"/>
      <c r="F567" s="189"/>
      <c r="G567" s="189"/>
      <c r="H567" s="189"/>
      <c r="I567" s="190"/>
      <c r="J567" s="191"/>
    </row>
    <row r="568" spans="1:10" x14ac:dyDescent="0.35">
      <c r="A568" s="189"/>
      <c r="B568" s="189"/>
      <c r="C568" s="189"/>
      <c r="D568" s="158"/>
      <c r="E568" s="189"/>
      <c r="F568" s="189"/>
      <c r="G568" s="189"/>
      <c r="H568" s="189"/>
      <c r="I568" s="190"/>
      <c r="J568" s="191"/>
    </row>
    <row r="569" spans="1:10" x14ac:dyDescent="0.35">
      <c r="A569" s="189"/>
      <c r="B569" s="189"/>
      <c r="C569" s="189"/>
      <c r="D569" s="158"/>
      <c r="E569" s="189"/>
      <c r="F569" s="189"/>
      <c r="G569" s="189"/>
      <c r="H569" s="189"/>
      <c r="I569" s="190"/>
      <c r="J569" s="191"/>
    </row>
    <row r="570" spans="1:10" x14ac:dyDescent="0.35">
      <c r="A570" s="189"/>
      <c r="B570" s="189"/>
      <c r="C570" s="189"/>
      <c r="D570" s="158"/>
      <c r="E570" s="189"/>
      <c r="F570" s="189"/>
      <c r="G570" s="189"/>
      <c r="H570" s="189"/>
      <c r="I570" s="190"/>
      <c r="J570" s="191"/>
    </row>
    <row r="571" spans="1:10" x14ac:dyDescent="0.35">
      <c r="A571" s="189"/>
      <c r="B571" s="189"/>
      <c r="C571" s="189"/>
      <c r="D571" s="158"/>
      <c r="E571" s="189"/>
      <c r="F571" s="189"/>
      <c r="G571" s="189"/>
      <c r="H571" s="189"/>
      <c r="I571" s="190"/>
      <c r="J571" s="191"/>
    </row>
    <row r="572" spans="1:10" x14ac:dyDescent="0.35">
      <c r="A572" s="189"/>
      <c r="B572" s="189"/>
      <c r="C572" s="189"/>
      <c r="D572" s="158"/>
      <c r="E572" s="189"/>
      <c r="F572" s="189"/>
      <c r="G572" s="189"/>
      <c r="H572" s="189"/>
      <c r="I572" s="190"/>
      <c r="J572" s="191"/>
    </row>
    <row r="573" spans="1:10" x14ac:dyDescent="0.35">
      <c r="A573" s="189"/>
      <c r="B573" s="189"/>
      <c r="C573" s="189"/>
      <c r="D573" s="158"/>
      <c r="E573" s="189"/>
      <c r="F573" s="189"/>
      <c r="G573" s="189"/>
      <c r="H573" s="189"/>
      <c r="I573" s="190"/>
      <c r="J573" s="191"/>
    </row>
    <row r="574" spans="1:10" x14ac:dyDescent="0.35">
      <c r="A574" s="189"/>
      <c r="B574" s="189"/>
      <c r="C574" s="189"/>
      <c r="D574" s="158"/>
      <c r="E574" s="189"/>
      <c r="F574" s="189"/>
      <c r="G574" s="189"/>
      <c r="H574" s="189"/>
      <c r="I574" s="190"/>
      <c r="J574" s="191"/>
    </row>
    <row r="575" spans="1:10" x14ac:dyDescent="0.35">
      <c r="A575" s="189"/>
      <c r="B575" s="189"/>
      <c r="C575" s="189"/>
      <c r="D575" s="158"/>
      <c r="E575" s="189"/>
      <c r="F575" s="189"/>
      <c r="G575" s="189"/>
      <c r="H575" s="189"/>
      <c r="I575" s="190"/>
      <c r="J575" s="191"/>
    </row>
    <row r="576" spans="1:10" x14ac:dyDescent="0.35">
      <c r="A576" s="189"/>
      <c r="B576" s="189"/>
      <c r="C576" s="189"/>
      <c r="D576" s="158"/>
      <c r="E576" s="189"/>
      <c r="F576" s="189"/>
      <c r="G576" s="189"/>
      <c r="H576" s="189"/>
      <c r="I576" s="190"/>
      <c r="J576" s="191"/>
    </row>
    <row r="577" spans="1:10" x14ac:dyDescent="0.35">
      <c r="A577" s="189"/>
      <c r="B577" s="189"/>
      <c r="C577" s="189"/>
      <c r="D577" s="158"/>
      <c r="E577" s="189"/>
      <c r="F577" s="189"/>
      <c r="G577" s="189"/>
      <c r="H577" s="189"/>
      <c r="I577" s="190"/>
      <c r="J577" s="191"/>
    </row>
    <row r="578" spans="1:10" x14ac:dyDescent="0.35">
      <c r="A578" s="189"/>
      <c r="B578" s="189"/>
      <c r="C578" s="189"/>
      <c r="D578" s="158"/>
      <c r="E578" s="189"/>
      <c r="F578" s="189"/>
      <c r="G578" s="189"/>
      <c r="H578" s="189"/>
      <c r="I578" s="190"/>
      <c r="J578" s="191"/>
    </row>
    <row r="579" spans="1:10" x14ac:dyDescent="0.35">
      <c r="A579" s="189"/>
      <c r="B579" s="189"/>
      <c r="C579" s="189"/>
      <c r="D579" s="158"/>
      <c r="E579" s="189"/>
      <c r="F579" s="189"/>
      <c r="G579" s="189"/>
      <c r="H579" s="189"/>
      <c r="I579" s="190"/>
      <c r="J579" s="191"/>
    </row>
    <row r="580" spans="1:10" x14ac:dyDescent="0.35">
      <c r="A580" s="189"/>
      <c r="B580" s="189"/>
      <c r="C580" s="189"/>
      <c r="D580" s="158"/>
      <c r="E580" s="189"/>
      <c r="F580" s="189"/>
      <c r="G580" s="189"/>
      <c r="H580" s="189"/>
      <c r="I580" s="190"/>
      <c r="J580" s="191"/>
    </row>
    <row r="581" spans="1:10" x14ac:dyDescent="0.35">
      <c r="A581" s="189"/>
      <c r="B581" s="189"/>
      <c r="C581" s="189"/>
      <c r="D581" s="158"/>
      <c r="E581" s="189"/>
      <c r="F581" s="189"/>
      <c r="G581" s="189"/>
      <c r="H581" s="189"/>
      <c r="I581" s="190"/>
      <c r="J581" s="191"/>
    </row>
    <row r="582" spans="1:10" x14ac:dyDescent="0.35">
      <c r="A582" s="189"/>
      <c r="B582" s="189"/>
      <c r="C582" s="189"/>
      <c r="D582" s="158"/>
      <c r="E582" s="189"/>
      <c r="F582" s="189"/>
      <c r="G582" s="189"/>
      <c r="H582" s="189"/>
      <c r="I582" s="190"/>
      <c r="J582" s="191"/>
    </row>
    <row r="583" spans="1:10" x14ac:dyDescent="0.35">
      <c r="A583" s="189"/>
      <c r="B583" s="189"/>
      <c r="C583" s="189"/>
      <c r="D583" s="158"/>
      <c r="E583" s="189"/>
      <c r="F583" s="189"/>
      <c r="G583" s="189"/>
      <c r="H583" s="189"/>
      <c r="I583" s="190"/>
      <c r="J583" s="191"/>
    </row>
    <row r="584" spans="1:10" x14ac:dyDescent="0.35">
      <c r="A584" s="189"/>
      <c r="B584" s="189"/>
      <c r="C584" s="189"/>
      <c r="D584" s="158"/>
      <c r="E584" s="189"/>
      <c r="F584" s="189"/>
      <c r="G584" s="189"/>
      <c r="H584" s="189"/>
      <c r="I584" s="190"/>
      <c r="J584" s="191"/>
    </row>
    <row r="585" spans="1:10" x14ac:dyDescent="0.35">
      <c r="A585" s="189"/>
      <c r="B585" s="189"/>
      <c r="C585" s="189"/>
      <c r="D585" s="158"/>
      <c r="E585" s="189"/>
      <c r="F585" s="189"/>
      <c r="G585" s="189"/>
      <c r="H585" s="189"/>
      <c r="I585" s="190"/>
      <c r="J585" s="191"/>
    </row>
    <row r="586" spans="1:10" x14ac:dyDescent="0.35">
      <c r="A586" s="189"/>
      <c r="B586" s="189"/>
      <c r="C586" s="189"/>
      <c r="D586" s="158"/>
      <c r="E586" s="189"/>
      <c r="F586" s="189"/>
      <c r="G586" s="189"/>
      <c r="H586" s="189"/>
      <c r="I586" s="190"/>
      <c r="J586" s="191"/>
    </row>
    <row r="587" spans="1:10" x14ac:dyDescent="0.35">
      <c r="A587" s="189"/>
      <c r="B587" s="189"/>
      <c r="C587" s="189"/>
      <c r="D587" s="158"/>
      <c r="E587" s="189"/>
      <c r="F587" s="189"/>
      <c r="G587" s="189"/>
      <c r="H587" s="189"/>
      <c r="I587" s="190"/>
      <c r="J587" s="191"/>
    </row>
    <row r="588" spans="1:10" x14ac:dyDescent="0.35">
      <c r="A588" s="189"/>
      <c r="B588" s="189"/>
      <c r="C588" s="189"/>
      <c r="D588" s="158"/>
      <c r="E588" s="189"/>
      <c r="F588" s="189"/>
      <c r="G588" s="189"/>
      <c r="H588" s="189"/>
      <c r="I588" s="190"/>
      <c r="J588" s="191"/>
    </row>
    <row r="589" spans="1:10" x14ac:dyDescent="0.35">
      <c r="A589" s="189"/>
      <c r="B589" s="189"/>
      <c r="C589" s="189"/>
      <c r="D589" s="158"/>
      <c r="E589" s="189"/>
      <c r="F589" s="189"/>
      <c r="G589" s="189"/>
      <c r="H589" s="189"/>
      <c r="I589" s="190"/>
      <c r="J589" s="191"/>
    </row>
    <row r="590" spans="1:10" x14ac:dyDescent="0.35">
      <c r="A590" s="189"/>
      <c r="B590" s="189"/>
      <c r="C590" s="189"/>
      <c r="D590" s="158"/>
      <c r="E590" s="189"/>
      <c r="F590" s="189"/>
      <c r="G590" s="189"/>
      <c r="H590" s="189"/>
      <c r="I590" s="190"/>
      <c r="J590" s="191"/>
    </row>
    <row r="591" spans="1:10" x14ac:dyDescent="0.35">
      <c r="A591" s="189"/>
      <c r="B591" s="189"/>
      <c r="C591" s="189"/>
      <c r="D591" s="158"/>
      <c r="E591" s="189"/>
      <c r="F591" s="189"/>
      <c r="G591" s="189"/>
      <c r="H591" s="189"/>
      <c r="I591" s="190"/>
      <c r="J591" s="191"/>
    </row>
    <row r="592" spans="1:10" x14ac:dyDescent="0.35">
      <c r="A592" s="189"/>
      <c r="B592" s="189"/>
      <c r="C592" s="189"/>
      <c r="D592" s="158"/>
      <c r="E592" s="189"/>
      <c r="F592" s="189"/>
      <c r="G592" s="189"/>
      <c r="H592" s="189"/>
      <c r="I592" s="190"/>
      <c r="J592" s="191"/>
    </row>
    <row r="593" spans="1:10" x14ac:dyDescent="0.35">
      <c r="A593" s="189"/>
      <c r="B593" s="189"/>
      <c r="C593" s="189"/>
      <c r="D593" s="158"/>
      <c r="E593" s="189"/>
      <c r="F593" s="189"/>
      <c r="G593" s="189"/>
      <c r="H593" s="189"/>
      <c r="I593" s="190"/>
      <c r="J593" s="191"/>
    </row>
    <row r="594" spans="1:10" x14ac:dyDescent="0.35">
      <c r="A594" s="189"/>
      <c r="B594" s="189"/>
      <c r="C594" s="189"/>
      <c r="D594" s="158"/>
      <c r="E594" s="189"/>
      <c r="F594" s="189"/>
      <c r="G594" s="189"/>
      <c r="H594" s="189"/>
      <c r="I594" s="190"/>
      <c r="J594" s="191"/>
    </row>
    <row r="595" spans="1:10" x14ac:dyDescent="0.35">
      <c r="A595" s="189"/>
      <c r="B595" s="189"/>
      <c r="C595" s="189"/>
      <c r="D595" s="158"/>
      <c r="E595" s="189"/>
      <c r="F595" s="189"/>
      <c r="G595" s="189"/>
      <c r="H595" s="189"/>
      <c r="I595" s="190"/>
      <c r="J595" s="191"/>
    </row>
    <row r="596" spans="1:10" x14ac:dyDescent="0.35">
      <c r="A596" s="189"/>
      <c r="B596" s="189"/>
      <c r="C596" s="189"/>
      <c r="D596" s="158"/>
      <c r="E596" s="189"/>
      <c r="F596" s="189"/>
      <c r="G596" s="189"/>
      <c r="H596" s="189"/>
      <c r="I596" s="190"/>
      <c r="J596" s="191"/>
    </row>
    <row r="597" spans="1:10" x14ac:dyDescent="0.35">
      <c r="A597" s="189"/>
      <c r="B597" s="189"/>
      <c r="C597" s="189"/>
      <c r="D597" s="158"/>
      <c r="E597" s="189"/>
      <c r="F597" s="189"/>
      <c r="G597" s="189"/>
      <c r="H597" s="189"/>
      <c r="I597" s="190"/>
      <c r="J597" s="191"/>
    </row>
    <row r="598" spans="1:10" x14ac:dyDescent="0.35">
      <c r="A598" s="189"/>
      <c r="B598" s="189"/>
      <c r="C598" s="189"/>
      <c r="D598" s="158"/>
      <c r="E598" s="189"/>
      <c r="F598" s="189"/>
      <c r="G598" s="189"/>
      <c r="H598" s="189"/>
      <c r="I598" s="190"/>
      <c r="J598" s="191"/>
    </row>
    <row r="599" spans="1:10" x14ac:dyDescent="0.35">
      <c r="A599" s="189"/>
      <c r="B599" s="189"/>
      <c r="C599" s="189"/>
      <c r="D599" s="158"/>
      <c r="E599" s="189"/>
      <c r="F599" s="189"/>
      <c r="G599" s="189"/>
      <c r="H599" s="189"/>
      <c r="I599" s="190"/>
      <c r="J599" s="191"/>
    </row>
    <row r="600" spans="1:10" x14ac:dyDescent="0.35">
      <c r="A600" s="189"/>
      <c r="B600" s="189"/>
      <c r="C600" s="189"/>
      <c r="D600" s="158"/>
      <c r="E600" s="189"/>
      <c r="F600" s="189"/>
      <c r="G600" s="189"/>
      <c r="H600" s="189"/>
      <c r="I600" s="190"/>
      <c r="J600" s="191"/>
    </row>
    <row r="601" spans="1:10" x14ac:dyDescent="0.35">
      <c r="A601" s="189"/>
      <c r="B601" s="189"/>
      <c r="C601" s="189"/>
      <c r="D601" s="158"/>
      <c r="E601" s="189"/>
      <c r="F601" s="189"/>
      <c r="G601" s="189"/>
      <c r="H601" s="189"/>
      <c r="I601" s="190"/>
      <c r="J601" s="191"/>
    </row>
    <row r="602" spans="1:10" x14ac:dyDescent="0.35">
      <c r="A602" s="189"/>
      <c r="B602" s="189"/>
      <c r="C602" s="189"/>
      <c r="D602" s="158"/>
      <c r="E602" s="189"/>
      <c r="F602" s="189"/>
      <c r="G602" s="189"/>
      <c r="H602" s="189"/>
      <c r="I602" s="190"/>
      <c r="J602" s="191"/>
    </row>
    <row r="603" spans="1:10" x14ac:dyDescent="0.35">
      <c r="A603" s="189"/>
      <c r="B603" s="189"/>
      <c r="C603" s="189"/>
      <c r="D603" s="158"/>
      <c r="E603" s="189"/>
      <c r="F603" s="189"/>
      <c r="G603" s="189"/>
      <c r="H603" s="189"/>
      <c r="I603" s="190"/>
      <c r="J603" s="191"/>
    </row>
    <row r="604" spans="1:10" x14ac:dyDescent="0.35">
      <c r="A604" s="189"/>
      <c r="B604" s="189"/>
      <c r="C604" s="189"/>
      <c r="D604" s="158"/>
      <c r="E604" s="189"/>
      <c r="F604" s="189"/>
      <c r="G604" s="189"/>
      <c r="H604" s="189"/>
      <c r="I604" s="190"/>
      <c r="J604" s="191"/>
    </row>
    <row r="605" spans="1:10" x14ac:dyDescent="0.35">
      <c r="A605" s="189"/>
      <c r="B605" s="189"/>
      <c r="C605" s="189"/>
      <c r="D605" s="158"/>
      <c r="E605" s="189"/>
      <c r="F605" s="189"/>
      <c r="G605" s="189"/>
      <c r="H605" s="189"/>
      <c r="I605" s="190"/>
      <c r="J605" s="191"/>
    </row>
    <row r="606" spans="1:10" x14ac:dyDescent="0.35">
      <c r="A606" s="189"/>
      <c r="B606" s="189"/>
      <c r="C606" s="189"/>
      <c r="D606" s="158"/>
      <c r="E606" s="189"/>
      <c r="F606" s="189"/>
      <c r="G606" s="189"/>
      <c r="H606" s="189"/>
      <c r="I606" s="190"/>
      <c r="J606" s="191"/>
    </row>
    <row r="607" spans="1:10" x14ac:dyDescent="0.35">
      <c r="A607" s="189"/>
      <c r="B607" s="189"/>
      <c r="C607" s="189"/>
      <c r="D607" s="158"/>
      <c r="E607" s="189"/>
      <c r="F607" s="189"/>
      <c r="G607" s="189"/>
      <c r="H607" s="189"/>
      <c r="I607" s="190"/>
      <c r="J607" s="191"/>
    </row>
    <row r="608" spans="1:10" x14ac:dyDescent="0.35">
      <c r="A608" s="189"/>
      <c r="B608" s="189"/>
      <c r="C608" s="189"/>
      <c r="D608" s="158"/>
      <c r="E608" s="189"/>
      <c r="F608" s="189"/>
      <c r="G608" s="189"/>
      <c r="H608" s="189"/>
      <c r="I608" s="190"/>
      <c r="J608" s="191"/>
    </row>
    <row r="609" spans="1:10" x14ac:dyDescent="0.35">
      <c r="A609" s="189"/>
      <c r="B609" s="189"/>
      <c r="C609" s="189"/>
      <c r="D609" s="158"/>
      <c r="E609" s="189"/>
      <c r="F609" s="189"/>
      <c r="G609" s="189"/>
      <c r="H609" s="189"/>
      <c r="I609" s="190"/>
      <c r="J609" s="191"/>
    </row>
    <row r="610" spans="1:10" x14ac:dyDescent="0.35">
      <c r="A610" s="189"/>
      <c r="B610" s="189"/>
      <c r="C610" s="189"/>
      <c r="D610" s="158"/>
      <c r="E610" s="189"/>
      <c r="F610" s="189"/>
      <c r="G610" s="189"/>
      <c r="H610" s="189"/>
      <c r="I610" s="190"/>
      <c r="J610" s="191"/>
    </row>
    <row r="611" spans="1:10" x14ac:dyDescent="0.35">
      <c r="A611" s="189"/>
      <c r="B611" s="189"/>
      <c r="C611" s="189"/>
      <c r="D611" s="158"/>
      <c r="E611" s="189"/>
      <c r="F611" s="189"/>
      <c r="G611" s="189"/>
      <c r="H611" s="189"/>
      <c r="I611" s="190"/>
      <c r="J611" s="191"/>
    </row>
    <row r="612" spans="1:10" x14ac:dyDescent="0.35">
      <c r="A612" s="189"/>
      <c r="B612" s="189"/>
      <c r="C612" s="189"/>
      <c r="D612" s="158"/>
      <c r="E612" s="189"/>
      <c r="F612" s="189"/>
      <c r="G612" s="189"/>
      <c r="H612" s="189"/>
      <c r="I612" s="190"/>
      <c r="J612" s="191"/>
    </row>
    <row r="613" spans="1:10" x14ac:dyDescent="0.35">
      <c r="A613" s="189"/>
      <c r="B613" s="189"/>
      <c r="C613" s="189"/>
      <c r="D613" s="158"/>
      <c r="E613" s="189"/>
      <c r="F613" s="189"/>
      <c r="G613" s="189"/>
      <c r="H613" s="189"/>
      <c r="I613" s="190"/>
      <c r="J613" s="191"/>
    </row>
    <row r="614" spans="1:10" x14ac:dyDescent="0.35">
      <c r="A614" s="189"/>
      <c r="B614" s="189"/>
      <c r="C614" s="189"/>
      <c r="D614" s="158"/>
      <c r="E614" s="189"/>
      <c r="F614" s="189"/>
      <c r="G614" s="189"/>
      <c r="H614" s="189"/>
      <c r="I614" s="190"/>
      <c r="J614" s="191"/>
    </row>
    <row r="615" spans="1:10" x14ac:dyDescent="0.35">
      <c r="A615" s="189"/>
      <c r="B615" s="189"/>
      <c r="C615" s="189"/>
      <c r="D615" s="158"/>
      <c r="E615" s="189"/>
      <c r="F615" s="189"/>
      <c r="G615" s="189"/>
      <c r="H615" s="189"/>
      <c r="I615" s="190"/>
      <c r="J615" s="191"/>
    </row>
    <row r="616" spans="1:10" x14ac:dyDescent="0.35">
      <c r="A616" s="189"/>
      <c r="B616" s="189"/>
      <c r="C616" s="189"/>
      <c r="D616" s="158"/>
      <c r="E616" s="189"/>
      <c r="F616" s="189"/>
      <c r="G616" s="189"/>
      <c r="H616" s="189"/>
      <c r="I616" s="190"/>
      <c r="J616" s="191"/>
    </row>
    <row r="617" spans="1:10" x14ac:dyDescent="0.35">
      <c r="A617" s="189"/>
      <c r="B617" s="189"/>
      <c r="C617" s="189"/>
      <c r="D617" s="158"/>
      <c r="E617" s="189"/>
      <c r="F617" s="189"/>
      <c r="G617" s="189"/>
      <c r="H617" s="189"/>
      <c r="I617" s="190"/>
      <c r="J617" s="191"/>
    </row>
    <row r="618" spans="1:10" x14ac:dyDescent="0.35">
      <c r="A618" s="189"/>
      <c r="B618" s="189"/>
      <c r="C618" s="189"/>
      <c r="D618" s="158"/>
      <c r="E618" s="189"/>
      <c r="F618" s="189"/>
      <c r="G618" s="189"/>
      <c r="H618" s="189"/>
      <c r="I618" s="190"/>
      <c r="J618" s="191"/>
    </row>
    <row r="619" spans="1:10" x14ac:dyDescent="0.35">
      <c r="A619" s="189"/>
      <c r="B619" s="189"/>
      <c r="C619" s="189"/>
      <c r="D619" s="158"/>
      <c r="E619" s="189"/>
      <c r="F619" s="189"/>
      <c r="G619" s="189"/>
      <c r="H619" s="189"/>
      <c r="I619" s="190"/>
      <c r="J619" s="191"/>
    </row>
    <row r="620" spans="1:10" x14ac:dyDescent="0.35">
      <c r="A620" s="189"/>
      <c r="B620" s="189"/>
      <c r="C620" s="189"/>
      <c r="D620" s="158"/>
      <c r="E620" s="189"/>
      <c r="F620" s="189"/>
      <c r="G620" s="189"/>
      <c r="H620" s="189"/>
      <c r="I620" s="190"/>
      <c r="J620" s="191"/>
    </row>
    <row r="621" spans="1:10" x14ac:dyDescent="0.35">
      <c r="A621" s="189"/>
      <c r="B621" s="189"/>
      <c r="C621" s="189"/>
      <c r="D621" s="158"/>
      <c r="E621" s="189"/>
      <c r="F621" s="189"/>
      <c r="G621" s="189"/>
      <c r="H621" s="189"/>
      <c r="I621" s="190"/>
      <c r="J621" s="191"/>
    </row>
    <row r="622" spans="1:10" x14ac:dyDescent="0.35">
      <c r="A622" s="189"/>
      <c r="B622" s="189"/>
      <c r="C622" s="189"/>
      <c r="D622" s="158"/>
      <c r="E622" s="189"/>
      <c r="F622" s="189"/>
      <c r="G622" s="189"/>
      <c r="H622" s="189"/>
      <c r="I622" s="190"/>
      <c r="J622" s="191"/>
    </row>
    <row r="623" spans="1:10" x14ac:dyDescent="0.35">
      <c r="A623" s="189"/>
      <c r="B623" s="189"/>
      <c r="C623" s="189"/>
      <c r="D623" s="158"/>
      <c r="E623" s="189"/>
      <c r="F623" s="189"/>
      <c r="G623" s="189"/>
      <c r="H623" s="189"/>
      <c r="I623" s="190"/>
      <c r="J623" s="191"/>
    </row>
    <row r="624" spans="1:10" x14ac:dyDescent="0.35">
      <c r="A624" s="189"/>
      <c r="B624" s="189"/>
      <c r="C624" s="189"/>
      <c r="D624" s="158"/>
      <c r="E624" s="189"/>
      <c r="F624" s="189"/>
      <c r="G624" s="189"/>
      <c r="H624" s="189"/>
      <c r="I624" s="190"/>
      <c r="J624" s="191"/>
    </row>
    <row r="625" spans="1:10" x14ac:dyDescent="0.35">
      <c r="A625" s="189"/>
      <c r="B625" s="189"/>
      <c r="C625" s="189"/>
      <c r="D625" s="158"/>
      <c r="E625" s="189"/>
      <c r="F625" s="189"/>
      <c r="G625" s="189"/>
      <c r="H625" s="189"/>
      <c r="I625" s="190"/>
      <c r="J625" s="191"/>
    </row>
    <row r="626" spans="1:10" x14ac:dyDescent="0.35">
      <c r="A626" s="189"/>
      <c r="B626" s="189"/>
      <c r="C626" s="189"/>
      <c r="D626" s="158"/>
      <c r="E626" s="189"/>
      <c r="F626" s="189"/>
      <c r="G626" s="189"/>
      <c r="H626" s="189"/>
      <c r="I626" s="190"/>
      <c r="J626" s="191"/>
    </row>
    <row r="627" spans="1:10" x14ac:dyDescent="0.35">
      <c r="A627" s="189"/>
      <c r="B627" s="189"/>
      <c r="C627" s="189"/>
      <c r="D627" s="158"/>
      <c r="E627" s="189"/>
      <c r="F627" s="189"/>
      <c r="G627" s="189"/>
      <c r="H627" s="189"/>
      <c r="I627" s="190"/>
      <c r="J627" s="191"/>
    </row>
    <row r="628" spans="1:10" x14ac:dyDescent="0.35">
      <c r="A628" s="189"/>
      <c r="B628" s="189"/>
      <c r="C628" s="189"/>
      <c r="D628" s="158"/>
      <c r="E628" s="189"/>
      <c r="F628" s="189"/>
      <c r="G628" s="189"/>
      <c r="H628" s="189"/>
      <c r="I628" s="190"/>
      <c r="J628" s="191"/>
    </row>
    <row r="629" spans="1:10" x14ac:dyDescent="0.35">
      <c r="A629" s="189"/>
      <c r="B629" s="189"/>
      <c r="C629" s="189"/>
      <c r="D629" s="158"/>
      <c r="E629" s="189"/>
      <c r="F629" s="189"/>
      <c r="G629" s="189"/>
      <c r="H629" s="189"/>
      <c r="I629" s="190"/>
      <c r="J629" s="191"/>
    </row>
    <row r="630" spans="1:10" x14ac:dyDescent="0.35">
      <c r="A630" s="189"/>
      <c r="B630" s="189"/>
      <c r="C630" s="189"/>
      <c r="D630" s="158"/>
      <c r="E630" s="189"/>
      <c r="F630" s="189"/>
      <c r="G630" s="189"/>
      <c r="H630" s="189"/>
      <c r="I630" s="190"/>
      <c r="J630" s="191"/>
    </row>
    <row r="631" spans="1:10" x14ac:dyDescent="0.35">
      <c r="A631" s="189"/>
      <c r="B631" s="189"/>
      <c r="C631" s="189"/>
      <c r="D631" s="158"/>
      <c r="E631" s="189"/>
      <c r="F631" s="189"/>
      <c r="G631" s="189"/>
      <c r="H631" s="189"/>
      <c r="I631" s="190"/>
      <c r="J631" s="191"/>
    </row>
    <row r="632" spans="1:10" x14ac:dyDescent="0.35">
      <c r="A632" s="189"/>
      <c r="B632" s="189"/>
      <c r="C632" s="189"/>
      <c r="D632" s="158"/>
      <c r="E632" s="189"/>
      <c r="F632" s="189"/>
      <c r="G632" s="189"/>
      <c r="H632" s="189"/>
      <c r="I632" s="190"/>
      <c r="J632" s="191"/>
    </row>
    <row r="633" spans="1:10" x14ac:dyDescent="0.35">
      <c r="A633" s="189"/>
      <c r="B633" s="189"/>
      <c r="C633" s="189"/>
      <c r="D633" s="158"/>
      <c r="E633" s="189"/>
      <c r="F633" s="189"/>
      <c r="G633" s="189"/>
      <c r="H633" s="189"/>
      <c r="I633" s="190"/>
      <c r="J633" s="191"/>
    </row>
    <row r="634" spans="1:10" x14ac:dyDescent="0.35">
      <c r="A634" s="189"/>
      <c r="B634" s="189"/>
      <c r="C634" s="189"/>
      <c r="D634" s="158"/>
      <c r="E634" s="189"/>
      <c r="F634" s="189"/>
      <c r="G634" s="189"/>
      <c r="H634" s="189"/>
      <c r="I634" s="190"/>
      <c r="J634" s="191"/>
    </row>
    <row r="635" spans="1:10" x14ac:dyDescent="0.35">
      <c r="A635" s="189"/>
      <c r="B635" s="189"/>
      <c r="C635" s="189"/>
      <c r="D635" s="158"/>
      <c r="E635" s="189"/>
      <c r="F635" s="189"/>
      <c r="G635" s="189"/>
      <c r="H635" s="189"/>
      <c r="I635" s="190"/>
      <c r="J635" s="191"/>
    </row>
    <row r="636" spans="1:10" x14ac:dyDescent="0.35">
      <c r="A636" s="189"/>
      <c r="B636" s="189"/>
      <c r="C636" s="189"/>
      <c r="D636" s="158"/>
      <c r="E636" s="189"/>
      <c r="F636" s="189"/>
      <c r="G636" s="189"/>
      <c r="H636" s="189"/>
      <c r="I636" s="190"/>
      <c r="J636" s="191"/>
    </row>
    <row r="637" spans="1:10" x14ac:dyDescent="0.35">
      <c r="A637" s="189"/>
      <c r="B637" s="189"/>
      <c r="C637" s="189"/>
      <c r="D637" s="158"/>
      <c r="E637" s="189"/>
      <c r="F637" s="189"/>
      <c r="G637" s="189"/>
      <c r="H637" s="189"/>
      <c r="I637" s="190"/>
      <c r="J637" s="191"/>
    </row>
    <row r="638" spans="1:10" x14ac:dyDescent="0.35">
      <c r="A638" s="189"/>
      <c r="B638" s="189"/>
      <c r="C638" s="189"/>
      <c r="D638" s="158"/>
      <c r="E638" s="189"/>
      <c r="F638" s="189"/>
      <c r="G638" s="189"/>
      <c r="H638" s="189"/>
      <c r="I638" s="190"/>
      <c r="J638" s="191"/>
    </row>
    <row r="639" spans="1:10" x14ac:dyDescent="0.35">
      <c r="A639" s="189"/>
      <c r="B639" s="189"/>
      <c r="C639" s="189"/>
      <c r="D639" s="158"/>
      <c r="E639" s="189"/>
      <c r="F639" s="189"/>
      <c r="G639" s="189"/>
      <c r="H639" s="189"/>
      <c r="I639" s="190"/>
      <c r="J639" s="191"/>
    </row>
    <row r="640" spans="1:10" x14ac:dyDescent="0.35">
      <c r="A640" s="189"/>
      <c r="B640" s="189"/>
      <c r="C640" s="189"/>
      <c r="D640" s="158"/>
      <c r="E640" s="189"/>
      <c r="F640" s="189"/>
      <c r="G640" s="189"/>
      <c r="H640" s="189"/>
      <c r="I640" s="190"/>
      <c r="J640" s="191"/>
    </row>
    <row r="641" spans="1:10" x14ac:dyDescent="0.35">
      <c r="A641" s="189"/>
      <c r="B641" s="189"/>
      <c r="C641" s="189"/>
      <c r="D641" s="158"/>
      <c r="E641" s="189"/>
      <c r="F641" s="189"/>
      <c r="G641" s="189"/>
      <c r="H641" s="189"/>
      <c r="I641" s="190"/>
      <c r="J641" s="191"/>
    </row>
    <row r="642" spans="1:10" x14ac:dyDescent="0.35">
      <c r="A642" s="189"/>
      <c r="B642" s="189"/>
      <c r="C642" s="189"/>
      <c r="D642" s="158"/>
      <c r="E642" s="189"/>
      <c r="F642" s="189"/>
      <c r="G642" s="189"/>
      <c r="H642" s="189"/>
      <c r="I642" s="190"/>
      <c r="J642" s="191"/>
    </row>
    <row r="643" spans="1:10" x14ac:dyDescent="0.35">
      <c r="A643" s="189"/>
      <c r="B643" s="189"/>
      <c r="C643" s="189"/>
      <c r="D643" s="158"/>
      <c r="E643" s="189"/>
      <c r="F643" s="189"/>
      <c r="G643" s="189"/>
      <c r="H643" s="189"/>
      <c r="I643" s="190"/>
      <c r="J643" s="191"/>
    </row>
    <row r="644" spans="1:10" x14ac:dyDescent="0.35">
      <c r="A644" s="189"/>
      <c r="B644" s="189"/>
      <c r="C644" s="189"/>
      <c r="D644" s="158"/>
      <c r="E644" s="189"/>
      <c r="F644" s="189"/>
      <c r="G644" s="189"/>
      <c r="H644" s="189"/>
      <c r="I644" s="190"/>
      <c r="J644" s="191"/>
    </row>
    <row r="645" spans="1:10" x14ac:dyDescent="0.35">
      <c r="A645" s="189"/>
      <c r="B645" s="189"/>
      <c r="C645" s="189"/>
      <c r="D645" s="158"/>
      <c r="E645" s="189"/>
      <c r="F645" s="189"/>
      <c r="G645" s="189"/>
      <c r="H645" s="189"/>
      <c r="I645" s="190"/>
      <c r="J645" s="191"/>
    </row>
    <row r="646" spans="1:10" x14ac:dyDescent="0.35">
      <c r="A646" s="189"/>
      <c r="B646" s="189"/>
      <c r="C646" s="189"/>
      <c r="D646" s="158"/>
      <c r="E646" s="189"/>
      <c r="F646" s="189"/>
      <c r="G646" s="189"/>
      <c r="H646" s="189"/>
      <c r="I646" s="190"/>
      <c r="J646" s="191"/>
    </row>
    <row r="647" spans="1:10" x14ac:dyDescent="0.35">
      <c r="A647" s="189"/>
      <c r="B647" s="189"/>
      <c r="C647" s="189"/>
      <c r="D647" s="158"/>
      <c r="E647" s="189"/>
      <c r="F647" s="189"/>
      <c r="G647" s="189"/>
      <c r="H647" s="189"/>
      <c r="I647" s="190"/>
      <c r="J647" s="191"/>
    </row>
    <row r="648" spans="1:10" x14ac:dyDescent="0.35">
      <c r="A648" s="189"/>
      <c r="B648" s="189"/>
      <c r="C648" s="189"/>
      <c r="D648" s="158"/>
      <c r="E648" s="189"/>
      <c r="F648" s="189"/>
      <c r="G648" s="189"/>
      <c r="H648" s="189"/>
      <c r="I648" s="190"/>
      <c r="J648" s="191"/>
    </row>
    <row r="649" spans="1:10" x14ac:dyDescent="0.35">
      <c r="A649" s="189"/>
      <c r="B649" s="189"/>
      <c r="C649" s="189"/>
      <c r="D649" s="158"/>
      <c r="E649" s="189"/>
      <c r="F649" s="189"/>
      <c r="G649" s="189"/>
      <c r="H649" s="189"/>
      <c r="I649" s="190"/>
      <c r="J649" s="191"/>
    </row>
    <row r="650" spans="1:10" x14ac:dyDescent="0.35">
      <c r="A650" s="189"/>
      <c r="B650" s="189"/>
      <c r="C650" s="189"/>
      <c r="D650" s="158"/>
      <c r="E650" s="189"/>
      <c r="F650" s="189"/>
      <c r="G650" s="189"/>
      <c r="H650" s="189"/>
      <c r="I650" s="190"/>
      <c r="J650" s="191"/>
    </row>
    <row r="651" spans="1:10" x14ac:dyDescent="0.35">
      <c r="A651" s="189"/>
      <c r="B651" s="189"/>
      <c r="C651" s="189"/>
      <c r="D651" s="158"/>
      <c r="E651" s="189"/>
      <c r="F651" s="189"/>
      <c r="G651" s="189"/>
      <c r="H651" s="189"/>
      <c r="I651" s="190"/>
      <c r="J651" s="191"/>
    </row>
    <row r="652" spans="1:10" x14ac:dyDescent="0.35">
      <c r="A652" s="189"/>
      <c r="B652" s="189"/>
      <c r="C652" s="189"/>
      <c r="D652" s="158"/>
      <c r="E652" s="189"/>
      <c r="F652" s="189"/>
      <c r="G652" s="189"/>
      <c r="H652" s="189"/>
      <c r="I652" s="190"/>
      <c r="J652" s="191"/>
    </row>
    <row r="653" spans="1:10" x14ac:dyDescent="0.35">
      <c r="A653" s="189"/>
      <c r="B653" s="189"/>
      <c r="C653" s="189"/>
      <c r="D653" s="158"/>
      <c r="E653" s="189"/>
      <c r="F653" s="189"/>
      <c r="G653" s="189"/>
      <c r="H653" s="189"/>
      <c r="I653" s="190"/>
      <c r="J653" s="191"/>
    </row>
    <row r="654" spans="1:10" x14ac:dyDescent="0.35">
      <c r="A654" s="189"/>
      <c r="B654" s="189"/>
      <c r="C654" s="189"/>
      <c r="D654" s="158"/>
      <c r="E654" s="189"/>
      <c r="F654" s="189"/>
      <c r="G654" s="189"/>
      <c r="H654" s="189"/>
      <c r="I654" s="190"/>
      <c r="J654" s="191"/>
    </row>
    <row r="655" spans="1:10" x14ac:dyDescent="0.35">
      <c r="A655" s="189"/>
      <c r="B655" s="189"/>
      <c r="C655" s="189"/>
      <c r="D655" s="158"/>
      <c r="E655" s="189"/>
      <c r="F655" s="189"/>
      <c r="G655" s="189"/>
      <c r="H655" s="189"/>
      <c r="I655" s="190"/>
      <c r="J655" s="191"/>
    </row>
    <row r="656" spans="1:10" x14ac:dyDescent="0.35">
      <c r="A656" s="189"/>
      <c r="B656" s="189"/>
      <c r="C656" s="189"/>
      <c r="D656" s="158"/>
      <c r="E656" s="189"/>
      <c r="F656" s="189"/>
      <c r="G656" s="189"/>
      <c r="H656" s="189"/>
      <c r="I656" s="190"/>
      <c r="J656" s="191"/>
    </row>
    <row r="657" spans="1:10" x14ac:dyDescent="0.35">
      <c r="A657" s="189"/>
      <c r="B657" s="189"/>
      <c r="C657" s="189"/>
      <c r="D657" s="158"/>
      <c r="E657" s="189"/>
      <c r="F657" s="189"/>
      <c r="G657" s="189"/>
      <c r="H657" s="189"/>
      <c r="I657" s="190"/>
      <c r="J657" s="191"/>
    </row>
    <row r="658" spans="1:10" x14ac:dyDescent="0.35">
      <c r="A658" s="189"/>
      <c r="B658" s="189"/>
      <c r="C658" s="189"/>
      <c r="D658" s="158"/>
      <c r="E658" s="189"/>
      <c r="F658" s="189"/>
      <c r="G658" s="189"/>
      <c r="H658" s="189"/>
      <c r="I658" s="190"/>
      <c r="J658" s="191"/>
    </row>
    <row r="659" spans="1:10" x14ac:dyDescent="0.35">
      <c r="A659" s="189"/>
      <c r="B659" s="189"/>
      <c r="C659" s="189"/>
      <c r="D659" s="158"/>
      <c r="E659" s="189"/>
      <c r="F659" s="189"/>
      <c r="G659" s="189"/>
      <c r="H659" s="189"/>
      <c r="I659" s="190"/>
      <c r="J659" s="191"/>
    </row>
    <row r="660" spans="1:10" x14ac:dyDescent="0.35">
      <c r="A660" s="189"/>
      <c r="B660" s="189"/>
      <c r="C660" s="189"/>
      <c r="D660" s="158"/>
      <c r="E660" s="189"/>
      <c r="F660" s="189"/>
      <c r="G660" s="189"/>
      <c r="H660" s="189"/>
      <c r="I660" s="190"/>
      <c r="J660" s="191"/>
    </row>
    <row r="661" spans="1:10" x14ac:dyDescent="0.35">
      <c r="A661" s="189"/>
      <c r="B661" s="189"/>
      <c r="C661" s="189"/>
      <c r="D661" s="158"/>
      <c r="E661" s="189"/>
      <c r="F661" s="189"/>
      <c r="G661" s="189"/>
      <c r="H661" s="189"/>
      <c r="I661" s="190"/>
      <c r="J661" s="191"/>
    </row>
    <row r="662" spans="1:10" x14ac:dyDescent="0.35">
      <c r="A662" s="189"/>
      <c r="B662" s="189"/>
      <c r="C662" s="189"/>
      <c r="D662" s="158"/>
      <c r="E662" s="189"/>
      <c r="F662" s="189"/>
      <c r="G662" s="189"/>
      <c r="H662" s="189"/>
      <c r="I662" s="190"/>
      <c r="J662" s="191"/>
    </row>
    <row r="663" spans="1:10" x14ac:dyDescent="0.35">
      <c r="A663" s="189"/>
      <c r="B663" s="189"/>
      <c r="C663" s="189"/>
      <c r="D663" s="158"/>
      <c r="E663" s="189"/>
      <c r="F663" s="189"/>
      <c r="G663" s="189"/>
      <c r="H663" s="189"/>
      <c r="I663" s="190"/>
      <c r="J663" s="191"/>
    </row>
    <row r="664" spans="1:10" x14ac:dyDescent="0.35">
      <c r="A664" s="189"/>
      <c r="B664" s="189"/>
      <c r="C664" s="189"/>
      <c r="D664" s="158"/>
      <c r="E664" s="189"/>
      <c r="F664" s="189"/>
      <c r="G664" s="189"/>
      <c r="H664" s="189"/>
      <c r="I664" s="190"/>
      <c r="J664" s="191"/>
    </row>
    <row r="665" spans="1:10" x14ac:dyDescent="0.35">
      <c r="A665" s="189"/>
      <c r="B665" s="189"/>
      <c r="C665" s="189"/>
      <c r="D665" s="158"/>
      <c r="E665" s="189"/>
      <c r="F665" s="189"/>
      <c r="G665" s="189"/>
      <c r="H665" s="189"/>
      <c r="I665" s="190"/>
      <c r="J665" s="191"/>
    </row>
    <row r="666" spans="1:10" x14ac:dyDescent="0.35">
      <c r="A666" s="189"/>
      <c r="B666" s="189"/>
      <c r="C666" s="189"/>
      <c r="D666" s="158"/>
      <c r="E666" s="189"/>
      <c r="F666" s="189"/>
      <c r="G666" s="189"/>
      <c r="H666" s="189"/>
      <c r="I666" s="190"/>
      <c r="J666" s="191"/>
    </row>
    <row r="667" spans="1:10" x14ac:dyDescent="0.35">
      <c r="A667" s="189"/>
      <c r="B667" s="189"/>
      <c r="C667" s="189"/>
      <c r="D667" s="158"/>
      <c r="E667" s="189"/>
      <c r="F667" s="189"/>
      <c r="G667" s="189"/>
      <c r="H667" s="189"/>
      <c r="I667" s="190"/>
      <c r="J667" s="191"/>
    </row>
    <row r="668" spans="1:10" x14ac:dyDescent="0.35">
      <c r="A668" s="189"/>
      <c r="B668" s="189"/>
      <c r="C668" s="189"/>
      <c r="D668" s="158"/>
      <c r="E668" s="189"/>
      <c r="F668" s="189"/>
      <c r="G668" s="189"/>
      <c r="H668" s="189"/>
      <c r="I668" s="190"/>
      <c r="J668" s="191"/>
    </row>
    <row r="669" spans="1:10" x14ac:dyDescent="0.35">
      <c r="A669" s="189"/>
      <c r="B669" s="189"/>
      <c r="C669" s="189"/>
      <c r="D669" s="158"/>
      <c r="E669" s="189"/>
      <c r="F669" s="189"/>
      <c r="G669" s="189"/>
      <c r="H669" s="189"/>
      <c r="I669" s="190"/>
      <c r="J669" s="191"/>
    </row>
    <row r="670" spans="1:10" x14ac:dyDescent="0.35">
      <c r="A670" s="189"/>
      <c r="B670" s="189"/>
      <c r="C670" s="189"/>
      <c r="D670" s="158"/>
      <c r="E670" s="189"/>
      <c r="F670" s="189"/>
      <c r="G670" s="189"/>
      <c r="H670" s="189"/>
      <c r="I670" s="190"/>
      <c r="J670" s="191"/>
    </row>
    <row r="671" spans="1:10" x14ac:dyDescent="0.35">
      <c r="A671" s="189"/>
      <c r="B671" s="189"/>
      <c r="C671" s="189"/>
      <c r="D671" s="158"/>
      <c r="E671" s="189"/>
      <c r="F671" s="189"/>
      <c r="G671" s="189"/>
      <c r="H671" s="189"/>
      <c r="I671" s="190"/>
      <c r="J671" s="191"/>
    </row>
    <row r="672" spans="1:10" x14ac:dyDescent="0.35">
      <c r="A672" s="189"/>
      <c r="B672" s="189"/>
      <c r="C672" s="189"/>
      <c r="D672" s="158"/>
      <c r="E672" s="189"/>
      <c r="F672" s="189"/>
      <c r="G672" s="189"/>
      <c r="H672" s="189"/>
      <c r="I672" s="190"/>
      <c r="J672" s="191"/>
    </row>
    <row r="673" spans="1:10" x14ac:dyDescent="0.35">
      <c r="A673" s="189"/>
      <c r="B673" s="189"/>
      <c r="C673" s="189"/>
      <c r="D673" s="158"/>
      <c r="E673" s="189"/>
      <c r="F673" s="189"/>
      <c r="G673" s="189"/>
      <c r="H673" s="189"/>
      <c r="I673" s="190"/>
      <c r="J673" s="191"/>
    </row>
    <row r="674" spans="1:10" x14ac:dyDescent="0.35">
      <c r="A674" s="189"/>
      <c r="B674" s="189"/>
      <c r="C674" s="189"/>
      <c r="D674" s="158"/>
      <c r="E674" s="189"/>
      <c r="F674" s="189"/>
      <c r="G674" s="189"/>
      <c r="H674" s="189"/>
      <c r="I674" s="190"/>
      <c r="J674" s="191"/>
    </row>
    <row r="675" spans="1:10" x14ac:dyDescent="0.35">
      <c r="A675" s="189"/>
      <c r="B675" s="189"/>
      <c r="C675" s="189"/>
      <c r="D675" s="158"/>
      <c r="E675" s="189"/>
      <c r="F675" s="189"/>
      <c r="G675" s="189"/>
      <c r="H675" s="189"/>
      <c r="I675" s="190"/>
      <c r="J675" s="191"/>
    </row>
    <row r="676" spans="1:10" x14ac:dyDescent="0.35">
      <c r="A676" s="189"/>
      <c r="B676" s="189"/>
      <c r="C676" s="189"/>
      <c r="D676" s="158"/>
      <c r="E676" s="189"/>
      <c r="F676" s="189"/>
      <c r="G676" s="189"/>
      <c r="H676" s="189"/>
      <c r="I676" s="190"/>
      <c r="J676" s="191"/>
    </row>
    <row r="677" spans="1:10" x14ac:dyDescent="0.35">
      <c r="A677" s="189"/>
      <c r="B677" s="189"/>
      <c r="C677" s="189"/>
      <c r="D677" s="158"/>
      <c r="E677" s="189"/>
      <c r="F677" s="189"/>
      <c r="G677" s="189"/>
      <c r="H677" s="189"/>
      <c r="I677" s="190"/>
      <c r="J677" s="191"/>
    </row>
    <row r="678" spans="1:10" x14ac:dyDescent="0.35">
      <c r="A678" s="189"/>
      <c r="B678" s="189"/>
      <c r="C678" s="189"/>
      <c r="D678" s="158"/>
      <c r="E678" s="189"/>
      <c r="F678" s="189"/>
      <c r="G678" s="189"/>
      <c r="H678" s="189"/>
      <c r="I678" s="190"/>
      <c r="J678" s="191"/>
    </row>
    <row r="679" spans="1:10" x14ac:dyDescent="0.35">
      <c r="A679" s="189"/>
      <c r="B679" s="189"/>
      <c r="C679" s="189"/>
      <c r="D679" s="158"/>
      <c r="E679" s="189"/>
      <c r="F679" s="189"/>
      <c r="G679" s="189"/>
      <c r="H679" s="189"/>
      <c r="I679" s="190"/>
      <c r="J679" s="191"/>
    </row>
    <row r="680" spans="1:10" x14ac:dyDescent="0.35">
      <c r="A680" s="189"/>
      <c r="B680" s="189"/>
      <c r="C680" s="189"/>
      <c r="D680" s="158"/>
      <c r="E680" s="189"/>
      <c r="F680" s="189"/>
      <c r="G680" s="189"/>
      <c r="H680" s="189"/>
      <c r="I680" s="190"/>
      <c r="J680" s="191"/>
    </row>
    <row r="681" spans="1:10" x14ac:dyDescent="0.35">
      <c r="A681" s="189"/>
      <c r="B681" s="189"/>
      <c r="C681" s="189"/>
      <c r="D681" s="158"/>
      <c r="E681" s="189"/>
      <c r="F681" s="189"/>
      <c r="G681" s="189"/>
      <c r="H681" s="189"/>
      <c r="I681" s="190"/>
      <c r="J681" s="191"/>
    </row>
    <row r="682" spans="1:10" x14ac:dyDescent="0.35">
      <c r="A682" s="189"/>
      <c r="B682" s="189"/>
      <c r="C682" s="189"/>
      <c r="D682" s="158"/>
      <c r="E682" s="189"/>
      <c r="F682" s="189"/>
      <c r="G682" s="189"/>
      <c r="H682" s="189"/>
      <c r="I682" s="190"/>
      <c r="J682" s="191"/>
    </row>
    <row r="683" spans="1:10" x14ac:dyDescent="0.35">
      <c r="A683" s="189"/>
      <c r="B683" s="189"/>
      <c r="C683" s="189"/>
      <c r="D683" s="158"/>
      <c r="E683" s="189"/>
      <c r="F683" s="189"/>
      <c r="G683" s="189"/>
      <c r="H683" s="189"/>
      <c r="I683" s="190"/>
      <c r="J683" s="191"/>
    </row>
    <row r="684" spans="1:10" x14ac:dyDescent="0.35">
      <c r="A684" s="189"/>
      <c r="B684" s="189"/>
      <c r="C684" s="189"/>
      <c r="D684" s="158"/>
      <c r="E684" s="189"/>
      <c r="F684" s="189"/>
      <c r="G684" s="189"/>
      <c r="H684" s="189"/>
      <c r="I684" s="190"/>
      <c r="J684" s="191"/>
    </row>
    <row r="685" spans="1:10" x14ac:dyDescent="0.35">
      <c r="A685" s="189"/>
      <c r="B685" s="189"/>
      <c r="C685" s="189"/>
      <c r="D685" s="158"/>
      <c r="E685" s="189"/>
      <c r="F685" s="189"/>
      <c r="G685" s="189"/>
      <c r="H685" s="189"/>
      <c r="I685" s="190"/>
      <c r="J685" s="191"/>
    </row>
    <row r="686" spans="1:10" x14ac:dyDescent="0.35">
      <c r="A686" s="189"/>
      <c r="B686" s="189"/>
      <c r="C686" s="189"/>
      <c r="D686" s="158"/>
      <c r="E686" s="189"/>
      <c r="F686" s="189"/>
      <c r="G686" s="189"/>
      <c r="H686" s="189"/>
      <c r="I686" s="190"/>
      <c r="J686" s="191"/>
    </row>
    <row r="687" spans="1:10" x14ac:dyDescent="0.35">
      <c r="A687" s="189"/>
      <c r="B687" s="189"/>
      <c r="C687" s="189"/>
      <c r="D687" s="158"/>
      <c r="E687" s="189"/>
      <c r="F687" s="189"/>
      <c r="G687" s="189"/>
      <c r="H687" s="189"/>
      <c r="I687" s="190"/>
      <c r="J687" s="191"/>
    </row>
    <row r="688" spans="1:10" x14ac:dyDescent="0.35">
      <c r="A688" s="189"/>
      <c r="B688" s="189"/>
      <c r="C688" s="189"/>
      <c r="D688" s="158"/>
      <c r="E688" s="189"/>
      <c r="F688" s="189"/>
      <c r="G688" s="189"/>
      <c r="H688" s="189"/>
      <c r="I688" s="190"/>
      <c r="J688" s="191"/>
    </row>
    <row r="689" spans="1:10" x14ac:dyDescent="0.35">
      <c r="A689" s="189"/>
      <c r="B689" s="189"/>
      <c r="C689" s="189"/>
      <c r="D689" s="158"/>
      <c r="E689" s="189"/>
      <c r="F689" s="189"/>
      <c r="G689" s="189"/>
      <c r="H689" s="189"/>
      <c r="I689" s="190"/>
      <c r="J689" s="191"/>
    </row>
    <row r="690" spans="1:10" x14ac:dyDescent="0.35">
      <c r="A690" s="189"/>
      <c r="B690" s="189"/>
      <c r="C690" s="189"/>
      <c r="D690" s="158"/>
      <c r="E690" s="189"/>
      <c r="F690" s="189"/>
      <c r="G690" s="189"/>
      <c r="H690" s="189"/>
      <c r="I690" s="190"/>
      <c r="J690" s="191"/>
    </row>
    <row r="691" spans="1:10" x14ac:dyDescent="0.35">
      <c r="A691" s="189"/>
      <c r="B691" s="189"/>
      <c r="C691" s="189"/>
      <c r="D691" s="158"/>
      <c r="E691" s="189"/>
      <c r="F691" s="189"/>
      <c r="G691" s="189"/>
      <c r="H691" s="189"/>
      <c r="I691" s="190"/>
      <c r="J691" s="191"/>
    </row>
    <row r="692" spans="1:10" x14ac:dyDescent="0.35">
      <c r="A692" s="189"/>
      <c r="B692" s="189"/>
      <c r="C692" s="189"/>
      <c r="D692" s="158"/>
      <c r="E692" s="189"/>
      <c r="F692" s="189"/>
      <c r="G692" s="189"/>
      <c r="H692" s="189"/>
      <c r="I692" s="190"/>
      <c r="J692" s="191"/>
    </row>
    <row r="693" spans="1:10" x14ac:dyDescent="0.35">
      <c r="A693" s="189"/>
      <c r="B693" s="189"/>
      <c r="C693" s="189"/>
      <c r="D693" s="158"/>
      <c r="E693" s="189"/>
      <c r="F693" s="189"/>
      <c r="G693" s="189"/>
      <c r="H693" s="189"/>
      <c r="I693" s="190"/>
      <c r="J693" s="191"/>
    </row>
    <row r="694" spans="1:10" x14ac:dyDescent="0.35">
      <c r="A694" s="189"/>
      <c r="B694" s="189"/>
      <c r="C694" s="189"/>
      <c r="D694" s="158"/>
      <c r="E694" s="189"/>
      <c r="F694" s="189"/>
      <c r="G694" s="189"/>
      <c r="H694" s="189"/>
      <c r="I694" s="190"/>
      <c r="J694" s="191"/>
    </row>
    <row r="695" spans="1:10" x14ac:dyDescent="0.35">
      <c r="A695" s="189"/>
      <c r="B695" s="189"/>
      <c r="C695" s="189"/>
      <c r="D695" s="158"/>
      <c r="E695" s="189"/>
      <c r="F695" s="189"/>
      <c r="G695" s="189"/>
      <c r="H695" s="189"/>
      <c r="I695" s="190"/>
      <c r="J695" s="191"/>
    </row>
    <row r="696" spans="1:10" x14ac:dyDescent="0.35">
      <c r="A696" s="189"/>
      <c r="B696" s="189"/>
      <c r="C696" s="189"/>
      <c r="D696" s="158"/>
      <c r="E696" s="189"/>
      <c r="F696" s="189"/>
      <c r="G696" s="189"/>
      <c r="H696" s="189"/>
      <c r="I696" s="190"/>
      <c r="J696" s="191"/>
    </row>
    <row r="697" spans="1:10" x14ac:dyDescent="0.35">
      <c r="A697" s="189"/>
      <c r="B697" s="189"/>
      <c r="C697" s="189"/>
      <c r="D697" s="158"/>
      <c r="E697" s="189"/>
      <c r="F697" s="189"/>
      <c r="G697" s="189"/>
      <c r="H697" s="189"/>
      <c r="I697" s="190"/>
      <c r="J697" s="191"/>
    </row>
    <row r="698" spans="1:10" x14ac:dyDescent="0.35">
      <c r="A698" s="189"/>
      <c r="B698" s="189"/>
      <c r="C698" s="189"/>
      <c r="D698" s="158"/>
      <c r="E698" s="189"/>
      <c r="F698" s="189"/>
      <c r="G698" s="189"/>
      <c r="H698" s="189"/>
      <c r="I698" s="190"/>
      <c r="J698" s="191"/>
    </row>
    <row r="699" spans="1:10" x14ac:dyDescent="0.35">
      <c r="A699" s="189"/>
      <c r="B699" s="189"/>
      <c r="C699" s="189"/>
      <c r="D699" s="158"/>
      <c r="E699" s="189"/>
      <c r="F699" s="189"/>
      <c r="G699" s="189"/>
      <c r="H699" s="189"/>
      <c r="I699" s="190"/>
      <c r="J699" s="191"/>
    </row>
    <row r="700" spans="1:10" x14ac:dyDescent="0.35">
      <c r="A700" s="189"/>
      <c r="B700" s="189"/>
      <c r="C700" s="189"/>
      <c r="D700" s="158"/>
      <c r="E700" s="189"/>
      <c r="F700" s="189"/>
      <c r="G700" s="189"/>
      <c r="H700" s="189"/>
      <c r="I700" s="190"/>
      <c r="J700" s="191"/>
    </row>
    <row r="701" spans="1:10" x14ac:dyDescent="0.35">
      <c r="A701" s="189"/>
      <c r="B701" s="189"/>
      <c r="C701" s="189"/>
      <c r="D701" s="158"/>
      <c r="E701" s="189"/>
      <c r="F701" s="189"/>
      <c r="G701" s="189"/>
      <c r="H701" s="189"/>
      <c r="I701" s="190"/>
      <c r="J701" s="191"/>
    </row>
    <row r="702" spans="1:10" x14ac:dyDescent="0.35">
      <c r="A702" s="189"/>
      <c r="B702" s="189"/>
      <c r="C702" s="189"/>
      <c r="D702" s="158"/>
      <c r="E702" s="189"/>
      <c r="F702" s="189"/>
      <c r="G702" s="189"/>
      <c r="H702" s="189"/>
      <c r="I702" s="190"/>
      <c r="J702" s="191"/>
    </row>
    <row r="703" spans="1:10" x14ac:dyDescent="0.35">
      <c r="A703" s="189"/>
      <c r="B703" s="189"/>
      <c r="C703" s="189"/>
      <c r="D703" s="158"/>
      <c r="E703" s="189"/>
      <c r="F703" s="189"/>
      <c r="G703" s="189"/>
      <c r="H703" s="189"/>
      <c r="I703" s="190"/>
      <c r="J703" s="191"/>
    </row>
    <row r="704" spans="1:10" x14ac:dyDescent="0.35">
      <c r="A704" s="189"/>
      <c r="B704" s="189"/>
      <c r="C704" s="189"/>
      <c r="D704" s="158"/>
      <c r="E704" s="189"/>
      <c r="F704" s="189"/>
      <c r="G704" s="189"/>
      <c r="H704" s="189"/>
      <c r="I704" s="190"/>
      <c r="J704" s="191"/>
    </row>
    <row r="705" spans="1:10" x14ac:dyDescent="0.35">
      <c r="A705" s="189"/>
      <c r="B705" s="189"/>
      <c r="C705" s="189"/>
      <c r="D705" s="158"/>
      <c r="E705" s="189"/>
      <c r="F705" s="189"/>
      <c r="G705" s="189"/>
      <c r="H705" s="189"/>
      <c r="I705" s="190"/>
      <c r="J705" s="191"/>
    </row>
    <row r="706" spans="1:10" x14ac:dyDescent="0.35">
      <c r="A706" s="189"/>
      <c r="B706" s="189"/>
      <c r="C706" s="189"/>
      <c r="D706" s="158"/>
      <c r="E706" s="189"/>
      <c r="F706" s="189"/>
      <c r="G706" s="189"/>
      <c r="H706" s="189"/>
      <c r="I706" s="190"/>
      <c r="J706" s="191"/>
    </row>
    <row r="707" spans="1:10" x14ac:dyDescent="0.35">
      <c r="A707" s="189"/>
      <c r="B707" s="189"/>
      <c r="C707" s="189"/>
      <c r="D707" s="158"/>
      <c r="E707" s="189"/>
      <c r="F707" s="189"/>
      <c r="G707" s="189"/>
      <c r="H707" s="189"/>
      <c r="I707" s="190"/>
      <c r="J707" s="191"/>
    </row>
    <row r="708" spans="1:10" x14ac:dyDescent="0.35">
      <c r="A708" s="189"/>
      <c r="B708" s="189"/>
      <c r="C708" s="189"/>
      <c r="D708" s="158"/>
      <c r="E708" s="189"/>
      <c r="F708" s="189"/>
      <c r="G708" s="189"/>
      <c r="H708" s="189"/>
      <c r="I708" s="190"/>
      <c r="J708" s="191"/>
    </row>
    <row r="709" spans="1:10" x14ac:dyDescent="0.35">
      <c r="A709" s="189"/>
      <c r="B709" s="189"/>
      <c r="C709" s="189"/>
      <c r="D709" s="158"/>
      <c r="E709" s="189"/>
      <c r="F709" s="189"/>
      <c r="G709" s="189"/>
      <c r="H709" s="189"/>
      <c r="I709" s="190"/>
      <c r="J709" s="191"/>
    </row>
    <row r="710" spans="1:10" x14ac:dyDescent="0.35">
      <c r="A710" s="189"/>
      <c r="B710" s="189"/>
      <c r="C710" s="189"/>
      <c r="D710" s="158"/>
      <c r="E710" s="189"/>
      <c r="F710" s="189"/>
      <c r="G710" s="189"/>
      <c r="H710" s="189"/>
      <c r="I710" s="190"/>
      <c r="J710" s="191"/>
    </row>
    <row r="711" spans="1:10" x14ac:dyDescent="0.35">
      <c r="A711" s="189"/>
      <c r="B711" s="189"/>
      <c r="C711" s="189"/>
      <c r="D711" s="158"/>
      <c r="E711" s="189"/>
      <c r="F711" s="189"/>
      <c r="G711" s="189"/>
      <c r="H711" s="189"/>
      <c r="I711" s="190"/>
      <c r="J711" s="191"/>
    </row>
    <row r="712" spans="1:10" x14ac:dyDescent="0.35">
      <c r="A712" s="189"/>
      <c r="B712" s="189"/>
      <c r="C712" s="189"/>
      <c r="D712" s="158"/>
      <c r="E712" s="189"/>
      <c r="F712" s="189"/>
      <c r="G712" s="189"/>
      <c r="H712" s="189"/>
      <c r="I712" s="190"/>
      <c r="J712" s="191"/>
    </row>
    <row r="713" spans="1:10" x14ac:dyDescent="0.35">
      <c r="A713" s="189"/>
      <c r="B713" s="189"/>
      <c r="C713" s="189"/>
      <c r="D713" s="158"/>
      <c r="E713" s="189"/>
      <c r="F713" s="189"/>
      <c r="G713" s="189"/>
      <c r="H713" s="189"/>
      <c r="I713" s="190"/>
      <c r="J713" s="191"/>
    </row>
    <row r="714" spans="1:10" x14ac:dyDescent="0.35">
      <c r="A714" s="189"/>
      <c r="B714" s="189"/>
      <c r="C714" s="189"/>
      <c r="D714" s="158"/>
      <c r="E714" s="189"/>
      <c r="F714" s="189"/>
      <c r="G714" s="189"/>
      <c r="H714" s="189"/>
      <c r="I714" s="190"/>
      <c r="J714" s="191"/>
    </row>
    <row r="715" spans="1:10" x14ac:dyDescent="0.35">
      <c r="A715" s="189"/>
      <c r="B715" s="189"/>
      <c r="C715" s="189"/>
      <c r="D715" s="158"/>
      <c r="E715" s="189"/>
      <c r="F715" s="189"/>
      <c r="G715" s="189"/>
      <c r="H715" s="189"/>
      <c r="I715" s="190"/>
      <c r="J715" s="191"/>
    </row>
    <row r="716" spans="1:10" x14ac:dyDescent="0.35">
      <c r="A716" s="189"/>
      <c r="B716" s="189"/>
      <c r="C716" s="189"/>
      <c r="D716" s="158"/>
      <c r="E716" s="189"/>
      <c r="F716" s="189"/>
      <c r="G716" s="189"/>
      <c r="H716" s="189"/>
      <c r="I716" s="190"/>
      <c r="J716" s="191"/>
    </row>
    <row r="717" spans="1:10" x14ac:dyDescent="0.35">
      <c r="A717" s="189"/>
      <c r="B717" s="189"/>
      <c r="C717" s="189"/>
      <c r="D717" s="158"/>
      <c r="E717" s="189"/>
      <c r="F717" s="189"/>
      <c r="G717" s="189"/>
      <c r="H717" s="189"/>
      <c r="I717" s="190"/>
      <c r="J717" s="191"/>
    </row>
    <row r="718" spans="1:10" x14ac:dyDescent="0.35">
      <c r="A718" s="189"/>
      <c r="B718" s="189"/>
      <c r="C718" s="189"/>
      <c r="D718" s="158"/>
      <c r="E718" s="189"/>
      <c r="F718" s="189"/>
      <c r="G718" s="189"/>
      <c r="H718" s="189"/>
      <c r="I718" s="190"/>
      <c r="J718" s="191"/>
    </row>
    <row r="719" spans="1:10" x14ac:dyDescent="0.35">
      <c r="A719" s="189"/>
      <c r="B719" s="189"/>
      <c r="C719" s="189"/>
      <c r="D719" s="158"/>
      <c r="E719" s="189"/>
      <c r="F719" s="189"/>
      <c r="G719" s="189"/>
      <c r="H719" s="189"/>
      <c r="I719" s="190"/>
      <c r="J719" s="191"/>
    </row>
    <row r="720" spans="1:10" x14ac:dyDescent="0.35">
      <c r="A720" s="189"/>
      <c r="B720" s="189"/>
      <c r="C720" s="189"/>
      <c r="D720" s="158"/>
      <c r="E720" s="189"/>
      <c r="F720" s="189"/>
      <c r="G720" s="189"/>
      <c r="H720" s="189"/>
      <c r="I720" s="190"/>
      <c r="J720" s="191"/>
    </row>
    <row r="721" spans="1:10" x14ac:dyDescent="0.35">
      <c r="A721" s="189"/>
      <c r="B721" s="189"/>
      <c r="C721" s="189"/>
      <c r="D721" s="158"/>
      <c r="E721" s="189"/>
      <c r="F721" s="189"/>
      <c r="G721" s="189"/>
      <c r="H721" s="189"/>
      <c r="I721" s="190"/>
      <c r="J721" s="191"/>
    </row>
    <row r="722" spans="1:10" x14ac:dyDescent="0.35">
      <c r="A722" s="189"/>
      <c r="B722" s="189"/>
      <c r="C722" s="189"/>
      <c r="D722" s="158"/>
      <c r="E722" s="189"/>
      <c r="F722" s="189"/>
      <c r="G722" s="189"/>
      <c r="H722" s="189"/>
      <c r="I722" s="190"/>
      <c r="J722" s="191"/>
    </row>
    <row r="723" spans="1:10" x14ac:dyDescent="0.35">
      <c r="A723" s="189"/>
      <c r="B723" s="189"/>
      <c r="C723" s="189"/>
      <c r="D723" s="158"/>
      <c r="E723" s="189"/>
      <c r="F723" s="189"/>
      <c r="G723" s="189"/>
      <c r="H723" s="189"/>
      <c r="I723" s="190"/>
      <c r="J723" s="191"/>
    </row>
    <row r="724" spans="1:10" x14ac:dyDescent="0.35">
      <c r="A724" s="189"/>
      <c r="B724" s="189"/>
      <c r="C724" s="189"/>
      <c r="D724" s="158"/>
      <c r="E724" s="189"/>
      <c r="F724" s="189"/>
      <c r="G724" s="189"/>
      <c r="H724" s="189"/>
      <c r="I724" s="190"/>
      <c r="J724" s="191"/>
    </row>
    <row r="725" spans="1:10" x14ac:dyDescent="0.35">
      <c r="A725" s="189"/>
      <c r="B725" s="189"/>
      <c r="C725" s="189"/>
      <c r="D725" s="158"/>
      <c r="E725" s="189"/>
      <c r="F725" s="189"/>
      <c r="G725" s="189"/>
      <c r="H725" s="189"/>
      <c r="I725" s="190"/>
      <c r="J725" s="191"/>
    </row>
    <row r="726" spans="1:10" x14ac:dyDescent="0.35">
      <c r="A726" s="189"/>
      <c r="B726" s="189"/>
      <c r="C726" s="189"/>
      <c r="D726" s="158"/>
      <c r="E726" s="189"/>
      <c r="F726" s="189"/>
      <c r="G726" s="189"/>
      <c r="H726" s="189"/>
      <c r="I726" s="190"/>
      <c r="J726" s="191"/>
    </row>
    <row r="727" spans="1:10" x14ac:dyDescent="0.35">
      <c r="A727" s="189"/>
      <c r="B727" s="189"/>
      <c r="C727" s="189"/>
      <c r="D727" s="158"/>
      <c r="E727" s="189"/>
      <c r="F727" s="189"/>
      <c r="G727" s="189"/>
      <c r="H727" s="189"/>
      <c r="I727" s="190"/>
      <c r="J727" s="191"/>
    </row>
    <row r="728" spans="1:10" x14ac:dyDescent="0.35">
      <c r="A728" s="189"/>
      <c r="B728" s="189"/>
      <c r="C728" s="189"/>
      <c r="D728" s="158"/>
      <c r="E728" s="189"/>
      <c r="F728" s="189"/>
      <c r="G728" s="189"/>
      <c r="H728" s="189"/>
      <c r="I728" s="190"/>
      <c r="J728" s="191"/>
    </row>
    <row r="729" spans="1:10" x14ac:dyDescent="0.35">
      <c r="A729" s="189"/>
      <c r="B729" s="189"/>
      <c r="C729" s="189"/>
      <c r="D729" s="158"/>
      <c r="E729" s="189"/>
      <c r="F729" s="189"/>
      <c r="G729" s="189"/>
      <c r="H729" s="189"/>
      <c r="I729" s="190"/>
      <c r="J729" s="191"/>
    </row>
    <row r="730" spans="1:10" x14ac:dyDescent="0.35">
      <c r="A730" s="189"/>
      <c r="B730" s="189"/>
      <c r="C730" s="189"/>
      <c r="D730" s="158"/>
      <c r="E730" s="189"/>
      <c r="F730" s="189"/>
      <c r="G730" s="189"/>
      <c r="H730" s="189"/>
      <c r="I730" s="190"/>
      <c r="J730" s="191"/>
    </row>
    <row r="731" spans="1:10" x14ac:dyDescent="0.35">
      <c r="A731" s="189"/>
      <c r="B731" s="189"/>
      <c r="C731" s="189"/>
      <c r="D731" s="158"/>
      <c r="E731" s="189"/>
      <c r="F731" s="189"/>
      <c r="G731" s="189"/>
      <c r="H731" s="189"/>
      <c r="I731" s="190"/>
      <c r="J731" s="191"/>
    </row>
    <row r="732" spans="1:10" x14ac:dyDescent="0.35">
      <c r="A732" s="189"/>
      <c r="B732" s="189"/>
      <c r="C732" s="189"/>
      <c r="D732" s="158"/>
      <c r="E732" s="189"/>
      <c r="F732" s="189"/>
      <c r="G732" s="189"/>
      <c r="H732" s="189"/>
      <c r="I732" s="190"/>
      <c r="J732" s="191"/>
    </row>
    <row r="733" spans="1:10" x14ac:dyDescent="0.35">
      <c r="A733" s="189"/>
      <c r="B733" s="189"/>
      <c r="C733" s="189"/>
      <c r="D733" s="158"/>
      <c r="E733" s="189"/>
      <c r="F733" s="189"/>
      <c r="G733" s="189"/>
      <c r="H733" s="189"/>
      <c r="I733" s="190"/>
      <c r="J733" s="191"/>
    </row>
    <row r="734" spans="1:10" x14ac:dyDescent="0.35">
      <c r="A734" s="189"/>
      <c r="B734" s="189"/>
      <c r="C734" s="189"/>
      <c r="D734" s="158"/>
      <c r="E734" s="189"/>
      <c r="F734" s="189"/>
      <c r="G734" s="189"/>
      <c r="H734" s="189"/>
      <c r="I734" s="190"/>
      <c r="J734" s="191"/>
    </row>
    <row r="735" spans="1:10" x14ac:dyDescent="0.35">
      <c r="A735" s="189"/>
      <c r="B735" s="189"/>
      <c r="C735" s="189"/>
      <c r="D735" s="158"/>
      <c r="E735" s="189"/>
      <c r="F735" s="189"/>
      <c r="G735" s="189"/>
      <c r="H735" s="189"/>
      <c r="I735" s="190"/>
      <c r="J735" s="191"/>
    </row>
    <row r="736" spans="1:10" x14ac:dyDescent="0.35">
      <c r="A736" s="189"/>
      <c r="B736" s="189"/>
      <c r="C736" s="189"/>
      <c r="D736" s="158"/>
      <c r="E736" s="189"/>
      <c r="F736" s="189"/>
      <c r="G736" s="189"/>
      <c r="H736" s="189"/>
      <c r="I736" s="190"/>
      <c r="J736" s="191"/>
    </row>
    <row r="737" spans="1:10" x14ac:dyDescent="0.35">
      <c r="A737" s="189"/>
      <c r="B737" s="189"/>
      <c r="C737" s="189"/>
      <c r="D737" s="158"/>
      <c r="E737" s="189"/>
      <c r="F737" s="189"/>
      <c r="G737" s="189"/>
      <c r="H737" s="189"/>
      <c r="I737" s="190"/>
      <c r="J737" s="191"/>
    </row>
    <row r="738" spans="1:10" x14ac:dyDescent="0.35">
      <c r="A738" s="189"/>
      <c r="B738" s="189"/>
      <c r="C738" s="189"/>
      <c r="D738" s="158"/>
      <c r="E738" s="189"/>
      <c r="F738" s="189"/>
      <c r="G738" s="189"/>
      <c r="H738" s="189"/>
      <c r="I738" s="190"/>
      <c r="J738" s="191"/>
    </row>
    <row r="739" spans="1:10" x14ac:dyDescent="0.35">
      <c r="A739" s="189"/>
      <c r="B739" s="189"/>
      <c r="C739" s="189"/>
      <c r="D739" s="158"/>
      <c r="E739" s="189"/>
      <c r="F739" s="189"/>
      <c r="G739" s="189"/>
      <c r="H739" s="189"/>
      <c r="I739" s="190"/>
      <c r="J739" s="191"/>
    </row>
    <row r="740" spans="1:10" x14ac:dyDescent="0.35">
      <c r="A740" s="189"/>
      <c r="B740" s="189"/>
      <c r="C740" s="189"/>
      <c r="D740" s="158"/>
      <c r="E740" s="189"/>
      <c r="F740" s="189"/>
      <c r="G740" s="189"/>
      <c r="H740" s="189"/>
      <c r="I740" s="190"/>
      <c r="J740" s="191"/>
    </row>
    <row r="741" spans="1:10" x14ac:dyDescent="0.35">
      <c r="A741" s="189"/>
      <c r="B741" s="189"/>
      <c r="C741" s="189"/>
      <c r="D741" s="158"/>
      <c r="E741" s="189"/>
      <c r="F741" s="189"/>
      <c r="G741" s="189"/>
      <c r="H741" s="189"/>
      <c r="I741" s="190"/>
      <c r="J741" s="191"/>
    </row>
    <row r="742" spans="1:10" x14ac:dyDescent="0.35">
      <c r="A742" s="189"/>
      <c r="B742" s="189"/>
      <c r="C742" s="189"/>
      <c r="D742" s="158"/>
      <c r="E742" s="189"/>
      <c r="F742" s="189"/>
      <c r="G742" s="189"/>
      <c r="H742" s="189"/>
      <c r="I742" s="190"/>
      <c r="J742" s="191"/>
    </row>
    <row r="743" spans="1:10" x14ac:dyDescent="0.35">
      <c r="A743" s="189"/>
      <c r="B743" s="189"/>
      <c r="C743" s="189"/>
      <c r="D743" s="158"/>
      <c r="E743" s="189"/>
      <c r="F743" s="189"/>
      <c r="G743" s="189"/>
      <c r="H743" s="189"/>
      <c r="I743" s="190"/>
      <c r="J743" s="191"/>
    </row>
    <row r="744" spans="1:10" x14ac:dyDescent="0.35">
      <c r="A744" s="189"/>
      <c r="B744" s="189"/>
      <c r="C744" s="189"/>
      <c r="D744" s="158"/>
      <c r="E744" s="189"/>
      <c r="F744" s="189"/>
      <c r="G744" s="189"/>
      <c r="H744" s="189"/>
      <c r="I744" s="190"/>
      <c r="J744" s="191"/>
    </row>
    <row r="745" spans="1:10" x14ac:dyDescent="0.35">
      <c r="A745" s="189"/>
      <c r="B745" s="189"/>
      <c r="C745" s="189"/>
      <c r="D745" s="158"/>
      <c r="E745" s="189"/>
      <c r="F745" s="189"/>
      <c r="G745" s="189"/>
      <c r="H745" s="189"/>
      <c r="I745" s="190"/>
      <c r="J745" s="191"/>
    </row>
    <row r="746" spans="1:10" x14ac:dyDescent="0.35">
      <c r="A746" s="189"/>
      <c r="B746" s="189"/>
      <c r="C746" s="189"/>
      <c r="D746" s="158"/>
      <c r="E746" s="189"/>
      <c r="F746" s="189"/>
      <c r="G746" s="189"/>
      <c r="H746" s="189"/>
      <c r="I746" s="190"/>
      <c r="J746" s="191"/>
    </row>
    <row r="747" spans="1:10" x14ac:dyDescent="0.35">
      <c r="A747" s="189"/>
      <c r="B747" s="189"/>
      <c r="C747" s="189"/>
      <c r="D747" s="158"/>
      <c r="E747" s="189"/>
      <c r="F747" s="189"/>
      <c r="G747" s="189"/>
      <c r="H747" s="189"/>
      <c r="I747" s="190"/>
      <c r="J747" s="191"/>
    </row>
    <row r="748" spans="1:10" x14ac:dyDescent="0.35">
      <c r="A748" s="189"/>
      <c r="B748" s="189"/>
      <c r="C748" s="189"/>
      <c r="D748" s="158"/>
      <c r="E748" s="189"/>
      <c r="F748" s="189"/>
      <c r="G748" s="189"/>
      <c r="H748" s="189"/>
      <c r="I748" s="190"/>
      <c r="J748" s="191"/>
    </row>
    <row r="749" spans="1:10" x14ac:dyDescent="0.35">
      <c r="A749" s="189"/>
      <c r="B749" s="189"/>
      <c r="C749" s="189"/>
      <c r="D749" s="158"/>
      <c r="E749" s="189"/>
      <c r="F749" s="189"/>
      <c r="G749" s="189"/>
      <c r="H749" s="189"/>
      <c r="I749" s="190"/>
      <c r="J749" s="191"/>
    </row>
    <row r="750" spans="1:10" x14ac:dyDescent="0.35">
      <c r="A750" s="189"/>
      <c r="B750" s="189"/>
      <c r="C750" s="189"/>
      <c r="D750" s="158"/>
      <c r="E750" s="189"/>
      <c r="F750" s="189"/>
      <c r="G750" s="189"/>
      <c r="H750" s="189"/>
      <c r="I750" s="190"/>
      <c r="J750" s="191"/>
    </row>
    <row r="751" spans="1:10" x14ac:dyDescent="0.35">
      <c r="A751" s="189"/>
      <c r="B751" s="189"/>
      <c r="C751" s="189"/>
      <c r="D751" s="158"/>
      <c r="E751" s="189"/>
      <c r="F751" s="189"/>
      <c r="G751" s="189"/>
      <c r="H751" s="189"/>
      <c r="I751" s="190"/>
      <c r="J751" s="191"/>
    </row>
    <row r="752" spans="1:10" x14ac:dyDescent="0.35">
      <c r="A752" s="189"/>
      <c r="B752" s="189"/>
      <c r="C752" s="189"/>
      <c r="D752" s="158"/>
      <c r="E752" s="189"/>
      <c r="F752" s="189"/>
      <c r="G752" s="189"/>
      <c r="H752" s="189"/>
      <c r="I752" s="190"/>
      <c r="J752" s="191"/>
    </row>
    <row r="753" spans="1:10" x14ac:dyDescent="0.35">
      <c r="A753" s="189"/>
      <c r="B753" s="189"/>
      <c r="C753" s="189"/>
      <c r="D753" s="158"/>
      <c r="E753" s="189"/>
      <c r="F753" s="189"/>
      <c r="G753" s="189"/>
      <c r="H753" s="189"/>
      <c r="I753" s="190"/>
      <c r="J753" s="191"/>
    </row>
    <row r="754" spans="1:10" x14ac:dyDescent="0.35">
      <c r="A754" s="189"/>
      <c r="B754" s="189"/>
      <c r="C754" s="189"/>
      <c r="D754" s="158"/>
      <c r="E754" s="189"/>
      <c r="F754" s="189"/>
      <c r="G754" s="189"/>
      <c r="H754" s="189"/>
      <c r="I754" s="190"/>
      <c r="J754" s="191"/>
    </row>
    <row r="755" spans="1:10" x14ac:dyDescent="0.35">
      <c r="A755" s="189"/>
      <c r="B755" s="189"/>
      <c r="C755" s="189"/>
      <c r="D755" s="158"/>
      <c r="E755" s="189"/>
      <c r="F755" s="189"/>
      <c r="G755" s="189"/>
      <c r="H755" s="189"/>
      <c r="I755" s="190"/>
      <c r="J755" s="191"/>
    </row>
    <row r="756" spans="1:10" x14ac:dyDescent="0.35">
      <c r="A756" s="189"/>
      <c r="B756" s="189"/>
      <c r="C756" s="189"/>
      <c r="D756" s="158"/>
      <c r="E756" s="189"/>
      <c r="F756" s="189"/>
      <c r="G756" s="189"/>
      <c r="H756" s="189"/>
      <c r="I756" s="190"/>
      <c r="J756" s="191"/>
    </row>
    <row r="757" spans="1:10" x14ac:dyDescent="0.35">
      <c r="A757" s="189"/>
      <c r="B757" s="189"/>
      <c r="C757" s="189"/>
      <c r="D757" s="158"/>
      <c r="E757" s="189"/>
      <c r="F757" s="189"/>
      <c r="G757" s="189"/>
      <c r="H757" s="189"/>
      <c r="I757" s="190"/>
      <c r="J757" s="191"/>
    </row>
    <row r="758" spans="1:10" x14ac:dyDescent="0.35">
      <c r="A758" s="189"/>
      <c r="B758" s="189"/>
      <c r="C758" s="189"/>
      <c r="D758" s="158"/>
      <c r="E758" s="189"/>
      <c r="F758" s="189"/>
      <c r="G758" s="189"/>
      <c r="H758" s="189"/>
      <c r="I758" s="190"/>
      <c r="J758" s="191"/>
    </row>
    <row r="759" spans="1:10" x14ac:dyDescent="0.35">
      <c r="A759" s="189"/>
      <c r="B759" s="189"/>
      <c r="C759" s="189"/>
      <c r="D759" s="158"/>
      <c r="E759" s="189"/>
      <c r="F759" s="189"/>
      <c r="G759" s="189"/>
      <c r="H759" s="189"/>
      <c r="I759" s="190"/>
      <c r="J759" s="191"/>
    </row>
    <row r="760" spans="1:10" x14ac:dyDescent="0.35">
      <c r="A760" s="189"/>
      <c r="B760" s="189"/>
      <c r="C760" s="189"/>
      <c r="D760" s="158"/>
      <c r="E760" s="189"/>
      <c r="F760" s="189"/>
      <c r="G760" s="189"/>
      <c r="H760" s="189"/>
      <c r="I760" s="190"/>
      <c r="J760" s="191"/>
    </row>
    <row r="761" spans="1:10" x14ac:dyDescent="0.35">
      <c r="A761" s="189"/>
      <c r="B761" s="189"/>
      <c r="C761" s="189"/>
      <c r="D761" s="158"/>
      <c r="E761" s="189"/>
      <c r="F761" s="189"/>
      <c r="G761" s="189"/>
      <c r="H761" s="189"/>
      <c r="I761" s="190"/>
      <c r="J761" s="191"/>
    </row>
    <row r="762" spans="1:10" x14ac:dyDescent="0.35">
      <c r="A762" s="189"/>
      <c r="B762" s="189"/>
      <c r="C762" s="189"/>
      <c r="D762" s="158"/>
      <c r="E762" s="189"/>
      <c r="F762" s="189"/>
      <c r="G762" s="189"/>
      <c r="H762" s="189"/>
      <c r="I762" s="190"/>
      <c r="J762" s="191"/>
    </row>
    <row r="763" spans="1:10" x14ac:dyDescent="0.35">
      <c r="A763" s="189"/>
      <c r="B763" s="189"/>
      <c r="C763" s="189"/>
      <c r="D763" s="158"/>
      <c r="E763" s="189"/>
      <c r="F763" s="189"/>
      <c r="G763" s="189"/>
      <c r="H763" s="189"/>
      <c r="I763" s="190"/>
      <c r="J763" s="191"/>
    </row>
    <row r="764" spans="1:10" x14ac:dyDescent="0.35">
      <c r="A764" s="189"/>
      <c r="B764" s="189"/>
      <c r="C764" s="189"/>
      <c r="D764" s="158"/>
      <c r="E764" s="189"/>
      <c r="F764" s="189"/>
      <c r="G764" s="189"/>
      <c r="H764" s="189"/>
      <c r="I764" s="190"/>
      <c r="J764" s="191"/>
    </row>
    <row r="765" spans="1:10" x14ac:dyDescent="0.35">
      <c r="A765" s="189"/>
      <c r="B765" s="189"/>
      <c r="C765" s="189"/>
      <c r="D765" s="158"/>
      <c r="E765" s="189"/>
      <c r="F765" s="189"/>
      <c r="G765" s="189"/>
      <c r="H765" s="189"/>
      <c r="I765" s="190"/>
      <c r="J765" s="191"/>
    </row>
    <row r="766" spans="1:10" x14ac:dyDescent="0.35">
      <c r="A766" s="189"/>
      <c r="B766" s="189"/>
      <c r="C766" s="189"/>
      <c r="D766" s="158"/>
      <c r="E766" s="189"/>
      <c r="F766" s="189"/>
      <c r="G766" s="189"/>
      <c r="H766" s="189"/>
      <c r="I766" s="190"/>
      <c r="J766" s="191"/>
    </row>
    <row r="767" spans="1:10" x14ac:dyDescent="0.35">
      <c r="A767" s="189"/>
      <c r="B767" s="189"/>
      <c r="C767" s="189"/>
      <c r="D767" s="158"/>
      <c r="E767" s="189"/>
      <c r="F767" s="189"/>
      <c r="G767" s="189"/>
      <c r="H767" s="189"/>
      <c r="I767" s="190"/>
      <c r="J767" s="191"/>
    </row>
    <row r="768" spans="1:10" x14ac:dyDescent="0.35">
      <c r="A768" s="189"/>
      <c r="B768" s="189"/>
      <c r="C768" s="189"/>
      <c r="D768" s="158"/>
      <c r="E768" s="189"/>
      <c r="F768" s="189"/>
      <c r="G768" s="189"/>
      <c r="H768" s="189"/>
      <c r="I768" s="190"/>
      <c r="J768" s="191"/>
    </row>
    <row r="769" spans="1:10" x14ac:dyDescent="0.35">
      <c r="A769" s="189"/>
      <c r="B769" s="189"/>
      <c r="C769" s="189"/>
      <c r="D769" s="158"/>
      <c r="E769" s="189"/>
      <c r="F769" s="189"/>
      <c r="G769" s="189"/>
      <c r="H769" s="189"/>
      <c r="I769" s="190"/>
      <c r="J769" s="191"/>
    </row>
    <row r="770" spans="1:10" x14ac:dyDescent="0.35">
      <c r="A770" s="189"/>
      <c r="B770" s="189"/>
      <c r="C770" s="189"/>
      <c r="D770" s="158"/>
      <c r="E770" s="189"/>
      <c r="F770" s="189"/>
      <c r="G770" s="189"/>
      <c r="H770" s="189"/>
      <c r="I770" s="190"/>
      <c r="J770" s="191"/>
    </row>
    <row r="771" spans="1:10" x14ac:dyDescent="0.35">
      <c r="A771" s="189"/>
      <c r="B771" s="189"/>
      <c r="C771" s="189"/>
      <c r="D771" s="158"/>
      <c r="E771" s="189"/>
      <c r="F771" s="189"/>
      <c r="G771" s="189"/>
      <c r="H771" s="189"/>
      <c r="I771" s="190"/>
      <c r="J771" s="191"/>
    </row>
    <row r="772" spans="1:10" x14ac:dyDescent="0.35">
      <c r="A772" s="189"/>
      <c r="B772" s="189"/>
      <c r="C772" s="189"/>
      <c r="D772" s="158"/>
      <c r="E772" s="189"/>
      <c r="F772" s="189"/>
      <c r="G772" s="189"/>
      <c r="H772" s="189"/>
      <c r="I772" s="190"/>
      <c r="J772" s="191"/>
    </row>
    <row r="773" spans="1:10" x14ac:dyDescent="0.35">
      <c r="A773" s="189"/>
      <c r="B773" s="189"/>
      <c r="C773" s="189"/>
      <c r="D773" s="158"/>
      <c r="E773" s="189"/>
      <c r="F773" s="189"/>
      <c r="G773" s="189"/>
      <c r="H773" s="189"/>
      <c r="I773" s="190"/>
      <c r="J773" s="191"/>
    </row>
    <row r="774" spans="1:10" x14ac:dyDescent="0.35">
      <c r="A774" s="189"/>
      <c r="B774" s="189"/>
      <c r="C774" s="189"/>
      <c r="D774" s="158"/>
      <c r="E774" s="189"/>
      <c r="F774" s="189"/>
      <c r="G774" s="189"/>
      <c r="H774" s="189"/>
      <c r="I774" s="190"/>
      <c r="J774" s="191"/>
    </row>
    <row r="775" spans="1:10" x14ac:dyDescent="0.35">
      <c r="A775" s="189"/>
      <c r="B775" s="189"/>
      <c r="C775" s="189"/>
      <c r="D775" s="158"/>
      <c r="E775" s="189"/>
      <c r="F775" s="189"/>
      <c r="G775" s="189"/>
      <c r="H775" s="189"/>
      <c r="I775" s="190"/>
      <c r="J775" s="191"/>
    </row>
    <row r="776" spans="1:10" x14ac:dyDescent="0.35">
      <c r="A776" s="189"/>
      <c r="B776" s="189"/>
      <c r="C776" s="189"/>
      <c r="D776" s="158"/>
      <c r="E776" s="189"/>
      <c r="F776" s="189"/>
      <c r="G776" s="189"/>
      <c r="H776" s="189"/>
      <c r="I776" s="190"/>
      <c r="J776" s="191"/>
    </row>
    <row r="777" spans="1:10" x14ac:dyDescent="0.35">
      <c r="A777" s="189"/>
      <c r="B777" s="189"/>
      <c r="C777" s="189"/>
      <c r="D777" s="158"/>
      <c r="E777" s="189"/>
      <c r="F777" s="189"/>
      <c r="G777" s="189"/>
      <c r="H777" s="189"/>
      <c r="I777" s="190"/>
      <c r="J777" s="191"/>
    </row>
    <row r="778" spans="1:10" x14ac:dyDescent="0.35">
      <c r="A778" s="189"/>
      <c r="B778" s="189"/>
      <c r="C778" s="189"/>
      <c r="D778" s="158"/>
      <c r="E778" s="189"/>
      <c r="F778" s="189"/>
      <c r="G778" s="189"/>
      <c r="H778" s="189"/>
      <c r="I778" s="190"/>
      <c r="J778" s="191"/>
    </row>
    <row r="779" spans="1:10" x14ac:dyDescent="0.35">
      <c r="A779" s="189"/>
      <c r="B779" s="189"/>
      <c r="C779" s="189"/>
      <c r="D779" s="158"/>
      <c r="E779" s="189"/>
      <c r="F779" s="189"/>
      <c r="G779" s="189"/>
      <c r="H779" s="189"/>
      <c r="I779" s="190"/>
      <c r="J779" s="191"/>
    </row>
    <row r="780" spans="1:10" x14ac:dyDescent="0.35">
      <c r="A780" s="189"/>
      <c r="B780" s="189"/>
      <c r="C780" s="189"/>
      <c r="D780" s="158"/>
      <c r="E780" s="189"/>
      <c r="F780" s="189"/>
      <c r="G780" s="189"/>
      <c r="H780" s="189"/>
      <c r="I780" s="190"/>
      <c r="J780" s="191"/>
    </row>
    <row r="781" spans="1:10" x14ac:dyDescent="0.35">
      <c r="A781" s="189"/>
      <c r="B781" s="189"/>
      <c r="C781" s="189"/>
      <c r="D781" s="158"/>
      <c r="E781" s="189"/>
      <c r="F781" s="189"/>
      <c r="G781" s="189"/>
      <c r="H781" s="189"/>
      <c r="I781" s="190"/>
      <c r="J781" s="191"/>
    </row>
    <row r="782" spans="1:10" x14ac:dyDescent="0.35">
      <c r="A782" s="189"/>
      <c r="B782" s="189"/>
      <c r="C782" s="189"/>
      <c r="D782" s="158"/>
      <c r="E782" s="189"/>
      <c r="F782" s="189"/>
      <c r="G782" s="189"/>
      <c r="H782" s="189"/>
      <c r="I782" s="190"/>
      <c r="J782" s="191"/>
    </row>
    <row r="783" spans="1:10" x14ac:dyDescent="0.35">
      <c r="A783" s="189"/>
      <c r="B783" s="189"/>
      <c r="C783" s="189"/>
      <c r="D783" s="158"/>
      <c r="E783" s="189"/>
      <c r="F783" s="189"/>
      <c r="G783" s="189"/>
      <c r="H783" s="189"/>
      <c r="I783" s="190"/>
      <c r="J783" s="191"/>
    </row>
    <row r="784" spans="1:10" x14ac:dyDescent="0.35">
      <c r="A784" s="189"/>
      <c r="B784" s="189"/>
      <c r="C784" s="189"/>
      <c r="D784" s="158"/>
      <c r="E784" s="189"/>
      <c r="F784" s="189"/>
      <c r="G784" s="189"/>
      <c r="H784" s="189"/>
      <c r="I784" s="190"/>
      <c r="J784" s="191"/>
    </row>
    <row r="785" spans="1:10" x14ac:dyDescent="0.35">
      <c r="A785" s="189"/>
      <c r="B785" s="189"/>
      <c r="C785" s="189"/>
      <c r="D785" s="158"/>
      <c r="E785" s="189"/>
      <c r="F785" s="189"/>
      <c r="G785" s="189"/>
      <c r="H785" s="189"/>
      <c r="I785" s="190"/>
      <c r="J785" s="191"/>
    </row>
    <row r="786" spans="1:10" x14ac:dyDescent="0.35">
      <c r="A786" s="189"/>
      <c r="B786" s="189"/>
      <c r="C786" s="189"/>
      <c r="D786" s="158"/>
      <c r="E786" s="189"/>
      <c r="F786" s="189"/>
      <c r="G786" s="189"/>
      <c r="H786" s="189"/>
      <c r="I786" s="190"/>
      <c r="J786" s="191"/>
    </row>
    <row r="787" spans="1:10" x14ac:dyDescent="0.35">
      <c r="A787" s="189"/>
      <c r="B787" s="189"/>
      <c r="C787" s="189"/>
      <c r="D787" s="158"/>
      <c r="E787" s="189"/>
      <c r="F787" s="189"/>
      <c r="G787" s="189"/>
      <c r="H787" s="189"/>
      <c r="I787" s="190"/>
      <c r="J787" s="191"/>
    </row>
    <row r="788" spans="1:10" x14ac:dyDescent="0.35">
      <c r="A788" s="189"/>
      <c r="B788" s="189"/>
      <c r="C788" s="189"/>
      <c r="D788" s="158"/>
      <c r="E788" s="189"/>
      <c r="F788" s="189"/>
      <c r="G788" s="189"/>
      <c r="H788" s="189"/>
      <c r="I788" s="190"/>
      <c r="J788" s="191"/>
    </row>
    <row r="789" spans="1:10" x14ac:dyDescent="0.35">
      <c r="A789" s="189"/>
      <c r="B789" s="189"/>
      <c r="C789" s="189"/>
      <c r="D789" s="158"/>
      <c r="E789" s="189"/>
      <c r="F789" s="189"/>
      <c r="G789" s="189"/>
      <c r="H789" s="189"/>
      <c r="I789" s="190"/>
      <c r="J789" s="191"/>
    </row>
    <row r="790" spans="1:10" x14ac:dyDescent="0.35">
      <c r="A790" s="189"/>
      <c r="B790" s="189"/>
      <c r="C790" s="189"/>
      <c r="D790" s="158"/>
      <c r="E790" s="189"/>
      <c r="F790" s="189"/>
      <c r="G790" s="189"/>
      <c r="H790" s="189"/>
      <c r="I790" s="190"/>
      <c r="J790" s="191"/>
    </row>
    <row r="791" spans="1:10" x14ac:dyDescent="0.35">
      <c r="A791" s="189"/>
      <c r="B791" s="189"/>
      <c r="C791" s="189"/>
      <c r="D791" s="158"/>
      <c r="E791" s="189"/>
      <c r="F791" s="189"/>
      <c r="G791" s="189"/>
      <c r="H791" s="189"/>
      <c r="I791" s="190"/>
      <c r="J791" s="191"/>
    </row>
    <row r="792" spans="1:10" x14ac:dyDescent="0.35">
      <c r="A792" s="189"/>
      <c r="B792" s="189"/>
      <c r="C792" s="189"/>
      <c r="D792" s="158"/>
      <c r="E792" s="189"/>
      <c r="F792" s="189"/>
      <c r="G792" s="189"/>
      <c r="H792" s="189"/>
      <c r="I792" s="190"/>
      <c r="J792" s="191"/>
    </row>
    <row r="793" spans="1:10" x14ac:dyDescent="0.35">
      <c r="A793" s="189"/>
      <c r="B793" s="189"/>
      <c r="C793" s="189"/>
      <c r="D793" s="158"/>
      <c r="E793" s="189"/>
      <c r="F793" s="189"/>
      <c r="G793" s="189"/>
      <c r="H793" s="189"/>
      <c r="I793" s="190"/>
      <c r="J793" s="191"/>
    </row>
    <row r="794" spans="1:10" x14ac:dyDescent="0.35">
      <c r="A794" s="189"/>
      <c r="B794" s="189"/>
      <c r="C794" s="189"/>
      <c r="D794" s="158"/>
      <c r="E794" s="189"/>
      <c r="F794" s="189"/>
      <c r="G794" s="189"/>
      <c r="H794" s="189"/>
      <c r="I794" s="190"/>
      <c r="J794" s="191"/>
    </row>
    <row r="795" spans="1:10" x14ac:dyDescent="0.35">
      <c r="A795" s="189"/>
      <c r="B795" s="189"/>
      <c r="C795" s="189"/>
      <c r="D795" s="158"/>
      <c r="E795" s="189"/>
      <c r="F795" s="189"/>
      <c r="G795" s="189"/>
      <c r="H795" s="189"/>
      <c r="I795" s="190"/>
      <c r="J795" s="191"/>
    </row>
    <row r="796" spans="1:10" x14ac:dyDescent="0.35">
      <c r="A796" s="189"/>
      <c r="B796" s="189"/>
      <c r="C796" s="189"/>
      <c r="D796" s="158"/>
      <c r="E796" s="189"/>
      <c r="F796" s="189"/>
      <c r="G796" s="189"/>
      <c r="H796" s="189"/>
      <c r="I796" s="190"/>
      <c r="J796" s="191"/>
    </row>
    <row r="797" spans="1:10" x14ac:dyDescent="0.35">
      <c r="A797" s="189"/>
      <c r="B797" s="189"/>
      <c r="C797" s="189"/>
      <c r="D797" s="158"/>
      <c r="E797" s="189"/>
      <c r="F797" s="189"/>
      <c r="G797" s="189"/>
      <c r="H797" s="189"/>
      <c r="I797" s="190"/>
      <c r="J797" s="191"/>
    </row>
    <row r="798" spans="1:10" x14ac:dyDescent="0.35">
      <c r="A798" s="189"/>
      <c r="B798" s="189"/>
      <c r="C798" s="189"/>
      <c r="D798" s="158"/>
      <c r="E798" s="189"/>
      <c r="F798" s="189"/>
      <c r="G798" s="189"/>
      <c r="H798" s="189"/>
      <c r="I798" s="190"/>
      <c r="J798" s="191"/>
    </row>
    <row r="799" spans="1:10" x14ac:dyDescent="0.35">
      <c r="A799" s="189"/>
      <c r="B799" s="189"/>
      <c r="C799" s="189"/>
      <c r="D799" s="158"/>
      <c r="E799" s="189"/>
      <c r="F799" s="189"/>
      <c r="G799" s="189"/>
      <c r="H799" s="189"/>
      <c r="I799" s="190"/>
      <c r="J799" s="191"/>
    </row>
    <row r="800" spans="1:10" x14ac:dyDescent="0.35">
      <c r="A800" s="189"/>
      <c r="B800" s="189"/>
      <c r="C800" s="189"/>
      <c r="D800" s="158"/>
      <c r="E800" s="189"/>
      <c r="F800" s="189"/>
      <c r="G800" s="189"/>
      <c r="H800" s="189"/>
      <c r="I800" s="190"/>
      <c r="J800" s="191"/>
    </row>
    <row r="801" spans="1:10" x14ac:dyDescent="0.35">
      <c r="A801" s="189"/>
      <c r="B801" s="189"/>
      <c r="C801" s="189"/>
      <c r="D801" s="158"/>
      <c r="E801" s="189"/>
      <c r="F801" s="189"/>
      <c r="G801" s="189"/>
      <c r="H801" s="189"/>
      <c r="I801" s="190"/>
      <c r="J801" s="191"/>
    </row>
    <row r="802" spans="1:10" x14ac:dyDescent="0.35">
      <c r="A802" s="189"/>
      <c r="B802" s="189"/>
      <c r="C802" s="189"/>
      <c r="D802" s="158"/>
      <c r="E802" s="189"/>
      <c r="F802" s="189"/>
      <c r="G802" s="189"/>
      <c r="H802" s="189"/>
      <c r="I802" s="190"/>
      <c r="J802" s="191"/>
    </row>
    <row r="803" spans="1:10" x14ac:dyDescent="0.35">
      <c r="A803" s="189"/>
      <c r="B803" s="189"/>
      <c r="C803" s="189"/>
      <c r="D803" s="158"/>
      <c r="E803" s="189"/>
      <c r="F803" s="189"/>
      <c r="G803" s="189"/>
      <c r="H803" s="189"/>
      <c r="I803" s="190"/>
      <c r="J803" s="191"/>
    </row>
    <row r="804" spans="1:10" x14ac:dyDescent="0.35">
      <c r="A804" s="189"/>
      <c r="B804" s="189"/>
      <c r="C804" s="189"/>
      <c r="D804" s="158"/>
      <c r="E804" s="189"/>
      <c r="F804" s="189"/>
      <c r="G804" s="189"/>
      <c r="H804" s="189"/>
      <c r="I804" s="190"/>
      <c r="J804" s="191"/>
    </row>
    <row r="805" spans="1:10" x14ac:dyDescent="0.35">
      <c r="A805" s="189"/>
      <c r="B805" s="189"/>
      <c r="C805" s="189"/>
      <c r="D805" s="158"/>
      <c r="E805" s="189"/>
      <c r="F805" s="189"/>
      <c r="G805" s="189"/>
      <c r="H805" s="189"/>
      <c r="I805" s="190"/>
      <c r="J805" s="191"/>
    </row>
    <row r="806" spans="1:10" x14ac:dyDescent="0.35">
      <c r="A806" s="189"/>
      <c r="B806" s="189"/>
      <c r="C806" s="189"/>
      <c r="D806" s="158"/>
      <c r="E806" s="189"/>
      <c r="F806" s="189"/>
      <c r="G806" s="189"/>
      <c r="H806" s="189"/>
      <c r="I806" s="190"/>
      <c r="J806" s="191"/>
    </row>
    <row r="807" spans="1:10" x14ac:dyDescent="0.35">
      <c r="A807" s="189"/>
      <c r="B807" s="189"/>
      <c r="C807" s="189"/>
      <c r="D807" s="158"/>
      <c r="E807" s="189"/>
      <c r="F807" s="189"/>
      <c r="G807" s="189"/>
      <c r="H807" s="189"/>
      <c r="I807" s="190"/>
      <c r="J807" s="191"/>
    </row>
    <row r="808" spans="1:10" x14ac:dyDescent="0.35">
      <c r="A808" s="189"/>
      <c r="B808" s="189"/>
      <c r="C808" s="189"/>
      <c r="D808" s="158"/>
      <c r="E808" s="189"/>
      <c r="F808" s="189"/>
      <c r="G808" s="189"/>
      <c r="H808" s="189"/>
      <c r="I808" s="190"/>
      <c r="J808" s="191"/>
    </row>
    <row r="809" spans="1:10" x14ac:dyDescent="0.35">
      <c r="A809" s="189"/>
      <c r="B809" s="189"/>
      <c r="C809" s="189"/>
      <c r="D809" s="158"/>
      <c r="E809" s="189"/>
      <c r="F809" s="189"/>
      <c r="G809" s="189"/>
      <c r="H809" s="189"/>
      <c r="I809" s="190"/>
      <c r="J809" s="191"/>
    </row>
    <row r="810" spans="1:10" x14ac:dyDescent="0.35">
      <c r="A810" s="189"/>
      <c r="B810" s="189"/>
      <c r="C810" s="189"/>
      <c r="D810" s="158"/>
      <c r="E810" s="189"/>
      <c r="F810" s="189"/>
      <c r="G810" s="189"/>
      <c r="H810" s="189"/>
      <c r="I810" s="190"/>
      <c r="J810" s="191"/>
    </row>
    <row r="811" spans="1:10" x14ac:dyDescent="0.35">
      <c r="A811" s="189"/>
      <c r="B811" s="189"/>
      <c r="C811" s="189"/>
      <c r="D811" s="158"/>
      <c r="E811" s="189"/>
      <c r="F811" s="189"/>
      <c r="G811" s="189"/>
      <c r="H811" s="189"/>
      <c r="I811" s="190"/>
      <c r="J811" s="191"/>
    </row>
    <row r="812" spans="1:10" x14ac:dyDescent="0.35">
      <c r="A812" s="189"/>
      <c r="B812" s="189"/>
      <c r="C812" s="189"/>
      <c r="D812" s="158"/>
      <c r="E812" s="189"/>
      <c r="F812" s="189"/>
      <c r="G812" s="189"/>
      <c r="H812" s="189"/>
      <c r="I812" s="190"/>
      <c r="J812" s="191"/>
    </row>
    <row r="813" spans="1:10" x14ac:dyDescent="0.35">
      <c r="A813" s="189"/>
      <c r="B813" s="189"/>
      <c r="C813" s="189"/>
      <c r="D813" s="158"/>
      <c r="E813" s="189"/>
      <c r="F813" s="189"/>
      <c r="G813" s="189"/>
      <c r="H813" s="189"/>
      <c r="I813" s="190"/>
      <c r="J813" s="191"/>
    </row>
    <row r="814" spans="1:10" x14ac:dyDescent="0.35">
      <c r="A814" s="189"/>
      <c r="B814" s="189"/>
      <c r="C814" s="189"/>
      <c r="D814" s="158"/>
      <c r="E814" s="189"/>
      <c r="F814" s="189"/>
      <c r="G814" s="189"/>
      <c r="H814" s="189"/>
      <c r="I814" s="190"/>
      <c r="J814" s="191"/>
    </row>
    <row r="815" spans="1:10" x14ac:dyDescent="0.35">
      <c r="A815" s="189"/>
      <c r="B815" s="189"/>
      <c r="C815" s="189"/>
      <c r="D815" s="158"/>
      <c r="E815" s="189"/>
      <c r="F815" s="189"/>
      <c r="G815" s="189"/>
      <c r="H815" s="189"/>
      <c r="I815" s="190"/>
      <c r="J815" s="191"/>
    </row>
    <row r="816" spans="1:10" x14ac:dyDescent="0.35">
      <c r="A816" s="189"/>
      <c r="B816" s="189"/>
      <c r="C816" s="189"/>
      <c r="D816" s="158"/>
      <c r="E816" s="189"/>
      <c r="F816" s="189"/>
      <c r="G816" s="189"/>
      <c r="H816" s="189"/>
      <c r="I816" s="190"/>
      <c r="J816" s="191"/>
    </row>
    <row r="817" spans="1:10" x14ac:dyDescent="0.35">
      <c r="A817" s="189"/>
      <c r="B817" s="189"/>
      <c r="C817" s="189"/>
      <c r="D817" s="158"/>
      <c r="E817" s="189"/>
      <c r="F817" s="189"/>
      <c r="G817" s="189"/>
      <c r="H817" s="189"/>
      <c r="I817" s="190"/>
      <c r="J817" s="191"/>
    </row>
    <row r="818" spans="1:10" x14ac:dyDescent="0.35">
      <c r="A818" s="189"/>
      <c r="B818" s="189"/>
      <c r="C818" s="189"/>
      <c r="D818" s="158"/>
      <c r="E818" s="189"/>
      <c r="F818" s="189"/>
      <c r="G818" s="189"/>
      <c r="H818" s="189"/>
      <c r="I818" s="190"/>
      <c r="J818" s="191"/>
    </row>
    <row r="819" spans="1:10" x14ac:dyDescent="0.35">
      <c r="A819" s="189"/>
      <c r="B819" s="189"/>
      <c r="C819" s="189"/>
      <c r="D819" s="158"/>
      <c r="E819" s="189"/>
      <c r="F819" s="189"/>
      <c r="G819" s="189"/>
      <c r="H819" s="189"/>
      <c r="I819" s="190"/>
      <c r="J819" s="191"/>
    </row>
    <row r="820" spans="1:10" x14ac:dyDescent="0.35">
      <c r="A820" s="189"/>
      <c r="B820" s="189"/>
      <c r="C820" s="189"/>
      <c r="D820" s="158"/>
      <c r="E820" s="189"/>
      <c r="F820" s="189"/>
      <c r="G820" s="189"/>
      <c r="H820" s="189"/>
      <c r="I820" s="190"/>
      <c r="J820" s="191"/>
    </row>
    <row r="821" spans="1:10" x14ac:dyDescent="0.35">
      <c r="A821" s="189"/>
      <c r="B821" s="189"/>
      <c r="C821" s="189"/>
      <c r="D821" s="158"/>
      <c r="E821" s="189"/>
      <c r="F821" s="189"/>
      <c r="G821" s="189"/>
      <c r="H821" s="189"/>
      <c r="I821" s="190"/>
      <c r="J821" s="191"/>
    </row>
    <row r="822" spans="1:10" x14ac:dyDescent="0.35">
      <c r="A822" s="189"/>
      <c r="B822" s="189"/>
      <c r="C822" s="189"/>
      <c r="D822" s="158"/>
      <c r="E822" s="189"/>
      <c r="F822" s="189"/>
      <c r="G822" s="189"/>
      <c r="H822" s="189"/>
      <c r="I822" s="190"/>
      <c r="J822" s="191"/>
    </row>
    <row r="823" spans="1:10" x14ac:dyDescent="0.35">
      <c r="A823" s="189"/>
      <c r="B823" s="189"/>
      <c r="C823" s="189"/>
      <c r="D823" s="158"/>
      <c r="E823" s="189"/>
      <c r="F823" s="189"/>
      <c r="G823" s="189"/>
      <c r="H823" s="189"/>
      <c r="I823" s="190"/>
      <c r="J823" s="191"/>
    </row>
    <row r="824" spans="1:10" x14ac:dyDescent="0.35">
      <c r="A824" s="189"/>
      <c r="B824" s="189"/>
      <c r="C824" s="189"/>
      <c r="D824" s="158"/>
      <c r="E824" s="189"/>
      <c r="F824" s="189"/>
      <c r="G824" s="189"/>
      <c r="H824" s="189"/>
      <c r="I824" s="190"/>
      <c r="J824" s="191"/>
    </row>
    <row r="825" spans="1:10" x14ac:dyDescent="0.35">
      <c r="A825" s="189"/>
      <c r="B825" s="189"/>
      <c r="C825" s="189"/>
      <c r="D825" s="158"/>
      <c r="E825" s="189"/>
      <c r="F825" s="189"/>
      <c r="G825" s="189"/>
      <c r="H825" s="189"/>
      <c r="I825" s="190"/>
      <c r="J825" s="191"/>
    </row>
    <row r="826" spans="1:10" x14ac:dyDescent="0.35">
      <c r="A826" s="189"/>
      <c r="B826" s="189"/>
      <c r="C826" s="189"/>
      <c r="D826" s="158"/>
      <c r="E826" s="189"/>
      <c r="F826" s="189"/>
      <c r="G826" s="189"/>
      <c r="H826" s="189"/>
      <c r="I826" s="190"/>
      <c r="J826" s="191"/>
    </row>
    <row r="827" spans="1:10" x14ac:dyDescent="0.35">
      <c r="A827" s="189"/>
      <c r="B827" s="189"/>
      <c r="C827" s="189"/>
      <c r="D827" s="158"/>
      <c r="E827" s="189"/>
      <c r="F827" s="189"/>
      <c r="G827" s="189"/>
      <c r="H827" s="189"/>
      <c r="I827" s="190"/>
      <c r="J827" s="191"/>
    </row>
    <row r="828" spans="1:10" x14ac:dyDescent="0.35">
      <c r="A828" s="189"/>
      <c r="B828" s="189"/>
      <c r="C828" s="189"/>
      <c r="D828" s="158"/>
      <c r="E828" s="189"/>
      <c r="F828" s="189"/>
      <c r="G828" s="189"/>
      <c r="H828" s="189"/>
      <c r="I828" s="190"/>
      <c r="J828" s="191"/>
    </row>
    <row r="829" spans="1:10" x14ac:dyDescent="0.35">
      <c r="A829" s="189"/>
      <c r="B829" s="189"/>
      <c r="C829" s="189"/>
      <c r="D829" s="158"/>
      <c r="E829" s="189"/>
      <c r="F829" s="189"/>
      <c r="G829" s="189"/>
      <c r="H829" s="189"/>
      <c r="I829" s="190"/>
      <c r="J829" s="191"/>
    </row>
    <row r="830" spans="1:10" x14ac:dyDescent="0.35">
      <c r="A830" s="189"/>
      <c r="B830" s="189"/>
      <c r="C830" s="189"/>
      <c r="D830" s="158"/>
      <c r="E830" s="189"/>
      <c r="F830" s="189"/>
      <c r="G830" s="189"/>
      <c r="H830" s="189"/>
      <c r="I830" s="190"/>
      <c r="J830" s="191"/>
    </row>
    <row r="831" spans="1:10" x14ac:dyDescent="0.35">
      <c r="A831" s="189"/>
      <c r="B831" s="189"/>
      <c r="C831" s="189"/>
      <c r="D831" s="158"/>
      <c r="E831" s="189"/>
      <c r="F831" s="189"/>
      <c r="G831" s="189"/>
      <c r="H831" s="189"/>
      <c r="I831" s="190"/>
      <c r="J831" s="191"/>
    </row>
    <row r="832" spans="1:10" x14ac:dyDescent="0.35">
      <c r="A832" s="189"/>
      <c r="B832" s="189"/>
      <c r="C832" s="189"/>
      <c r="D832" s="158"/>
      <c r="E832" s="189"/>
      <c r="F832" s="189"/>
      <c r="G832" s="189"/>
      <c r="H832" s="189"/>
      <c r="I832" s="190"/>
      <c r="J832" s="191"/>
    </row>
    <row r="833" spans="1:10" x14ac:dyDescent="0.35">
      <c r="A833" s="189"/>
      <c r="B833" s="189"/>
      <c r="C833" s="189"/>
      <c r="D833" s="158"/>
      <c r="E833" s="189"/>
      <c r="F833" s="189"/>
      <c r="G833" s="189"/>
      <c r="H833" s="189"/>
      <c r="I833" s="190"/>
      <c r="J833" s="191"/>
    </row>
    <row r="834" spans="1:10" x14ac:dyDescent="0.35">
      <c r="A834" s="189"/>
      <c r="B834" s="189"/>
      <c r="C834" s="189"/>
      <c r="D834" s="158"/>
      <c r="E834" s="189"/>
      <c r="F834" s="189"/>
      <c r="G834" s="189"/>
      <c r="H834" s="189"/>
      <c r="I834" s="190"/>
      <c r="J834" s="191"/>
    </row>
    <row r="835" spans="1:10" x14ac:dyDescent="0.35">
      <c r="A835" s="189"/>
      <c r="B835" s="189"/>
      <c r="C835" s="189"/>
      <c r="D835" s="158"/>
      <c r="E835" s="189"/>
      <c r="F835" s="189"/>
      <c r="G835" s="189"/>
      <c r="H835" s="189"/>
      <c r="I835" s="190"/>
      <c r="J835" s="191"/>
    </row>
    <row r="836" spans="1:10" x14ac:dyDescent="0.35">
      <c r="A836" s="189"/>
      <c r="B836" s="189"/>
      <c r="C836" s="189"/>
      <c r="D836" s="158"/>
      <c r="E836" s="189"/>
      <c r="F836" s="189"/>
      <c r="G836" s="189"/>
      <c r="H836" s="189"/>
      <c r="I836" s="190"/>
      <c r="J836" s="191"/>
    </row>
    <row r="837" spans="1:10" x14ac:dyDescent="0.35">
      <c r="A837" s="189"/>
      <c r="B837" s="189"/>
      <c r="C837" s="189"/>
      <c r="D837" s="158"/>
      <c r="E837" s="189"/>
      <c r="F837" s="189"/>
      <c r="G837" s="189"/>
      <c r="H837" s="189"/>
      <c r="I837" s="190"/>
      <c r="J837" s="191"/>
    </row>
    <row r="838" spans="1:10" x14ac:dyDescent="0.35">
      <c r="A838" s="189"/>
      <c r="B838" s="189"/>
      <c r="C838" s="189"/>
      <c r="D838" s="158"/>
      <c r="E838" s="189"/>
      <c r="F838" s="189"/>
      <c r="G838" s="189"/>
      <c r="H838" s="189"/>
      <c r="I838" s="190"/>
      <c r="J838" s="191"/>
    </row>
    <row r="839" spans="1:10" x14ac:dyDescent="0.35">
      <c r="A839" s="189"/>
      <c r="B839" s="189"/>
      <c r="C839" s="189"/>
      <c r="D839" s="158"/>
      <c r="E839" s="189"/>
      <c r="F839" s="189"/>
      <c r="G839" s="189"/>
      <c r="H839" s="189"/>
      <c r="I839" s="190"/>
      <c r="J839" s="191"/>
    </row>
    <row r="840" spans="1:10" x14ac:dyDescent="0.35">
      <c r="A840" s="189"/>
      <c r="B840" s="189"/>
      <c r="C840" s="189"/>
      <c r="D840" s="158"/>
      <c r="E840" s="189"/>
      <c r="F840" s="189"/>
      <c r="G840" s="189"/>
      <c r="H840" s="189"/>
      <c r="I840" s="190"/>
      <c r="J840" s="191"/>
    </row>
    <row r="841" spans="1:10" x14ac:dyDescent="0.35">
      <c r="A841" s="189"/>
      <c r="B841" s="189"/>
      <c r="C841" s="189"/>
      <c r="D841" s="158"/>
      <c r="E841" s="189"/>
      <c r="F841" s="189"/>
      <c r="G841" s="189"/>
      <c r="H841" s="189"/>
      <c r="I841" s="190"/>
      <c r="J841" s="191"/>
    </row>
    <row r="842" spans="1:10" x14ac:dyDescent="0.35">
      <c r="A842" s="189"/>
      <c r="B842" s="189"/>
      <c r="C842" s="189"/>
      <c r="D842" s="158"/>
      <c r="E842" s="189"/>
      <c r="F842" s="189"/>
      <c r="G842" s="189"/>
      <c r="H842" s="189"/>
      <c r="I842" s="190"/>
      <c r="J842" s="191"/>
    </row>
    <row r="843" spans="1:10" x14ac:dyDescent="0.35">
      <c r="A843" s="189"/>
      <c r="B843" s="189"/>
      <c r="C843" s="189"/>
      <c r="D843" s="158"/>
      <c r="E843" s="189"/>
      <c r="F843" s="189"/>
      <c r="G843" s="189"/>
      <c r="H843" s="189"/>
      <c r="I843" s="190"/>
      <c r="J843" s="191"/>
    </row>
    <row r="844" spans="1:10" x14ac:dyDescent="0.35">
      <c r="A844" s="189"/>
      <c r="B844" s="189"/>
      <c r="C844" s="189"/>
      <c r="D844" s="158"/>
      <c r="E844" s="189"/>
      <c r="F844" s="189"/>
      <c r="G844" s="189"/>
      <c r="H844" s="189"/>
      <c r="I844" s="190"/>
      <c r="J844" s="191"/>
    </row>
    <row r="845" spans="1:10" x14ac:dyDescent="0.35">
      <c r="A845" s="189"/>
      <c r="B845" s="189"/>
      <c r="C845" s="189"/>
      <c r="D845" s="158"/>
      <c r="E845" s="189"/>
      <c r="F845" s="189"/>
      <c r="G845" s="189"/>
      <c r="H845" s="189"/>
      <c r="I845" s="190"/>
      <c r="J845" s="191"/>
    </row>
    <row r="846" spans="1:10" x14ac:dyDescent="0.35">
      <c r="A846" s="189"/>
      <c r="B846" s="189"/>
      <c r="C846" s="189"/>
      <c r="D846" s="158"/>
      <c r="E846" s="189"/>
      <c r="F846" s="189"/>
      <c r="G846" s="189"/>
      <c r="H846" s="189"/>
      <c r="I846" s="190"/>
      <c r="J846" s="191"/>
    </row>
    <row r="847" spans="1:10" x14ac:dyDescent="0.35">
      <c r="A847" s="189"/>
      <c r="B847" s="189"/>
      <c r="C847" s="189"/>
      <c r="D847" s="158"/>
      <c r="E847" s="189"/>
      <c r="F847" s="189"/>
      <c r="G847" s="189"/>
      <c r="H847" s="189"/>
      <c r="I847" s="190"/>
      <c r="J847" s="191"/>
    </row>
    <row r="848" spans="1:10" x14ac:dyDescent="0.35">
      <c r="A848" s="189"/>
      <c r="B848" s="189"/>
      <c r="C848" s="189"/>
      <c r="D848" s="158"/>
      <c r="E848" s="189"/>
      <c r="F848" s="189"/>
      <c r="G848" s="189"/>
      <c r="H848" s="189"/>
      <c r="I848" s="190"/>
      <c r="J848" s="191"/>
    </row>
    <row r="849" spans="1:10" x14ac:dyDescent="0.35">
      <c r="A849" s="189"/>
      <c r="B849" s="189"/>
      <c r="C849" s="189"/>
      <c r="D849" s="158"/>
      <c r="E849" s="189"/>
      <c r="F849" s="189"/>
      <c r="G849" s="189"/>
      <c r="H849" s="189"/>
      <c r="I849" s="190"/>
      <c r="J849" s="191"/>
    </row>
    <row r="850" spans="1:10" x14ac:dyDescent="0.35">
      <c r="A850" s="189"/>
      <c r="B850" s="189"/>
      <c r="C850" s="189"/>
      <c r="D850" s="158"/>
      <c r="E850" s="189"/>
      <c r="F850" s="189"/>
      <c r="G850" s="189"/>
      <c r="H850" s="189"/>
      <c r="I850" s="190"/>
      <c r="J850" s="191"/>
    </row>
    <row r="851" spans="1:10" x14ac:dyDescent="0.35">
      <c r="A851" s="189"/>
      <c r="B851" s="189"/>
      <c r="C851" s="189"/>
      <c r="D851" s="158"/>
      <c r="E851" s="189"/>
      <c r="F851" s="189"/>
      <c r="G851" s="189"/>
      <c r="H851" s="189"/>
      <c r="I851" s="190"/>
      <c r="J851" s="191"/>
    </row>
    <row r="852" spans="1:10" x14ac:dyDescent="0.35">
      <c r="A852" s="189"/>
      <c r="B852" s="189"/>
      <c r="C852" s="189"/>
      <c r="D852" s="158"/>
      <c r="E852" s="189"/>
      <c r="F852" s="189"/>
      <c r="G852" s="189"/>
      <c r="H852" s="189"/>
      <c r="I852" s="190"/>
      <c r="J852" s="191"/>
    </row>
    <row r="853" spans="1:10" x14ac:dyDescent="0.35">
      <c r="A853" s="189"/>
      <c r="B853" s="189"/>
      <c r="C853" s="189"/>
      <c r="D853" s="158"/>
      <c r="E853" s="189"/>
      <c r="F853" s="189"/>
      <c r="G853" s="189"/>
      <c r="H853" s="189"/>
      <c r="I853" s="190"/>
      <c r="J853" s="191"/>
    </row>
    <row r="854" spans="1:10" x14ac:dyDescent="0.35">
      <c r="A854" s="189"/>
      <c r="B854" s="189"/>
      <c r="C854" s="189"/>
      <c r="D854" s="158"/>
      <c r="E854" s="189"/>
      <c r="F854" s="189"/>
      <c r="G854" s="189"/>
      <c r="H854" s="189"/>
      <c r="I854" s="190"/>
      <c r="J854" s="191"/>
    </row>
    <row r="855" spans="1:10" x14ac:dyDescent="0.35">
      <c r="A855" s="189"/>
      <c r="B855" s="189"/>
      <c r="C855" s="189"/>
      <c r="D855" s="158"/>
      <c r="E855" s="189"/>
      <c r="F855" s="189"/>
      <c r="G855" s="189"/>
      <c r="H855" s="189"/>
      <c r="I855" s="190"/>
      <c r="J855" s="191"/>
    </row>
    <row r="856" spans="1:10" x14ac:dyDescent="0.35">
      <c r="A856" s="189"/>
      <c r="B856" s="189"/>
      <c r="C856" s="189"/>
      <c r="D856" s="158"/>
      <c r="E856" s="189"/>
      <c r="F856" s="189"/>
      <c r="G856" s="189"/>
      <c r="H856" s="189"/>
      <c r="I856" s="190"/>
      <c r="J856" s="191"/>
    </row>
    <row r="857" spans="1:10" x14ac:dyDescent="0.35">
      <c r="A857" s="189"/>
      <c r="B857" s="189"/>
      <c r="C857" s="189"/>
      <c r="D857" s="158"/>
      <c r="E857" s="189"/>
      <c r="F857" s="189"/>
      <c r="G857" s="189"/>
      <c r="H857" s="189"/>
      <c r="I857" s="190"/>
      <c r="J857" s="191"/>
    </row>
    <row r="858" spans="1:10" x14ac:dyDescent="0.35">
      <c r="A858" s="189"/>
      <c r="B858" s="189"/>
      <c r="C858" s="189"/>
      <c r="D858" s="158"/>
      <c r="E858" s="189"/>
      <c r="F858" s="189"/>
      <c r="G858" s="189"/>
      <c r="H858" s="189"/>
      <c r="I858" s="190"/>
      <c r="J858" s="191"/>
    </row>
    <row r="859" spans="1:10" x14ac:dyDescent="0.35">
      <c r="A859" s="189"/>
      <c r="B859" s="189"/>
      <c r="C859" s="189"/>
      <c r="D859" s="158"/>
      <c r="E859" s="189"/>
      <c r="F859" s="189"/>
      <c r="G859" s="189"/>
      <c r="H859" s="189"/>
      <c r="I859" s="190"/>
      <c r="J859" s="191"/>
    </row>
    <row r="860" spans="1:10" x14ac:dyDescent="0.35">
      <c r="A860" s="189"/>
      <c r="B860" s="189"/>
      <c r="C860" s="189"/>
      <c r="D860" s="158"/>
      <c r="E860" s="189"/>
      <c r="F860" s="189"/>
      <c r="G860" s="189"/>
      <c r="H860" s="189"/>
      <c r="I860" s="190"/>
      <c r="J860" s="191"/>
    </row>
    <row r="861" spans="1:10" x14ac:dyDescent="0.35">
      <c r="A861" s="189"/>
      <c r="B861" s="189"/>
      <c r="C861" s="189"/>
      <c r="D861" s="158"/>
      <c r="E861" s="189"/>
      <c r="F861" s="189"/>
      <c r="G861" s="189"/>
      <c r="H861" s="189"/>
      <c r="I861" s="190"/>
      <c r="J861" s="191"/>
    </row>
    <row r="862" spans="1:10" x14ac:dyDescent="0.35">
      <c r="A862" s="189"/>
      <c r="B862" s="189"/>
      <c r="C862" s="189"/>
      <c r="D862" s="158"/>
      <c r="E862" s="189"/>
      <c r="F862" s="189"/>
      <c r="G862" s="189"/>
      <c r="H862" s="189"/>
      <c r="I862" s="190"/>
      <c r="J862" s="191"/>
    </row>
    <row r="863" spans="1:10" x14ac:dyDescent="0.35">
      <c r="A863" s="189"/>
      <c r="B863" s="189"/>
      <c r="C863" s="189"/>
      <c r="D863" s="158"/>
      <c r="E863" s="189"/>
      <c r="F863" s="189"/>
      <c r="G863" s="189"/>
      <c r="H863" s="189"/>
      <c r="I863" s="190"/>
      <c r="J863" s="191"/>
    </row>
    <row r="864" spans="1:10" x14ac:dyDescent="0.35">
      <c r="A864" s="189"/>
      <c r="B864" s="189"/>
      <c r="C864" s="189"/>
      <c r="D864" s="158"/>
      <c r="E864" s="189"/>
      <c r="F864" s="189"/>
      <c r="G864" s="189"/>
      <c r="H864" s="189"/>
      <c r="I864" s="190"/>
      <c r="J864" s="191"/>
    </row>
    <row r="865" spans="1:10" x14ac:dyDescent="0.35">
      <c r="A865" s="189"/>
      <c r="B865" s="189"/>
      <c r="C865" s="189"/>
      <c r="D865" s="158"/>
      <c r="E865" s="189"/>
      <c r="F865" s="189"/>
      <c r="G865" s="189"/>
      <c r="H865" s="189"/>
      <c r="I865" s="190"/>
      <c r="J865" s="191"/>
    </row>
    <row r="866" spans="1:10" x14ac:dyDescent="0.35">
      <c r="A866" s="189"/>
      <c r="B866" s="189"/>
      <c r="C866" s="189"/>
      <c r="D866" s="158"/>
      <c r="E866" s="189"/>
      <c r="F866" s="189"/>
      <c r="G866" s="189"/>
      <c r="H866" s="189"/>
      <c r="I866" s="190"/>
      <c r="J866" s="191"/>
    </row>
    <row r="867" spans="1:10" x14ac:dyDescent="0.35">
      <c r="A867" s="189"/>
      <c r="B867" s="189"/>
      <c r="C867" s="189"/>
      <c r="D867" s="158"/>
      <c r="E867" s="189"/>
      <c r="F867" s="189"/>
      <c r="G867" s="189"/>
      <c r="H867" s="189"/>
      <c r="I867" s="190"/>
      <c r="J867" s="191"/>
    </row>
    <row r="868" spans="1:10" x14ac:dyDescent="0.35">
      <c r="A868" s="189"/>
      <c r="B868" s="189"/>
      <c r="C868" s="189"/>
      <c r="D868" s="158"/>
      <c r="E868" s="189"/>
      <c r="F868" s="189"/>
      <c r="G868" s="189"/>
      <c r="H868" s="189"/>
      <c r="I868" s="190"/>
      <c r="J868" s="191"/>
    </row>
    <row r="869" spans="1:10" x14ac:dyDescent="0.35">
      <c r="A869" s="189"/>
      <c r="B869" s="189"/>
      <c r="C869" s="189"/>
      <c r="D869" s="158"/>
      <c r="E869" s="189"/>
      <c r="F869" s="189"/>
      <c r="G869" s="189"/>
      <c r="H869" s="189"/>
      <c r="I869" s="190"/>
      <c r="J869" s="191"/>
    </row>
    <row r="870" spans="1:10" x14ac:dyDescent="0.35">
      <c r="A870" s="189"/>
      <c r="B870" s="189"/>
      <c r="C870" s="189"/>
      <c r="D870" s="158"/>
      <c r="E870" s="189"/>
      <c r="F870" s="189"/>
      <c r="G870" s="189"/>
      <c r="H870" s="189"/>
      <c r="I870" s="190"/>
      <c r="J870" s="191"/>
    </row>
    <row r="871" spans="1:10" x14ac:dyDescent="0.35">
      <c r="A871" s="189"/>
      <c r="B871" s="189"/>
      <c r="C871" s="189"/>
      <c r="D871" s="158"/>
      <c r="E871" s="189"/>
      <c r="F871" s="189"/>
      <c r="G871" s="189"/>
      <c r="H871" s="189"/>
      <c r="I871" s="190"/>
      <c r="J871" s="191"/>
    </row>
    <row r="872" spans="1:10" x14ac:dyDescent="0.35">
      <c r="A872" s="189"/>
      <c r="B872" s="189"/>
      <c r="C872" s="189"/>
      <c r="D872" s="158"/>
      <c r="E872" s="189"/>
      <c r="F872" s="189"/>
      <c r="G872" s="189"/>
      <c r="H872" s="189"/>
      <c r="I872" s="190"/>
      <c r="J872" s="191"/>
    </row>
    <row r="873" spans="1:10" x14ac:dyDescent="0.35">
      <c r="A873" s="189"/>
      <c r="B873" s="189"/>
      <c r="C873" s="189"/>
      <c r="D873" s="158"/>
      <c r="E873" s="189"/>
      <c r="F873" s="189"/>
      <c r="G873" s="189"/>
      <c r="H873" s="189"/>
      <c r="I873" s="190"/>
      <c r="J873" s="191"/>
    </row>
    <row r="874" spans="1:10" x14ac:dyDescent="0.35">
      <c r="A874" s="189"/>
      <c r="B874" s="189"/>
      <c r="C874" s="189"/>
      <c r="D874" s="158"/>
      <c r="E874" s="189"/>
      <c r="F874" s="189"/>
      <c r="G874" s="189"/>
      <c r="H874" s="189"/>
      <c r="I874" s="190"/>
      <c r="J874" s="191"/>
    </row>
    <row r="875" spans="1:10" x14ac:dyDescent="0.35">
      <c r="A875" s="189"/>
      <c r="B875" s="189"/>
      <c r="C875" s="189"/>
      <c r="D875" s="158"/>
      <c r="E875" s="189"/>
      <c r="F875" s="189"/>
      <c r="G875" s="189"/>
      <c r="H875" s="189"/>
      <c r="I875" s="190"/>
      <c r="J875" s="191"/>
    </row>
    <row r="876" spans="1:10" x14ac:dyDescent="0.35">
      <c r="A876" s="189"/>
      <c r="B876" s="189"/>
      <c r="C876" s="189"/>
      <c r="D876" s="158"/>
      <c r="E876" s="189"/>
      <c r="F876" s="189"/>
      <c r="G876" s="189"/>
      <c r="H876" s="189"/>
      <c r="I876" s="190"/>
      <c r="J876" s="191"/>
    </row>
    <row r="877" spans="1:10" x14ac:dyDescent="0.35">
      <c r="A877" s="189"/>
      <c r="B877" s="189"/>
      <c r="C877" s="189"/>
      <c r="D877" s="158"/>
      <c r="E877" s="189"/>
      <c r="F877" s="189"/>
      <c r="G877" s="189"/>
      <c r="H877" s="189"/>
      <c r="I877" s="190"/>
      <c r="J877" s="191"/>
    </row>
    <row r="878" spans="1:10" x14ac:dyDescent="0.35">
      <c r="A878" s="189"/>
      <c r="B878" s="189"/>
      <c r="C878" s="189"/>
      <c r="D878" s="158"/>
      <c r="E878" s="189"/>
      <c r="F878" s="189"/>
      <c r="G878" s="189"/>
      <c r="H878" s="189"/>
      <c r="I878" s="190"/>
      <c r="J878" s="191"/>
    </row>
    <row r="879" spans="1:10" x14ac:dyDescent="0.35">
      <c r="A879" s="189"/>
      <c r="B879" s="189"/>
      <c r="C879" s="189"/>
      <c r="D879" s="158"/>
      <c r="E879" s="189"/>
      <c r="F879" s="189"/>
      <c r="G879" s="189"/>
      <c r="H879" s="189"/>
      <c r="I879" s="190"/>
      <c r="J879" s="191"/>
    </row>
    <row r="880" spans="1:10" x14ac:dyDescent="0.35">
      <c r="A880" s="189"/>
      <c r="B880" s="189"/>
      <c r="C880" s="189"/>
      <c r="D880" s="158"/>
      <c r="E880" s="189"/>
      <c r="F880" s="189"/>
      <c r="G880" s="189"/>
      <c r="H880" s="189"/>
      <c r="I880" s="190"/>
      <c r="J880" s="191"/>
    </row>
    <row r="881" spans="1:10" x14ac:dyDescent="0.35">
      <c r="A881" s="189"/>
      <c r="B881" s="189"/>
      <c r="C881" s="189"/>
      <c r="D881" s="158"/>
      <c r="E881" s="189"/>
      <c r="F881" s="189"/>
      <c r="G881" s="189"/>
      <c r="H881" s="189"/>
      <c r="I881" s="190"/>
      <c r="J881" s="191"/>
    </row>
    <row r="882" spans="1:10" x14ac:dyDescent="0.35">
      <c r="A882" s="189"/>
      <c r="B882" s="189"/>
      <c r="C882" s="189"/>
      <c r="D882" s="158"/>
      <c r="E882" s="189"/>
      <c r="F882" s="189"/>
      <c r="G882" s="189"/>
      <c r="H882" s="189"/>
      <c r="I882" s="190"/>
      <c r="J882" s="191"/>
    </row>
    <row r="883" spans="1:10" x14ac:dyDescent="0.35">
      <c r="A883" s="189"/>
      <c r="B883" s="189"/>
      <c r="C883" s="189"/>
      <c r="D883" s="158"/>
      <c r="E883" s="189"/>
      <c r="F883" s="189"/>
      <c r="G883" s="189"/>
      <c r="H883" s="189"/>
      <c r="I883" s="190"/>
      <c r="J883" s="191"/>
    </row>
    <row r="884" spans="1:10" x14ac:dyDescent="0.35">
      <c r="A884" s="189"/>
      <c r="B884" s="189"/>
      <c r="C884" s="189"/>
      <c r="D884" s="158"/>
      <c r="E884" s="189"/>
      <c r="F884" s="189"/>
      <c r="G884" s="189"/>
      <c r="H884" s="189"/>
      <c r="I884" s="190"/>
      <c r="J884" s="191"/>
    </row>
    <row r="885" spans="1:10" x14ac:dyDescent="0.35">
      <c r="A885" s="189"/>
      <c r="B885" s="189"/>
      <c r="C885" s="189"/>
      <c r="D885" s="158"/>
      <c r="E885" s="189"/>
      <c r="F885" s="189"/>
      <c r="G885" s="189"/>
      <c r="H885" s="189"/>
      <c r="I885" s="190"/>
      <c r="J885" s="191"/>
    </row>
    <row r="886" spans="1:10" x14ac:dyDescent="0.35">
      <c r="A886" s="189"/>
      <c r="B886" s="189"/>
      <c r="C886" s="189"/>
      <c r="D886" s="158"/>
      <c r="E886" s="189"/>
      <c r="F886" s="189"/>
      <c r="G886" s="189"/>
      <c r="H886" s="189"/>
      <c r="I886" s="190"/>
      <c r="J886" s="191"/>
    </row>
    <row r="887" spans="1:10" x14ac:dyDescent="0.35">
      <c r="A887" s="189"/>
      <c r="B887" s="189"/>
      <c r="C887" s="189"/>
      <c r="D887" s="158"/>
      <c r="E887" s="189"/>
      <c r="F887" s="189"/>
      <c r="G887" s="189"/>
      <c r="H887" s="189"/>
      <c r="I887" s="190"/>
      <c r="J887" s="191"/>
    </row>
    <row r="888" spans="1:10" x14ac:dyDescent="0.35">
      <c r="A888" s="189"/>
      <c r="B888" s="189"/>
      <c r="C888" s="189"/>
      <c r="D888" s="158"/>
      <c r="E888" s="189"/>
      <c r="F888" s="189"/>
      <c r="G888" s="189"/>
      <c r="H888" s="189"/>
      <c r="I888" s="190"/>
      <c r="J888" s="191"/>
    </row>
    <row r="889" spans="1:10" x14ac:dyDescent="0.35">
      <c r="A889" s="189"/>
      <c r="B889" s="189"/>
      <c r="C889" s="189"/>
      <c r="D889" s="158"/>
      <c r="E889" s="189"/>
      <c r="F889" s="189"/>
      <c r="G889" s="189"/>
      <c r="H889" s="189"/>
      <c r="I889" s="190"/>
      <c r="J889" s="191"/>
    </row>
    <row r="890" spans="1:10" x14ac:dyDescent="0.35">
      <c r="A890" s="189"/>
      <c r="B890" s="189"/>
      <c r="C890" s="189"/>
      <c r="D890" s="158"/>
      <c r="E890" s="189"/>
      <c r="F890" s="189"/>
      <c r="G890" s="189"/>
      <c r="H890" s="189"/>
      <c r="I890" s="190"/>
      <c r="J890" s="191"/>
    </row>
    <row r="891" spans="1:10" x14ac:dyDescent="0.35">
      <c r="A891" s="189"/>
      <c r="B891" s="189"/>
      <c r="C891" s="189"/>
      <c r="D891" s="158"/>
      <c r="E891" s="189"/>
      <c r="F891" s="189"/>
      <c r="G891" s="189"/>
      <c r="H891" s="189"/>
      <c r="I891" s="190"/>
      <c r="J891" s="191"/>
    </row>
    <row r="892" spans="1:10" x14ac:dyDescent="0.35">
      <c r="A892" s="189"/>
      <c r="B892" s="189"/>
      <c r="C892" s="189"/>
      <c r="D892" s="158"/>
      <c r="E892" s="189"/>
      <c r="F892" s="189"/>
      <c r="G892" s="189"/>
      <c r="H892" s="189"/>
      <c r="I892" s="190"/>
      <c r="J892" s="191"/>
    </row>
    <row r="893" spans="1:10" x14ac:dyDescent="0.35">
      <c r="A893" s="189"/>
      <c r="B893" s="189"/>
      <c r="C893" s="189"/>
      <c r="D893" s="158"/>
      <c r="E893" s="189"/>
      <c r="F893" s="189"/>
      <c r="G893" s="189"/>
      <c r="H893" s="189"/>
      <c r="I893" s="190"/>
      <c r="J893" s="191"/>
    </row>
    <row r="894" spans="1:10" x14ac:dyDescent="0.35">
      <c r="A894" s="189"/>
      <c r="B894" s="189"/>
      <c r="C894" s="189"/>
      <c r="D894" s="158"/>
      <c r="E894" s="189"/>
      <c r="F894" s="189"/>
      <c r="G894" s="189"/>
      <c r="H894" s="189"/>
      <c r="I894" s="190"/>
      <c r="J894" s="191"/>
    </row>
    <row r="895" spans="1:10" x14ac:dyDescent="0.35">
      <c r="A895" s="189"/>
      <c r="B895" s="189"/>
      <c r="C895" s="189"/>
      <c r="D895" s="158"/>
      <c r="E895" s="189"/>
      <c r="F895" s="189"/>
      <c r="G895" s="189"/>
      <c r="H895" s="189"/>
      <c r="I895" s="190"/>
      <c r="J895" s="191"/>
    </row>
    <row r="896" spans="1:10" x14ac:dyDescent="0.35">
      <c r="A896" s="189"/>
      <c r="B896" s="189"/>
      <c r="C896" s="189"/>
      <c r="D896" s="158"/>
      <c r="E896" s="189"/>
      <c r="F896" s="189"/>
      <c r="G896" s="189"/>
      <c r="H896" s="189"/>
      <c r="I896" s="190"/>
      <c r="J896" s="191"/>
    </row>
    <row r="897" spans="1:10" x14ac:dyDescent="0.35">
      <c r="A897" s="189"/>
      <c r="B897" s="189"/>
      <c r="C897" s="189"/>
      <c r="D897" s="158"/>
      <c r="E897" s="189"/>
      <c r="F897" s="189"/>
      <c r="G897" s="189"/>
      <c r="H897" s="189"/>
      <c r="I897" s="190"/>
      <c r="J897" s="191"/>
    </row>
    <row r="898" spans="1:10" x14ac:dyDescent="0.35">
      <c r="A898" s="189"/>
      <c r="B898" s="189"/>
      <c r="C898" s="189"/>
      <c r="D898" s="158"/>
      <c r="E898" s="189"/>
      <c r="F898" s="189"/>
      <c r="G898" s="189"/>
      <c r="H898" s="189"/>
      <c r="I898" s="190"/>
      <c r="J898" s="191"/>
    </row>
    <row r="899" spans="1:10" x14ac:dyDescent="0.35">
      <c r="A899" s="189"/>
      <c r="B899" s="189"/>
      <c r="C899" s="189"/>
      <c r="D899" s="158"/>
      <c r="E899" s="189"/>
      <c r="F899" s="189"/>
      <c r="G899" s="189"/>
      <c r="H899" s="189"/>
      <c r="I899" s="190"/>
      <c r="J899" s="191"/>
    </row>
    <row r="900" spans="1:10" x14ac:dyDescent="0.35">
      <c r="A900" s="189"/>
      <c r="B900" s="189"/>
      <c r="C900" s="189"/>
      <c r="D900" s="158"/>
      <c r="E900" s="189"/>
      <c r="F900" s="189"/>
      <c r="G900" s="189"/>
      <c r="H900" s="189"/>
      <c r="I900" s="190"/>
      <c r="J900" s="191"/>
    </row>
    <row r="901" spans="1:10" x14ac:dyDescent="0.35">
      <c r="A901" s="189"/>
      <c r="B901" s="189"/>
      <c r="C901" s="189"/>
      <c r="D901" s="158"/>
      <c r="E901" s="189"/>
      <c r="F901" s="189"/>
      <c r="G901" s="189"/>
      <c r="H901" s="189"/>
      <c r="I901" s="190"/>
      <c r="J901" s="191"/>
    </row>
    <row r="902" spans="1:10" x14ac:dyDescent="0.35">
      <c r="A902" s="189"/>
      <c r="B902" s="189"/>
      <c r="C902" s="189"/>
      <c r="D902" s="158"/>
      <c r="E902" s="189"/>
      <c r="F902" s="189"/>
      <c r="G902" s="189"/>
      <c r="H902" s="189"/>
      <c r="I902" s="190"/>
      <c r="J902" s="191"/>
    </row>
    <row r="903" spans="1:10" x14ac:dyDescent="0.35">
      <c r="A903" s="189"/>
      <c r="B903" s="189"/>
      <c r="C903" s="189"/>
      <c r="D903" s="158"/>
      <c r="E903" s="189"/>
      <c r="F903" s="189"/>
      <c r="G903" s="189"/>
      <c r="H903" s="189"/>
      <c r="I903" s="190"/>
      <c r="J903" s="191"/>
    </row>
    <row r="904" spans="1:10" x14ac:dyDescent="0.35">
      <c r="A904" s="189"/>
      <c r="B904" s="189"/>
      <c r="C904" s="189"/>
      <c r="D904" s="158"/>
      <c r="E904" s="189"/>
      <c r="F904" s="189"/>
      <c r="G904" s="189"/>
      <c r="H904" s="189"/>
      <c r="I904" s="190"/>
      <c r="J904" s="191"/>
    </row>
    <row r="905" spans="1:10" x14ac:dyDescent="0.35">
      <c r="A905" s="189"/>
      <c r="B905" s="189"/>
      <c r="C905" s="189"/>
      <c r="D905" s="158"/>
      <c r="E905" s="189"/>
      <c r="F905" s="189"/>
      <c r="G905" s="189"/>
      <c r="H905" s="189"/>
      <c r="I905" s="190"/>
      <c r="J905" s="191"/>
    </row>
    <row r="906" spans="1:10" x14ac:dyDescent="0.35">
      <c r="A906" s="189"/>
      <c r="B906" s="189"/>
      <c r="C906" s="189"/>
      <c r="D906" s="158"/>
      <c r="E906" s="189"/>
      <c r="F906" s="189"/>
      <c r="G906" s="189"/>
      <c r="H906" s="189"/>
      <c r="I906" s="190"/>
      <c r="J906" s="191"/>
    </row>
    <row r="907" spans="1:10" x14ac:dyDescent="0.35">
      <c r="A907" s="189"/>
      <c r="B907" s="189"/>
      <c r="C907" s="189"/>
      <c r="D907" s="158"/>
      <c r="E907" s="189"/>
      <c r="F907" s="189"/>
      <c r="G907" s="189"/>
      <c r="H907" s="189"/>
      <c r="I907" s="190"/>
      <c r="J907" s="191"/>
    </row>
    <row r="908" spans="1:10" x14ac:dyDescent="0.35">
      <c r="A908" s="189"/>
      <c r="B908" s="189"/>
      <c r="C908" s="189"/>
      <c r="D908" s="158"/>
      <c r="E908" s="189"/>
      <c r="F908" s="189"/>
      <c r="G908" s="189"/>
      <c r="H908" s="189"/>
      <c r="I908" s="190"/>
      <c r="J908" s="191"/>
    </row>
    <row r="909" spans="1:10" x14ac:dyDescent="0.35">
      <c r="A909" s="189"/>
      <c r="B909" s="189"/>
      <c r="C909" s="189"/>
      <c r="D909" s="158"/>
      <c r="E909" s="189"/>
      <c r="F909" s="189"/>
      <c r="G909" s="189"/>
      <c r="H909" s="189"/>
      <c r="I909" s="190"/>
      <c r="J909" s="191"/>
    </row>
    <row r="910" spans="1:10" x14ac:dyDescent="0.35">
      <c r="A910" s="189"/>
      <c r="B910" s="189"/>
      <c r="C910" s="189"/>
      <c r="D910" s="158"/>
      <c r="E910" s="189"/>
      <c r="F910" s="189"/>
      <c r="G910" s="189"/>
      <c r="H910" s="189"/>
      <c r="I910" s="190"/>
      <c r="J910" s="191"/>
    </row>
    <row r="911" spans="1:10" x14ac:dyDescent="0.35">
      <c r="A911" s="189"/>
      <c r="B911" s="189"/>
      <c r="C911" s="189"/>
      <c r="D911" s="158"/>
      <c r="E911" s="189"/>
      <c r="F911" s="189"/>
      <c r="G911" s="189"/>
      <c r="H911" s="189"/>
      <c r="I911" s="190"/>
      <c r="J911" s="191"/>
    </row>
    <row r="912" spans="1:10" x14ac:dyDescent="0.35">
      <c r="A912" s="189"/>
      <c r="B912" s="189"/>
      <c r="C912" s="189"/>
      <c r="D912" s="158"/>
      <c r="E912" s="189"/>
      <c r="F912" s="189"/>
      <c r="G912" s="189"/>
      <c r="H912" s="189"/>
      <c r="I912" s="190"/>
      <c r="J912" s="191"/>
    </row>
    <row r="913" spans="1:10" x14ac:dyDescent="0.35">
      <c r="A913" s="189"/>
      <c r="B913" s="189"/>
      <c r="C913" s="189"/>
      <c r="D913" s="158"/>
      <c r="E913" s="189"/>
      <c r="F913" s="189"/>
      <c r="G913" s="189"/>
      <c r="H913" s="189"/>
      <c r="I913" s="190"/>
      <c r="J913" s="191"/>
    </row>
    <row r="914" spans="1:10" x14ac:dyDescent="0.35">
      <c r="A914" s="189"/>
      <c r="B914" s="189"/>
      <c r="C914" s="189"/>
      <c r="D914" s="158"/>
      <c r="E914" s="189"/>
      <c r="F914" s="189"/>
      <c r="G914" s="189"/>
      <c r="H914" s="189"/>
      <c r="I914" s="190"/>
      <c r="J914" s="191"/>
    </row>
    <row r="915" spans="1:10" x14ac:dyDescent="0.35">
      <c r="A915" s="189"/>
      <c r="B915" s="189"/>
      <c r="C915" s="189"/>
      <c r="D915" s="158"/>
      <c r="E915" s="189"/>
      <c r="F915" s="189"/>
      <c r="G915" s="189"/>
      <c r="H915" s="189"/>
      <c r="I915" s="190"/>
      <c r="J915" s="191"/>
    </row>
    <row r="916" spans="1:10" x14ac:dyDescent="0.35">
      <c r="A916" s="189"/>
      <c r="B916" s="189"/>
      <c r="C916" s="189"/>
      <c r="D916" s="158"/>
      <c r="E916" s="189"/>
      <c r="F916" s="189"/>
      <c r="G916" s="189"/>
      <c r="H916" s="189"/>
      <c r="I916" s="190"/>
      <c r="J916" s="191"/>
    </row>
    <row r="917" spans="1:10" x14ac:dyDescent="0.35">
      <c r="A917" s="189"/>
      <c r="B917" s="189"/>
      <c r="C917" s="189"/>
      <c r="D917" s="158"/>
      <c r="E917" s="189"/>
      <c r="F917" s="189"/>
      <c r="G917" s="189"/>
      <c r="H917" s="189"/>
      <c r="I917" s="190"/>
      <c r="J917" s="191"/>
    </row>
    <row r="918" spans="1:10" x14ac:dyDescent="0.35">
      <c r="A918" s="189"/>
      <c r="B918" s="189"/>
      <c r="C918" s="189"/>
      <c r="D918" s="158"/>
      <c r="E918" s="189"/>
      <c r="F918" s="189"/>
      <c r="G918" s="189"/>
      <c r="H918" s="189"/>
      <c r="I918" s="190"/>
      <c r="J918" s="191"/>
    </row>
    <row r="919" spans="1:10" x14ac:dyDescent="0.35">
      <c r="A919" s="189"/>
      <c r="B919" s="189"/>
      <c r="C919" s="189"/>
      <c r="D919" s="158"/>
      <c r="E919" s="189"/>
      <c r="F919" s="189"/>
      <c r="G919" s="189"/>
      <c r="H919" s="189"/>
      <c r="I919" s="190"/>
      <c r="J919" s="191"/>
    </row>
    <row r="920" spans="1:10" x14ac:dyDescent="0.35">
      <c r="A920" s="189"/>
      <c r="B920" s="189"/>
      <c r="C920" s="189"/>
      <c r="D920" s="158"/>
      <c r="E920" s="189"/>
      <c r="F920" s="189"/>
      <c r="G920" s="189"/>
      <c r="H920" s="189"/>
      <c r="I920" s="190"/>
      <c r="J920" s="191"/>
    </row>
    <row r="921" spans="1:10" x14ac:dyDescent="0.35">
      <c r="A921" s="189"/>
      <c r="B921" s="189"/>
      <c r="C921" s="189"/>
      <c r="D921" s="158"/>
      <c r="E921" s="189"/>
      <c r="F921" s="189"/>
      <c r="G921" s="189"/>
      <c r="H921" s="189"/>
      <c r="I921" s="190"/>
      <c r="J921" s="191"/>
    </row>
    <row r="922" spans="1:10" x14ac:dyDescent="0.35">
      <c r="A922" s="189"/>
      <c r="B922" s="189"/>
      <c r="C922" s="189"/>
      <c r="D922" s="158"/>
      <c r="E922" s="189"/>
      <c r="F922" s="189"/>
      <c r="G922" s="189"/>
      <c r="H922" s="189"/>
      <c r="I922" s="190"/>
      <c r="J922" s="191"/>
    </row>
    <row r="923" spans="1:10" x14ac:dyDescent="0.35">
      <c r="A923" s="189"/>
      <c r="B923" s="189"/>
      <c r="C923" s="189"/>
      <c r="D923" s="158"/>
      <c r="E923" s="189"/>
      <c r="F923" s="189"/>
      <c r="G923" s="189"/>
      <c r="H923" s="189"/>
      <c r="I923" s="190"/>
      <c r="J923" s="191"/>
    </row>
    <row r="924" spans="1:10" x14ac:dyDescent="0.35">
      <c r="A924" s="189"/>
      <c r="B924" s="189"/>
      <c r="C924" s="189"/>
      <c r="D924" s="158"/>
      <c r="E924" s="189"/>
      <c r="F924" s="189"/>
      <c r="G924" s="189"/>
      <c r="H924" s="189"/>
      <c r="I924" s="190"/>
      <c r="J924" s="191"/>
    </row>
    <row r="925" spans="1:10" x14ac:dyDescent="0.35">
      <c r="A925" s="189"/>
      <c r="B925" s="189"/>
      <c r="C925" s="189"/>
      <c r="D925" s="158"/>
      <c r="E925" s="189"/>
      <c r="F925" s="189"/>
      <c r="G925" s="189"/>
      <c r="H925" s="189"/>
      <c r="I925" s="190"/>
      <c r="J925" s="191"/>
    </row>
    <row r="926" spans="1:10" x14ac:dyDescent="0.35">
      <c r="A926" s="189"/>
      <c r="B926" s="189"/>
      <c r="C926" s="189"/>
      <c r="D926" s="158"/>
      <c r="E926" s="189"/>
      <c r="F926" s="189"/>
      <c r="G926" s="189"/>
      <c r="H926" s="189"/>
      <c r="I926" s="190"/>
      <c r="J926" s="191"/>
    </row>
    <row r="927" spans="1:10" x14ac:dyDescent="0.35">
      <c r="A927" s="189"/>
      <c r="B927" s="189"/>
      <c r="C927" s="189"/>
      <c r="D927" s="158"/>
      <c r="E927" s="189"/>
      <c r="F927" s="189"/>
      <c r="G927" s="189"/>
      <c r="H927" s="189"/>
      <c r="I927" s="190"/>
      <c r="J927" s="191"/>
    </row>
    <row r="928" spans="1:10" x14ac:dyDescent="0.35">
      <c r="A928" s="189"/>
      <c r="B928" s="189"/>
      <c r="C928" s="189"/>
      <c r="D928" s="158"/>
      <c r="E928" s="189"/>
      <c r="F928" s="189"/>
      <c r="G928" s="189"/>
      <c r="H928" s="189"/>
      <c r="I928" s="190"/>
      <c r="J928" s="191"/>
    </row>
    <row r="929" spans="1:10" x14ac:dyDescent="0.35">
      <c r="A929" s="189"/>
      <c r="B929" s="189"/>
      <c r="C929" s="189"/>
      <c r="D929" s="158"/>
      <c r="E929" s="189"/>
      <c r="F929" s="189"/>
      <c r="G929" s="189"/>
      <c r="H929" s="189"/>
      <c r="I929" s="190"/>
      <c r="J929" s="191"/>
    </row>
    <row r="930" spans="1:10" x14ac:dyDescent="0.35">
      <c r="A930" s="189"/>
      <c r="B930" s="189"/>
      <c r="C930" s="189"/>
      <c r="D930" s="158"/>
      <c r="E930" s="189"/>
      <c r="F930" s="189"/>
      <c r="G930" s="189"/>
      <c r="H930" s="189"/>
      <c r="I930" s="190"/>
      <c r="J930" s="191"/>
    </row>
    <row r="931" spans="1:10" x14ac:dyDescent="0.35">
      <c r="A931" s="189"/>
      <c r="B931" s="189"/>
      <c r="C931" s="189"/>
      <c r="D931" s="158"/>
      <c r="E931" s="189"/>
      <c r="F931" s="189"/>
      <c r="G931" s="189"/>
      <c r="H931" s="189"/>
      <c r="I931" s="190"/>
      <c r="J931" s="191"/>
    </row>
    <row r="932" spans="1:10" x14ac:dyDescent="0.35">
      <c r="A932" s="189"/>
      <c r="B932" s="189"/>
      <c r="C932" s="189"/>
      <c r="D932" s="158"/>
      <c r="E932" s="189"/>
      <c r="F932" s="189"/>
      <c r="G932" s="189"/>
      <c r="H932" s="189"/>
      <c r="I932" s="190"/>
      <c r="J932" s="191"/>
    </row>
    <row r="933" spans="1:10" x14ac:dyDescent="0.35">
      <c r="A933" s="189"/>
      <c r="B933" s="189"/>
      <c r="C933" s="189"/>
      <c r="D933" s="158"/>
      <c r="E933" s="189"/>
      <c r="F933" s="189"/>
      <c r="G933" s="189"/>
      <c r="H933" s="189"/>
      <c r="I933" s="190"/>
      <c r="J933" s="191"/>
    </row>
    <row r="934" spans="1:10" x14ac:dyDescent="0.35">
      <c r="A934" s="189"/>
      <c r="B934" s="189"/>
      <c r="C934" s="189"/>
      <c r="D934" s="158"/>
      <c r="E934" s="189"/>
      <c r="F934" s="189"/>
      <c r="G934" s="189"/>
      <c r="H934" s="189"/>
      <c r="I934" s="190"/>
      <c r="J934" s="191"/>
    </row>
    <row r="935" spans="1:10" x14ac:dyDescent="0.35">
      <c r="A935" s="189"/>
      <c r="B935" s="189"/>
      <c r="C935" s="189"/>
      <c r="D935" s="158"/>
      <c r="E935" s="189"/>
      <c r="F935" s="189"/>
      <c r="G935" s="189"/>
      <c r="H935" s="189"/>
      <c r="I935" s="190"/>
      <c r="J935" s="191"/>
    </row>
    <row r="936" spans="1:10" x14ac:dyDescent="0.35">
      <c r="A936" s="189"/>
      <c r="B936" s="189"/>
      <c r="C936" s="189"/>
      <c r="D936" s="158"/>
      <c r="E936" s="189"/>
      <c r="F936" s="189"/>
      <c r="G936" s="189"/>
      <c r="H936" s="189"/>
      <c r="I936" s="190"/>
      <c r="J936" s="191"/>
    </row>
    <row r="937" spans="1:10" x14ac:dyDescent="0.35">
      <c r="A937" s="189"/>
      <c r="B937" s="189"/>
      <c r="C937" s="189"/>
      <c r="D937" s="158"/>
      <c r="E937" s="189"/>
      <c r="F937" s="189"/>
      <c r="G937" s="189"/>
      <c r="H937" s="189"/>
      <c r="I937" s="190"/>
      <c r="J937" s="191"/>
    </row>
    <row r="938" spans="1:10" x14ac:dyDescent="0.35">
      <c r="A938" s="189"/>
      <c r="B938" s="189"/>
      <c r="C938" s="189"/>
      <c r="D938" s="158"/>
      <c r="E938" s="189"/>
      <c r="F938" s="189"/>
      <c r="G938" s="189"/>
      <c r="H938" s="189"/>
      <c r="I938" s="190"/>
      <c r="J938" s="191"/>
    </row>
    <row r="939" spans="1:10" x14ac:dyDescent="0.35">
      <c r="A939" s="189"/>
      <c r="B939" s="189"/>
      <c r="C939" s="189"/>
      <c r="D939" s="158"/>
      <c r="E939" s="189"/>
      <c r="F939" s="189"/>
      <c r="G939" s="189"/>
      <c r="H939" s="189"/>
      <c r="I939" s="190"/>
      <c r="J939" s="191"/>
    </row>
    <row r="940" spans="1:10" x14ac:dyDescent="0.35">
      <c r="A940" s="189"/>
      <c r="B940" s="189"/>
      <c r="C940" s="189"/>
      <c r="D940" s="158"/>
      <c r="E940" s="189"/>
      <c r="F940" s="189"/>
      <c r="G940" s="189"/>
      <c r="H940" s="189"/>
      <c r="I940" s="190"/>
      <c r="J940" s="191"/>
    </row>
    <row r="941" spans="1:10" x14ac:dyDescent="0.35">
      <c r="A941" s="189"/>
      <c r="B941" s="189"/>
      <c r="C941" s="189"/>
      <c r="D941" s="158"/>
      <c r="E941" s="189"/>
      <c r="F941" s="189"/>
      <c r="G941" s="189"/>
      <c r="H941" s="189"/>
      <c r="I941" s="190"/>
      <c r="J941" s="191"/>
    </row>
    <row r="942" spans="1:10" x14ac:dyDescent="0.35">
      <c r="A942" s="189"/>
      <c r="B942" s="189"/>
      <c r="C942" s="189"/>
      <c r="D942" s="158"/>
      <c r="E942" s="189"/>
      <c r="F942" s="189"/>
      <c r="G942" s="189"/>
      <c r="H942" s="189"/>
      <c r="I942" s="190"/>
      <c r="J942" s="191"/>
    </row>
    <row r="943" spans="1:10" x14ac:dyDescent="0.35">
      <c r="A943" s="189"/>
      <c r="B943" s="189"/>
      <c r="C943" s="189"/>
      <c r="D943" s="158"/>
      <c r="E943" s="189"/>
      <c r="F943" s="189"/>
      <c r="G943" s="189"/>
      <c r="H943" s="189"/>
      <c r="I943" s="190"/>
      <c r="J943" s="191"/>
    </row>
    <row r="944" spans="1:10" x14ac:dyDescent="0.35">
      <c r="A944" s="189"/>
      <c r="B944" s="189"/>
      <c r="C944" s="189"/>
      <c r="D944" s="158"/>
      <c r="E944" s="189"/>
      <c r="F944" s="189"/>
      <c r="G944" s="189"/>
      <c r="H944" s="189"/>
      <c r="I944" s="190"/>
      <c r="J944" s="191"/>
    </row>
    <row r="945" spans="1:10" x14ac:dyDescent="0.35">
      <c r="A945" s="189"/>
      <c r="B945" s="189"/>
      <c r="C945" s="189"/>
      <c r="D945" s="158"/>
      <c r="E945" s="189"/>
      <c r="F945" s="189"/>
      <c r="G945" s="189"/>
      <c r="H945" s="189"/>
      <c r="I945" s="190"/>
      <c r="J945" s="191"/>
    </row>
    <row r="946" spans="1:10" x14ac:dyDescent="0.35">
      <c r="A946" s="189"/>
      <c r="B946" s="189"/>
      <c r="C946" s="189"/>
      <c r="D946" s="158"/>
      <c r="E946" s="189"/>
      <c r="F946" s="189"/>
      <c r="G946" s="189"/>
      <c r="H946" s="189"/>
      <c r="I946" s="190"/>
      <c r="J946" s="191"/>
    </row>
    <row r="947" spans="1:10" x14ac:dyDescent="0.35">
      <c r="A947" s="189"/>
      <c r="B947" s="189"/>
      <c r="C947" s="189"/>
      <c r="D947" s="158"/>
      <c r="E947" s="189"/>
      <c r="F947" s="189"/>
      <c r="G947" s="189"/>
      <c r="H947" s="189"/>
      <c r="I947" s="190"/>
      <c r="J947" s="191"/>
    </row>
    <row r="948" spans="1:10" x14ac:dyDescent="0.35">
      <c r="A948" s="189"/>
      <c r="B948" s="189"/>
      <c r="C948" s="189"/>
      <c r="D948" s="158"/>
      <c r="E948" s="189"/>
      <c r="F948" s="189"/>
      <c r="G948" s="189"/>
      <c r="H948" s="189"/>
      <c r="I948" s="190"/>
      <c r="J948" s="191"/>
    </row>
    <row r="949" spans="1:10" x14ac:dyDescent="0.35">
      <c r="A949" s="189"/>
      <c r="B949" s="189"/>
      <c r="C949" s="189"/>
      <c r="D949" s="158"/>
      <c r="E949" s="189"/>
      <c r="F949" s="189"/>
      <c r="G949" s="189"/>
      <c r="H949" s="189"/>
      <c r="I949" s="190"/>
      <c r="J949" s="191"/>
    </row>
    <row r="950" spans="1:10" x14ac:dyDescent="0.35">
      <c r="A950" s="189"/>
      <c r="B950" s="189"/>
      <c r="C950" s="189"/>
      <c r="D950" s="158"/>
      <c r="E950" s="189"/>
      <c r="F950" s="189"/>
      <c r="G950" s="189"/>
      <c r="H950" s="189"/>
      <c r="I950" s="190"/>
      <c r="J950" s="191"/>
    </row>
    <row r="951" spans="1:10" x14ac:dyDescent="0.35">
      <c r="A951" s="189"/>
      <c r="B951" s="189"/>
      <c r="C951" s="189"/>
      <c r="D951" s="158"/>
      <c r="E951" s="189"/>
      <c r="F951" s="189"/>
      <c r="G951" s="189"/>
      <c r="H951" s="189"/>
      <c r="I951" s="190"/>
      <c r="J951" s="191"/>
    </row>
    <row r="952" spans="1:10" x14ac:dyDescent="0.35">
      <c r="A952" s="189"/>
      <c r="B952" s="189"/>
      <c r="C952" s="189"/>
      <c r="D952" s="158"/>
      <c r="E952" s="189"/>
      <c r="F952" s="189"/>
      <c r="G952" s="189"/>
      <c r="H952" s="189"/>
      <c r="I952" s="190"/>
      <c r="J952" s="191"/>
    </row>
    <row r="953" spans="1:10" x14ac:dyDescent="0.35">
      <c r="A953" s="189"/>
      <c r="B953" s="189"/>
      <c r="C953" s="189"/>
      <c r="D953" s="158"/>
      <c r="E953" s="189"/>
      <c r="F953" s="189"/>
      <c r="G953" s="189"/>
      <c r="H953" s="189"/>
      <c r="I953" s="190"/>
      <c r="J953" s="191"/>
    </row>
    <row r="954" spans="1:10" x14ac:dyDescent="0.35">
      <c r="A954" s="189"/>
      <c r="B954" s="189"/>
      <c r="C954" s="189"/>
      <c r="D954" s="158"/>
      <c r="E954" s="189"/>
      <c r="F954" s="189"/>
      <c r="G954" s="189"/>
      <c r="H954" s="189"/>
      <c r="I954" s="190"/>
      <c r="J954" s="191"/>
    </row>
    <row r="955" spans="1:10" x14ac:dyDescent="0.35">
      <c r="A955" s="189"/>
      <c r="B955" s="189"/>
      <c r="C955" s="189"/>
      <c r="D955" s="158"/>
      <c r="E955" s="189"/>
      <c r="F955" s="189"/>
      <c r="G955" s="189"/>
      <c r="H955" s="189"/>
      <c r="I955" s="190"/>
      <c r="J955" s="191"/>
    </row>
    <row r="956" spans="1:10" x14ac:dyDescent="0.35">
      <c r="A956" s="189"/>
      <c r="B956" s="189"/>
      <c r="C956" s="189"/>
      <c r="D956" s="158"/>
      <c r="E956" s="189"/>
      <c r="F956" s="189"/>
      <c r="G956" s="189"/>
      <c r="H956" s="189"/>
      <c r="I956" s="190"/>
      <c r="J956" s="191"/>
    </row>
    <row r="957" spans="1:10" x14ac:dyDescent="0.35">
      <c r="A957" s="189"/>
      <c r="B957" s="189"/>
      <c r="C957" s="189"/>
      <c r="D957" s="158"/>
      <c r="E957" s="189"/>
      <c r="F957" s="189"/>
      <c r="G957" s="189"/>
      <c r="H957" s="189"/>
      <c r="I957" s="190"/>
      <c r="J957" s="191"/>
    </row>
    <row r="958" spans="1:10" x14ac:dyDescent="0.35">
      <c r="A958" s="189"/>
      <c r="B958" s="189"/>
      <c r="C958" s="189"/>
      <c r="D958" s="158"/>
      <c r="E958" s="189"/>
      <c r="F958" s="189"/>
      <c r="G958" s="189"/>
      <c r="H958" s="189"/>
      <c r="I958" s="190"/>
      <c r="J958" s="191"/>
    </row>
    <row r="959" spans="1:10" x14ac:dyDescent="0.35">
      <c r="A959" s="189"/>
      <c r="B959" s="189"/>
      <c r="C959" s="189"/>
      <c r="D959" s="158"/>
      <c r="E959" s="189"/>
      <c r="F959" s="189"/>
      <c r="G959" s="189"/>
      <c r="H959" s="189"/>
      <c r="I959" s="190"/>
      <c r="J959" s="191"/>
    </row>
    <row r="960" spans="1:10" x14ac:dyDescent="0.35">
      <c r="A960" s="189"/>
      <c r="B960" s="189"/>
      <c r="C960" s="189"/>
      <c r="D960" s="158"/>
      <c r="E960" s="189"/>
      <c r="F960" s="189"/>
      <c r="G960" s="189"/>
      <c r="H960" s="189"/>
      <c r="I960" s="190"/>
      <c r="J960" s="191"/>
    </row>
    <row r="961" spans="1:10" x14ac:dyDescent="0.35">
      <c r="A961" s="189"/>
      <c r="B961" s="189"/>
      <c r="C961" s="189"/>
      <c r="D961" s="158"/>
      <c r="E961" s="189"/>
      <c r="F961" s="189"/>
      <c r="G961" s="189"/>
      <c r="H961" s="189"/>
      <c r="I961" s="190"/>
      <c r="J961" s="191"/>
    </row>
    <row r="962" spans="1:10" x14ac:dyDescent="0.35">
      <c r="A962" s="189"/>
      <c r="B962" s="189"/>
      <c r="C962" s="189"/>
      <c r="D962" s="158"/>
      <c r="E962" s="189"/>
      <c r="F962" s="189"/>
      <c r="G962" s="189"/>
      <c r="H962" s="189"/>
      <c r="I962" s="190"/>
      <c r="J962" s="191"/>
    </row>
    <row r="963" spans="1:10" x14ac:dyDescent="0.35">
      <c r="A963" s="189"/>
      <c r="B963" s="189"/>
      <c r="C963" s="189"/>
      <c r="D963" s="158"/>
      <c r="E963" s="189"/>
      <c r="F963" s="189"/>
      <c r="G963" s="189"/>
      <c r="H963" s="189"/>
      <c r="I963" s="190"/>
      <c r="J963" s="191"/>
    </row>
    <row r="964" spans="1:10" x14ac:dyDescent="0.35">
      <c r="A964" s="189"/>
      <c r="B964" s="189"/>
      <c r="C964" s="189"/>
      <c r="D964" s="158"/>
      <c r="E964" s="189"/>
      <c r="F964" s="189"/>
      <c r="G964" s="189"/>
      <c r="H964" s="189"/>
      <c r="I964" s="190"/>
      <c r="J964" s="191"/>
    </row>
    <row r="965" spans="1:10" x14ac:dyDescent="0.35">
      <c r="A965" s="189"/>
      <c r="B965" s="189"/>
      <c r="C965" s="189"/>
      <c r="D965" s="158"/>
      <c r="E965" s="189"/>
      <c r="F965" s="189"/>
      <c r="G965" s="189"/>
      <c r="H965" s="189"/>
      <c r="I965" s="190"/>
      <c r="J965" s="191"/>
    </row>
    <row r="966" spans="1:10" x14ac:dyDescent="0.35">
      <c r="A966" s="189"/>
      <c r="B966" s="189"/>
      <c r="C966" s="189"/>
      <c r="D966" s="158"/>
      <c r="E966" s="189"/>
      <c r="F966" s="189"/>
      <c r="G966" s="189"/>
      <c r="H966" s="189"/>
      <c r="I966" s="190"/>
      <c r="J966" s="191"/>
    </row>
    <row r="967" spans="1:10" x14ac:dyDescent="0.35">
      <c r="A967" s="189"/>
      <c r="B967" s="189"/>
      <c r="C967" s="189"/>
      <c r="D967" s="158"/>
      <c r="E967" s="189"/>
      <c r="F967" s="189"/>
      <c r="G967" s="189"/>
      <c r="H967" s="189"/>
      <c r="I967" s="190"/>
      <c r="J967" s="191"/>
    </row>
    <row r="968" spans="1:10" x14ac:dyDescent="0.35">
      <c r="A968" s="189"/>
      <c r="B968" s="189"/>
      <c r="C968" s="189"/>
      <c r="D968" s="158"/>
      <c r="E968" s="189"/>
      <c r="F968" s="189"/>
      <c r="G968" s="189"/>
      <c r="H968" s="189"/>
      <c r="I968" s="190"/>
      <c r="J968" s="191"/>
    </row>
    <row r="969" spans="1:10" x14ac:dyDescent="0.35">
      <c r="A969" s="189"/>
      <c r="B969" s="189"/>
      <c r="C969" s="189"/>
      <c r="D969" s="158"/>
      <c r="E969" s="189"/>
      <c r="F969" s="189"/>
      <c r="G969" s="189"/>
      <c r="H969" s="189"/>
      <c r="I969" s="190"/>
      <c r="J969" s="191"/>
    </row>
    <row r="970" spans="1:10" x14ac:dyDescent="0.35">
      <c r="A970" s="189"/>
      <c r="B970" s="189"/>
      <c r="C970" s="189"/>
      <c r="D970" s="158"/>
      <c r="E970" s="189"/>
      <c r="F970" s="189"/>
      <c r="G970" s="189"/>
      <c r="H970" s="189"/>
      <c r="I970" s="190"/>
      <c r="J970" s="191"/>
    </row>
    <row r="971" spans="1:10" x14ac:dyDescent="0.35">
      <c r="A971" s="189"/>
      <c r="B971" s="189"/>
      <c r="C971" s="189"/>
      <c r="D971" s="158"/>
      <c r="E971" s="189"/>
      <c r="F971" s="189"/>
      <c r="G971" s="189"/>
      <c r="H971" s="189"/>
      <c r="I971" s="190"/>
      <c r="J971" s="191"/>
    </row>
    <row r="972" spans="1:10" x14ac:dyDescent="0.35">
      <c r="A972" s="189"/>
      <c r="B972" s="189"/>
      <c r="C972" s="189"/>
      <c r="D972" s="158"/>
      <c r="E972" s="189"/>
      <c r="F972" s="189"/>
      <c r="G972" s="189"/>
      <c r="H972" s="189"/>
      <c r="I972" s="190"/>
      <c r="J972" s="191"/>
    </row>
    <row r="973" spans="1:10" x14ac:dyDescent="0.35">
      <c r="A973" s="189"/>
      <c r="B973" s="189"/>
      <c r="C973" s="189"/>
      <c r="D973" s="158"/>
      <c r="E973" s="189"/>
      <c r="F973" s="189"/>
      <c r="G973" s="189"/>
      <c r="H973" s="189"/>
      <c r="I973" s="190"/>
      <c r="J973" s="191"/>
    </row>
    <row r="974" spans="1:10" x14ac:dyDescent="0.35">
      <c r="A974" s="189"/>
      <c r="B974" s="189"/>
      <c r="C974" s="189"/>
      <c r="D974" s="158"/>
      <c r="E974" s="189"/>
      <c r="F974" s="189"/>
      <c r="G974" s="189"/>
      <c r="H974" s="189"/>
      <c r="I974" s="190"/>
      <c r="J974" s="191"/>
    </row>
    <row r="975" spans="1:10" x14ac:dyDescent="0.35">
      <c r="A975" s="189"/>
      <c r="B975" s="189"/>
      <c r="C975" s="189"/>
      <c r="D975" s="158"/>
      <c r="E975" s="189"/>
      <c r="F975" s="189"/>
      <c r="G975" s="189"/>
      <c r="H975" s="189"/>
      <c r="I975" s="190"/>
      <c r="J975" s="191"/>
    </row>
    <row r="976" spans="1:10" x14ac:dyDescent="0.35">
      <c r="A976" s="189"/>
      <c r="B976" s="189"/>
      <c r="C976" s="189"/>
      <c r="D976" s="158"/>
      <c r="E976" s="189"/>
      <c r="F976" s="189"/>
      <c r="G976" s="189"/>
      <c r="H976" s="189"/>
      <c r="I976" s="190"/>
      <c r="J976" s="191"/>
    </row>
    <row r="977" spans="1:10" x14ac:dyDescent="0.35">
      <c r="A977" s="189"/>
      <c r="B977" s="189"/>
      <c r="C977" s="189"/>
      <c r="D977" s="158"/>
      <c r="E977" s="189"/>
      <c r="F977" s="189"/>
      <c r="G977" s="189"/>
      <c r="H977" s="189"/>
      <c r="I977" s="190"/>
      <c r="J977" s="191"/>
    </row>
    <row r="978" spans="1:10" x14ac:dyDescent="0.35">
      <c r="A978" s="189"/>
      <c r="B978" s="189"/>
      <c r="C978" s="189"/>
      <c r="D978" s="158"/>
      <c r="E978" s="189"/>
      <c r="F978" s="189"/>
      <c r="G978" s="189"/>
      <c r="H978" s="189"/>
      <c r="I978" s="190"/>
      <c r="J978" s="191"/>
    </row>
    <row r="979" spans="1:10" x14ac:dyDescent="0.35">
      <c r="A979" s="189"/>
      <c r="B979" s="189"/>
      <c r="C979" s="189"/>
      <c r="D979" s="158"/>
      <c r="E979" s="189"/>
      <c r="F979" s="189"/>
      <c r="G979" s="189"/>
      <c r="H979" s="189"/>
      <c r="I979" s="190"/>
      <c r="J979" s="191"/>
    </row>
    <row r="980" spans="1:10" x14ac:dyDescent="0.35">
      <c r="A980" s="189"/>
      <c r="B980" s="189"/>
      <c r="C980" s="189"/>
      <c r="D980" s="158"/>
      <c r="E980" s="189"/>
      <c r="F980" s="189"/>
      <c r="G980" s="189"/>
      <c r="H980" s="189"/>
      <c r="I980" s="190"/>
      <c r="J980" s="191"/>
    </row>
    <row r="981" spans="1:10" x14ac:dyDescent="0.35">
      <c r="A981" s="189"/>
      <c r="B981" s="189"/>
      <c r="C981" s="189"/>
      <c r="D981" s="158"/>
      <c r="E981" s="189"/>
      <c r="F981" s="189"/>
      <c r="G981" s="189"/>
      <c r="H981" s="189"/>
      <c r="I981" s="190"/>
      <c r="J981" s="191"/>
    </row>
    <row r="982" spans="1:10" x14ac:dyDescent="0.35">
      <c r="A982" s="189"/>
      <c r="B982" s="189"/>
      <c r="C982" s="189"/>
      <c r="D982" s="158"/>
      <c r="E982" s="189"/>
      <c r="F982" s="189"/>
      <c r="G982" s="189"/>
      <c r="H982" s="189"/>
      <c r="I982" s="190"/>
      <c r="J982" s="191"/>
    </row>
    <row r="983" spans="1:10" x14ac:dyDescent="0.35">
      <c r="A983" s="189"/>
      <c r="B983" s="189"/>
      <c r="C983" s="189"/>
      <c r="D983" s="158"/>
      <c r="E983" s="189"/>
      <c r="F983" s="189"/>
      <c r="G983" s="189"/>
      <c r="H983" s="189"/>
      <c r="I983" s="190"/>
      <c r="J983" s="191"/>
    </row>
    <row r="984" spans="1:10" x14ac:dyDescent="0.35">
      <c r="A984" s="189"/>
      <c r="B984" s="189"/>
      <c r="C984" s="189"/>
      <c r="D984" s="158"/>
      <c r="E984" s="189"/>
      <c r="F984" s="189"/>
      <c r="G984" s="189"/>
      <c r="H984" s="189"/>
      <c r="I984" s="190"/>
      <c r="J984" s="191"/>
    </row>
    <row r="985" spans="1:10" x14ac:dyDescent="0.35">
      <c r="A985" s="189"/>
      <c r="B985" s="189"/>
      <c r="C985" s="189"/>
      <c r="D985" s="158"/>
      <c r="E985" s="189"/>
      <c r="F985" s="189"/>
      <c r="G985" s="189"/>
      <c r="H985" s="189"/>
      <c r="I985" s="190"/>
      <c r="J985" s="191"/>
    </row>
    <row r="986" spans="1:10" x14ac:dyDescent="0.35">
      <c r="A986" s="189"/>
      <c r="B986" s="189"/>
      <c r="C986" s="189"/>
      <c r="D986" s="158"/>
      <c r="E986" s="189"/>
      <c r="F986" s="189"/>
      <c r="G986" s="189"/>
      <c r="H986" s="189"/>
      <c r="I986" s="190"/>
      <c r="J986" s="191"/>
    </row>
    <row r="987" spans="1:10" x14ac:dyDescent="0.35">
      <c r="A987" s="189"/>
      <c r="B987" s="189"/>
      <c r="C987" s="189"/>
      <c r="D987" s="158"/>
      <c r="E987" s="189"/>
      <c r="F987" s="189"/>
      <c r="G987" s="189"/>
      <c r="H987" s="189"/>
      <c r="I987" s="190"/>
      <c r="J987" s="191"/>
    </row>
    <row r="988" spans="1:10" x14ac:dyDescent="0.35">
      <c r="A988" s="189"/>
      <c r="B988" s="189"/>
      <c r="C988" s="189"/>
      <c r="D988" s="158"/>
      <c r="E988" s="189"/>
      <c r="F988" s="189"/>
      <c r="G988" s="189"/>
      <c r="H988" s="189"/>
      <c r="I988" s="190"/>
      <c r="J988" s="191"/>
    </row>
    <row r="989" spans="1:10" x14ac:dyDescent="0.35">
      <c r="A989" s="189"/>
      <c r="B989" s="189"/>
      <c r="C989" s="189"/>
      <c r="D989" s="158"/>
      <c r="E989" s="189"/>
      <c r="F989" s="189"/>
      <c r="G989" s="189"/>
      <c r="H989" s="189"/>
      <c r="I989" s="190"/>
      <c r="J989" s="191"/>
    </row>
    <row r="990" spans="1:10" x14ac:dyDescent="0.35">
      <c r="A990" s="189"/>
      <c r="B990" s="189"/>
      <c r="C990" s="189"/>
      <c r="D990" s="158"/>
      <c r="E990" s="189"/>
      <c r="F990" s="189"/>
      <c r="G990" s="189"/>
      <c r="H990" s="189"/>
      <c r="I990" s="190"/>
      <c r="J990" s="191"/>
    </row>
    <row r="991" spans="1:10" x14ac:dyDescent="0.35">
      <c r="A991" s="189"/>
      <c r="B991" s="189"/>
      <c r="C991" s="189"/>
      <c r="D991" s="158"/>
      <c r="E991" s="189"/>
      <c r="F991" s="189"/>
      <c r="G991" s="189"/>
      <c r="H991" s="189"/>
      <c r="I991" s="190"/>
      <c r="J991" s="191"/>
    </row>
    <row r="992" spans="1:10" x14ac:dyDescent="0.35">
      <c r="A992" s="189"/>
      <c r="B992" s="189"/>
      <c r="C992" s="189"/>
      <c r="D992" s="158"/>
      <c r="E992" s="189"/>
      <c r="F992" s="189"/>
      <c r="G992" s="189"/>
      <c r="H992" s="189"/>
      <c r="I992" s="190"/>
      <c r="J992" s="191"/>
    </row>
    <row r="993" spans="1:10" x14ac:dyDescent="0.35">
      <c r="A993" s="189"/>
      <c r="B993" s="189"/>
      <c r="C993" s="189"/>
      <c r="D993" s="158"/>
      <c r="E993" s="189"/>
      <c r="F993" s="189"/>
      <c r="G993" s="189"/>
      <c r="H993" s="189"/>
      <c r="I993" s="190"/>
      <c r="J993" s="191"/>
    </row>
    <row r="994" spans="1:10" x14ac:dyDescent="0.35">
      <c r="A994" s="189"/>
      <c r="B994" s="189"/>
      <c r="C994" s="189"/>
      <c r="D994" s="158"/>
      <c r="E994" s="189"/>
      <c r="F994" s="189"/>
      <c r="G994" s="189"/>
      <c r="H994" s="189"/>
      <c r="I994" s="190"/>
      <c r="J994" s="191"/>
    </row>
    <row r="995" spans="1:10" x14ac:dyDescent="0.35">
      <c r="A995" s="189"/>
      <c r="B995" s="189"/>
      <c r="C995" s="189"/>
      <c r="D995" s="158"/>
      <c r="E995" s="189"/>
      <c r="F995" s="189"/>
      <c r="G995" s="189"/>
      <c r="H995" s="189"/>
      <c r="I995" s="190"/>
      <c r="J995" s="191"/>
    </row>
    <row r="996" spans="1:10" x14ac:dyDescent="0.35">
      <c r="A996" s="189"/>
      <c r="B996" s="189"/>
      <c r="C996" s="189"/>
      <c r="D996" s="158"/>
      <c r="E996" s="189"/>
      <c r="F996" s="189"/>
      <c r="G996" s="189"/>
      <c r="H996" s="189"/>
      <c r="I996" s="190"/>
      <c r="J996" s="191"/>
    </row>
    <row r="997" spans="1:10" x14ac:dyDescent="0.35">
      <c r="A997" s="189"/>
      <c r="B997" s="189"/>
      <c r="C997" s="189"/>
      <c r="D997" s="158"/>
      <c r="E997" s="189"/>
      <c r="F997" s="189"/>
      <c r="G997" s="189"/>
      <c r="H997" s="189"/>
      <c r="I997" s="190"/>
      <c r="J997" s="191"/>
    </row>
    <row r="998" spans="1:10" x14ac:dyDescent="0.35">
      <c r="A998" s="189"/>
      <c r="B998" s="189"/>
      <c r="C998" s="189"/>
      <c r="D998" s="158"/>
      <c r="E998" s="189"/>
      <c r="F998" s="189"/>
      <c r="G998" s="189"/>
      <c r="H998" s="189"/>
      <c r="I998" s="190"/>
      <c r="J998" s="191"/>
    </row>
    <row r="999" spans="1:10" x14ac:dyDescent="0.35">
      <c r="A999" s="189"/>
      <c r="B999" s="189"/>
      <c r="C999" s="189"/>
      <c r="D999" s="158"/>
      <c r="E999" s="189"/>
      <c r="F999" s="189"/>
      <c r="G999" s="189"/>
      <c r="H999" s="189"/>
      <c r="I999" s="190"/>
      <c r="J999" s="191"/>
    </row>
    <row r="1000" spans="1:10" x14ac:dyDescent="0.35">
      <c r="A1000" s="189"/>
      <c r="B1000" s="189"/>
      <c r="C1000" s="189"/>
      <c r="D1000" s="158"/>
      <c r="E1000" s="189"/>
      <c r="F1000" s="189"/>
      <c r="G1000" s="189"/>
      <c r="H1000" s="189"/>
      <c r="I1000" s="190"/>
      <c r="J1000" s="191"/>
    </row>
    <row r="1001" spans="1:10" x14ac:dyDescent="0.35">
      <c r="A1001" s="189"/>
      <c r="B1001" s="189"/>
      <c r="C1001" s="189"/>
      <c r="D1001" s="158"/>
      <c r="E1001" s="189"/>
      <c r="F1001" s="189"/>
      <c r="G1001" s="189"/>
      <c r="H1001" s="189"/>
      <c r="I1001" s="190"/>
      <c r="J1001" s="191"/>
    </row>
    <row r="1002" spans="1:10" x14ac:dyDescent="0.35">
      <c r="A1002" s="189"/>
      <c r="B1002" s="189"/>
      <c r="C1002" s="189"/>
      <c r="D1002" s="158"/>
      <c r="E1002" s="189"/>
      <c r="F1002" s="189"/>
      <c r="G1002" s="189"/>
      <c r="H1002" s="189"/>
      <c r="I1002" s="190"/>
      <c r="J1002" s="191"/>
    </row>
    <row r="1003" spans="1:10" x14ac:dyDescent="0.35">
      <c r="A1003" s="189"/>
      <c r="B1003" s="189"/>
      <c r="C1003" s="189"/>
      <c r="D1003" s="158"/>
      <c r="E1003" s="189"/>
      <c r="F1003" s="189"/>
      <c r="G1003" s="189"/>
      <c r="H1003" s="189"/>
      <c r="I1003" s="190"/>
      <c r="J1003" s="191"/>
    </row>
    <row r="1004" spans="1:10" x14ac:dyDescent="0.35">
      <c r="A1004" s="189"/>
      <c r="B1004" s="189"/>
      <c r="C1004" s="189"/>
      <c r="D1004" s="158"/>
      <c r="E1004" s="189"/>
      <c r="F1004" s="189"/>
      <c r="G1004" s="189"/>
      <c r="H1004" s="189"/>
      <c r="I1004" s="190"/>
      <c r="J1004" s="191"/>
    </row>
    <row r="1005" spans="1:10" x14ac:dyDescent="0.35">
      <c r="A1005" s="189"/>
      <c r="B1005" s="189"/>
      <c r="C1005" s="189"/>
      <c r="D1005" s="158"/>
      <c r="E1005" s="189"/>
      <c r="F1005" s="189"/>
      <c r="G1005" s="189"/>
      <c r="H1005" s="189"/>
      <c r="I1005" s="190"/>
      <c r="J1005" s="191"/>
    </row>
    <row r="1006" spans="1:10" x14ac:dyDescent="0.35">
      <c r="A1006" s="189"/>
      <c r="B1006" s="189"/>
      <c r="C1006" s="189"/>
      <c r="D1006" s="158"/>
      <c r="E1006" s="189"/>
      <c r="F1006" s="189"/>
      <c r="G1006" s="189"/>
      <c r="H1006" s="189"/>
      <c r="I1006" s="190"/>
      <c r="J1006" s="191"/>
    </row>
    <row r="1007" spans="1:10" x14ac:dyDescent="0.35">
      <c r="A1007" s="189"/>
      <c r="B1007" s="189"/>
      <c r="C1007" s="189"/>
      <c r="D1007" s="158"/>
      <c r="E1007" s="189"/>
      <c r="F1007" s="189"/>
      <c r="G1007" s="189"/>
      <c r="H1007" s="189"/>
      <c r="I1007" s="190"/>
      <c r="J1007" s="191"/>
    </row>
    <row r="1008" spans="1:10" x14ac:dyDescent="0.35">
      <c r="A1008" s="189"/>
      <c r="B1008" s="189"/>
      <c r="C1008" s="189"/>
      <c r="D1008" s="158"/>
      <c r="E1008" s="189"/>
      <c r="F1008" s="189"/>
      <c r="G1008" s="189"/>
      <c r="H1008" s="189"/>
      <c r="I1008" s="190"/>
      <c r="J1008" s="191"/>
    </row>
    <row r="1009" spans="1:10" x14ac:dyDescent="0.35">
      <c r="A1009" s="189"/>
      <c r="B1009" s="189"/>
      <c r="C1009" s="189"/>
      <c r="D1009" s="158"/>
      <c r="E1009" s="189"/>
      <c r="F1009" s="189"/>
      <c r="G1009" s="189"/>
      <c r="H1009" s="189"/>
      <c r="I1009" s="190"/>
      <c r="J1009" s="191"/>
    </row>
    <row r="1010" spans="1:10" x14ac:dyDescent="0.35">
      <c r="A1010" s="189"/>
      <c r="B1010" s="189"/>
      <c r="C1010" s="189"/>
      <c r="D1010" s="158"/>
      <c r="E1010" s="189"/>
      <c r="F1010" s="189"/>
      <c r="G1010" s="189"/>
      <c r="H1010" s="189"/>
      <c r="I1010" s="190"/>
      <c r="J1010" s="191"/>
    </row>
    <row r="1011" spans="1:10" x14ac:dyDescent="0.35">
      <c r="A1011" s="189"/>
      <c r="B1011" s="189"/>
      <c r="C1011" s="189"/>
      <c r="D1011" s="158"/>
      <c r="E1011" s="189"/>
      <c r="F1011" s="189"/>
      <c r="G1011" s="189"/>
      <c r="H1011" s="189"/>
      <c r="I1011" s="190"/>
      <c r="J1011" s="191"/>
    </row>
    <row r="1012" spans="1:10" x14ac:dyDescent="0.35">
      <c r="A1012" s="189"/>
      <c r="B1012" s="189"/>
      <c r="C1012" s="189"/>
      <c r="D1012" s="158"/>
      <c r="E1012" s="189"/>
      <c r="F1012" s="189"/>
      <c r="G1012" s="189"/>
      <c r="H1012" s="189"/>
      <c r="I1012" s="190"/>
      <c r="J1012" s="191"/>
    </row>
    <row r="1013" spans="1:10" x14ac:dyDescent="0.35">
      <c r="A1013" s="189"/>
      <c r="B1013" s="189"/>
      <c r="C1013" s="189"/>
      <c r="D1013" s="158"/>
      <c r="E1013" s="189"/>
      <c r="F1013" s="189"/>
      <c r="G1013" s="189"/>
      <c r="H1013" s="189"/>
      <c r="I1013" s="190"/>
      <c r="J1013" s="191"/>
    </row>
    <row r="1014" spans="1:10" x14ac:dyDescent="0.35">
      <c r="A1014" s="189"/>
      <c r="B1014" s="189"/>
      <c r="C1014" s="189"/>
      <c r="D1014" s="158"/>
      <c r="E1014" s="189"/>
      <c r="F1014" s="189"/>
      <c r="G1014" s="189"/>
      <c r="H1014" s="189"/>
      <c r="I1014" s="190"/>
      <c r="J1014" s="191"/>
    </row>
    <row r="1015" spans="1:10" x14ac:dyDescent="0.35">
      <c r="A1015" s="189"/>
      <c r="B1015" s="189"/>
      <c r="C1015" s="189"/>
      <c r="D1015" s="158"/>
      <c r="E1015" s="189"/>
      <c r="F1015" s="189"/>
      <c r="G1015" s="189"/>
      <c r="H1015" s="189"/>
      <c r="I1015" s="190"/>
      <c r="J1015" s="191"/>
    </row>
    <row r="1016" spans="1:10" x14ac:dyDescent="0.35">
      <c r="A1016" s="189"/>
      <c r="B1016" s="189"/>
      <c r="C1016" s="189"/>
      <c r="D1016" s="158"/>
      <c r="E1016" s="189"/>
      <c r="F1016" s="189"/>
      <c r="G1016" s="189"/>
      <c r="H1016" s="189"/>
      <c r="I1016" s="190"/>
      <c r="J1016" s="191"/>
    </row>
    <row r="1017" spans="1:10" x14ac:dyDescent="0.35">
      <c r="A1017" s="189"/>
      <c r="B1017" s="189"/>
      <c r="C1017" s="189"/>
      <c r="D1017" s="158"/>
      <c r="E1017" s="189"/>
      <c r="F1017" s="189"/>
      <c r="G1017" s="189"/>
      <c r="H1017" s="189"/>
      <c r="I1017" s="190"/>
      <c r="J1017" s="191"/>
    </row>
    <row r="1018" spans="1:10" x14ac:dyDescent="0.35">
      <c r="A1018" s="189"/>
      <c r="B1018" s="189"/>
      <c r="C1018" s="189"/>
      <c r="D1018" s="158"/>
      <c r="E1018" s="189"/>
      <c r="F1018" s="189"/>
      <c r="G1018" s="189"/>
      <c r="H1018" s="189"/>
      <c r="I1018" s="190"/>
      <c r="J1018" s="191"/>
    </row>
    <row r="1019" spans="1:10" x14ac:dyDescent="0.35">
      <c r="A1019" s="189"/>
      <c r="B1019" s="189"/>
      <c r="C1019" s="189"/>
      <c r="D1019" s="158"/>
      <c r="E1019" s="189"/>
      <c r="F1019" s="189"/>
      <c r="G1019" s="189"/>
      <c r="H1019" s="189"/>
      <c r="I1019" s="190"/>
      <c r="J1019" s="191"/>
    </row>
    <row r="1020" spans="1:10" x14ac:dyDescent="0.35">
      <c r="A1020" s="189"/>
      <c r="B1020" s="189"/>
      <c r="C1020" s="189"/>
      <c r="D1020" s="158"/>
      <c r="E1020" s="189"/>
      <c r="F1020" s="189"/>
      <c r="G1020" s="189"/>
      <c r="H1020" s="189"/>
      <c r="I1020" s="190"/>
      <c r="J1020" s="191"/>
    </row>
    <row r="1021" spans="1:10" x14ac:dyDescent="0.35">
      <c r="A1021" s="189"/>
      <c r="B1021" s="189"/>
      <c r="C1021" s="189"/>
      <c r="D1021" s="158"/>
      <c r="E1021" s="189"/>
      <c r="F1021" s="189"/>
      <c r="G1021" s="189"/>
      <c r="H1021" s="189"/>
      <c r="I1021" s="190"/>
      <c r="J1021" s="191"/>
    </row>
    <row r="1022" spans="1:10" x14ac:dyDescent="0.35">
      <c r="A1022" s="189"/>
      <c r="B1022" s="189"/>
      <c r="C1022" s="189"/>
      <c r="D1022" s="158"/>
      <c r="E1022" s="189"/>
      <c r="F1022" s="189"/>
      <c r="G1022" s="189"/>
      <c r="H1022" s="189"/>
      <c r="I1022" s="190"/>
      <c r="J1022" s="191"/>
    </row>
    <row r="1023" spans="1:10" x14ac:dyDescent="0.35">
      <c r="A1023" s="189"/>
      <c r="B1023" s="189"/>
      <c r="C1023" s="189"/>
      <c r="D1023" s="158"/>
      <c r="E1023" s="189"/>
      <c r="F1023" s="189"/>
      <c r="G1023" s="189"/>
      <c r="H1023" s="189"/>
      <c r="I1023" s="190"/>
      <c r="J1023" s="191"/>
    </row>
    <row r="1024" spans="1:10" x14ac:dyDescent="0.35">
      <c r="A1024" s="189"/>
      <c r="B1024" s="189"/>
      <c r="C1024" s="189"/>
      <c r="D1024" s="158"/>
      <c r="E1024" s="189"/>
      <c r="F1024" s="189"/>
      <c r="G1024" s="189"/>
      <c r="H1024" s="189"/>
      <c r="I1024" s="190"/>
      <c r="J1024" s="191"/>
    </row>
    <row r="1025" spans="1:10" x14ac:dyDescent="0.35">
      <c r="A1025" s="189"/>
      <c r="B1025" s="189"/>
      <c r="C1025" s="189"/>
      <c r="D1025" s="158"/>
      <c r="E1025" s="189"/>
      <c r="F1025" s="189"/>
      <c r="G1025" s="189"/>
      <c r="H1025" s="189"/>
      <c r="I1025" s="190"/>
      <c r="J1025" s="191"/>
    </row>
    <row r="1026" spans="1:10" x14ac:dyDescent="0.35">
      <c r="A1026" s="189"/>
      <c r="B1026" s="189"/>
      <c r="C1026" s="189"/>
      <c r="D1026" s="158"/>
      <c r="E1026" s="189"/>
      <c r="F1026" s="189"/>
      <c r="G1026" s="189"/>
      <c r="H1026" s="189"/>
      <c r="I1026" s="190"/>
      <c r="J1026" s="191"/>
    </row>
    <row r="1027" spans="1:10" x14ac:dyDescent="0.35">
      <c r="A1027" s="189"/>
      <c r="B1027" s="189"/>
      <c r="C1027" s="189"/>
      <c r="D1027" s="158"/>
      <c r="E1027" s="189"/>
      <c r="F1027" s="189"/>
      <c r="G1027" s="189"/>
      <c r="H1027" s="189"/>
      <c r="I1027" s="190"/>
      <c r="J1027" s="191"/>
    </row>
    <row r="1028" spans="1:10" x14ac:dyDescent="0.35">
      <c r="A1028" s="189"/>
      <c r="B1028" s="189"/>
      <c r="C1028" s="189"/>
      <c r="D1028" s="158"/>
      <c r="E1028" s="189"/>
      <c r="F1028" s="189"/>
      <c r="G1028" s="189"/>
      <c r="H1028" s="189"/>
      <c r="I1028" s="190"/>
      <c r="J1028" s="191"/>
    </row>
    <row r="1029" spans="1:10" x14ac:dyDescent="0.35">
      <c r="A1029" s="189"/>
      <c r="B1029" s="189"/>
      <c r="C1029" s="189"/>
      <c r="D1029" s="158"/>
      <c r="E1029" s="189"/>
      <c r="F1029" s="189"/>
      <c r="G1029" s="189"/>
      <c r="H1029" s="189"/>
      <c r="I1029" s="190"/>
      <c r="J1029" s="191"/>
    </row>
    <row r="1030" spans="1:10" x14ac:dyDescent="0.35">
      <c r="A1030" s="189"/>
      <c r="B1030" s="189"/>
      <c r="C1030" s="189"/>
      <c r="D1030" s="158"/>
      <c r="E1030" s="189"/>
      <c r="F1030" s="189"/>
      <c r="G1030" s="189"/>
      <c r="H1030" s="189"/>
      <c r="I1030" s="190"/>
      <c r="J1030" s="191"/>
    </row>
    <row r="1031" spans="1:10" x14ac:dyDescent="0.35">
      <c r="A1031" s="189"/>
      <c r="B1031" s="189"/>
      <c r="C1031" s="189"/>
      <c r="D1031" s="158"/>
      <c r="E1031" s="189"/>
      <c r="F1031" s="189"/>
      <c r="G1031" s="189"/>
      <c r="H1031" s="189"/>
      <c r="I1031" s="190"/>
      <c r="J1031" s="191"/>
    </row>
    <row r="1032" spans="1:10" x14ac:dyDescent="0.35">
      <c r="A1032" s="189"/>
      <c r="B1032" s="189"/>
      <c r="C1032" s="189"/>
      <c r="D1032" s="158"/>
      <c r="E1032" s="189"/>
      <c r="F1032" s="189"/>
      <c r="G1032" s="189"/>
      <c r="H1032" s="189"/>
      <c r="I1032" s="190"/>
      <c r="J1032" s="191"/>
    </row>
    <row r="1033" spans="1:10" x14ac:dyDescent="0.35">
      <c r="A1033" s="189"/>
      <c r="B1033" s="189"/>
      <c r="C1033" s="189"/>
      <c r="D1033" s="158"/>
      <c r="E1033" s="189"/>
      <c r="F1033" s="189"/>
      <c r="G1033" s="189"/>
      <c r="H1033" s="189"/>
      <c r="I1033" s="190"/>
      <c r="J1033" s="191"/>
    </row>
    <row r="1034" spans="1:10" x14ac:dyDescent="0.35">
      <c r="A1034" s="189"/>
      <c r="B1034" s="189"/>
      <c r="C1034" s="189"/>
      <c r="D1034" s="158"/>
      <c r="E1034" s="189"/>
      <c r="F1034" s="189"/>
      <c r="G1034" s="189"/>
      <c r="H1034" s="189"/>
      <c r="I1034" s="190"/>
      <c r="J1034" s="191"/>
    </row>
    <row r="1035" spans="1:10" x14ac:dyDescent="0.35">
      <c r="A1035" s="189"/>
      <c r="B1035" s="189"/>
      <c r="C1035" s="189"/>
      <c r="D1035" s="158"/>
      <c r="E1035" s="189"/>
      <c r="F1035" s="189"/>
      <c r="G1035" s="189"/>
      <c r="H1035" s="189"/>
      <c r="I1035" s="190"/>
      <c r="J1035" s="191"/>
    </row>
    <row r="1036" spans="1:10" x14ac:dyDescent="0.35">
      <c r="A1036" s="189"/>
      <c r="B1036" s="189"/>
      <c r="C1036" s="189"/>
      <c r="D1036" s="158"/>
      <c r="E1036" s="189"/>
      <c r="F1036" s="189"/>
      <c r="G1036" s="189"/>
      <c r="H1036" s="189"/>
      <c r="I1036" s="190"/>
      <c r="J1036" s="191"/>
    </row>
    <row r="1037" spans="1:10" x14ac:dyDescent="0.35">
      <c r="A1037" s="189"/>
      <c r="B1037" s="189"/>
      <c r="C1037" s="189"/>
      <c r="D1037" s="158"/>
      <c r="E1037" s="189"/>
      <c r="F1037" s="189"/>
      <c r="G1037" s="189"/>
      <c r="H1037" s="189"/>
      <c r="I1037" s="190"/>
      <c r="J1037" s="191"/>
    </row>
    <row r="1038" spans="1:10" x14ac:dyDescent="0.35">
      <c r="A1038" s="189"/>
      <c r="B1038" s="189"/>
      <c r="C1038" s="189"/>
      <c r="D1038" s="158"/>
      <c r="E1038" s="189"/>
      <c r="F1038" s="189"/>
      <c r="G1038" s="189"/>
      <c r="H1038" s="189"/>
      <c r="I1038" s="190"/>
      <c r="J1038" s="191"/>
    </row>
    <row r="1039" spans="1:10" x14ac:dyDescent="0.35">
      <c r="A1039" s="189"/>
      <c r="B1039" s="189"/>
      <c r="C1039" s="189"/>
      <c r="D1039" s="158"/>
      <c r="E1039" s="189"/>
      <c r="F1039" s="189"/>
      <c r="G1039" s="189"/>
      <c r="H1039" s="189"/>
      <c r="I1039" s="190"/>
      <c r="J1039" s="191"/>
    </row>
    <row r="1040" spans="1:10" x14ac:dyDescent="0.35">
      <c r="A1040" s="189"/>
      <c r="B1040" s="189"/>
      <c r="C1040" s="189"/>
      <c r="D1040" s="158"/>
      <c r="E1040" s="189"/>
      <c r="F1040" s="189"/>
      <c r="G1040" s="189"/>
      <c r="H1040" s="189"/>
      <c r="I1040" s="190"/>
      <c r="J1040" s="191"/>
    </row>
    <row r="1041" spans="1:10" x14ac:dyDescent="0.35">
      <c r="A1041" s="189"/>
      <c r="B1041" s="189"/>
      <c r="C1041" s="189"/>
      <c r="D1041" s="158"/>
      <c r="E1041" s="189"/>
      <c r="F1041" s="189"/>
      <c r="G1041" s="189"/>
      <c r="H1041" s="189"/>
      <c r="I1041" s="190"/>
      <c r="J1041" s="191"/>
    </row>
    <row r="1042" spans="1:10" x14ac:dyDescent="0.35">
      <c r="A1042" s="189"/>
      <c r="B1042" s="189"/>
      <c r="C1042" s="189"/>
      <c r="D1042" s="158"/>
      <c r="E1042" s="189"/>
      <c r="F1042" s="189"/>
      <c r="G1042" s="189"/>
      <c r="H1042" s="189"/>
      <c r="I1042" s="190"/>
      <c r="J1042" s="191"/>
    </row>
    <row r="1043" spans="1:10" x14ac:dyDescent="0.35">
      <c r="A1043" s="189"/>
      <c r="B1043" s="189"/>
      <c r="C1043" s="189"/>
      <c r="D1043" s="158"/>
      <c r="E1043" s="189"/>
      <c r="F1043" s="189"/>
      <c r="G1043" s="189"/>
      <c r="H1043" s="189"/>
      <c r="I1043" s="190"/>
      <c r="J1043" s="191"/>
    </row>
    <row r="1044" spans="1:10" x14ac:dyDescent="0.35">
      <c r="A1044" s="189"/>
      <c r="B1044" s="189"/>
      <c r="C1044" s="189"/>
      <c r="D1044" s="158"/>
      <c r="E1044" s="189"/>
      <c r="F1044" s="189"/>
      <c r="G1044" s="189"/>
      <c r="H1044" s="189"/>
      <c r="I1044" s="190"/>
      <c r="J1044" s="191"/>
    </row>
    <row r="1045" spans="1:10" x14ac:dyDescent="0.35">
      <c r="A1045" s="189"/>
      <c r="B1045" s="189"/>
      <c r="C1045" s="189"/>
      <c r="D1045" s="158"/>
      <c r="E1045" s="189"/>
      <c r="F1045" s="189"/>
      <c r="G1045" s="189"/>
      <c r="H1045" s="189"/>
      <c r="I1045" s="190"/>
      <c r="J1045" s="191"/>
    </row>
    <row r="1046" spans="1:10" x14ac:dyDescent="0.35">
      <c r="A1046" s="189"/>
      <c r="B1046" s="189"/>
      <c r="C1046" s="189"/>
      <c r="D1046" s="158"/>
      <c r="E1046" s="189"/>
      <c r="F1046" s="189"/>
      <c r="G1046" s="189"/>
      <c r="H1046" s="189"/>
      <c r="I1046" s="190"/>
      <c r="J1046" s="191"/>
    </row>
    <row r="1047" spans="1:10" x14ac:dyDescent="0.35">
      <c r="A1047" s="189"/>
      <c r="B1047" s="189"/>
      <c r="C1047" s="189"/>
      <c r="D1047" s="158"/>
      <c r="E1047" s="189"/>
      <c r="F1047" s="189"/>
      <c r="G1047" s="189"/>
      <c r="H1047" s="189"/>
      <c r="I1047" s="190"/>
      <c r="J1047" s="191"/>
    </row>
    <row r="1048" spans="1:10" x14ac:dyDescent="0.35">
      <c r="A1048" s="189"/>
      <c r="B1048" s="189"/>
      <c r="C1048" s="189"/>
      <c r="D1048" s="158"/>
      <c r="E1048" s="189"/>
      <c r="F1048" s="189"/>
      <c r="G1048" s="189"/>
      <c r="H1048" s="189"/>
      <c r="I1048" s="190"/>
      <c r="J1048" s="191"/>
    </row>
    <row r="1049" spans="1:10" x14ac:dyDescent="0.35">
      <c r="A1049" s="189"/>
      <c r="B1049" s="189"/>
      <c r="C1049" s="189"/>
      <c r="D1049" s="158"/>
      <c r="E1049" s="189"/>
      <c r="F1049" s="189"/>
      <c r="G1049" s="189"/>
      <c r="H1049" s="189"/>
      <c r="I1049" s="190"/>
      <c r="J1049" s="191"/>
    </row>
    <row r="1050" spans="1:10" x14ac:dyDescent="0.35">
      <c r="A1050" s="189"/>
      <c r="B1050" s="189"/>
      <c r="C1050" s="189"/>
      <c r="D1050" s="158"/>
      <c r="E1050" s="189"/>
      <c r="F1050" s="189"/>
      <c r="G1050" s="189"/>
      <c r="H1050" s="189"/>
      <c r="I1050" s="190"/>
      <c r="J1050" s="191"/>
    </row>
    <row r="1051" spans="1:10" x14ac:dyDescent="0.35">
      <c r="A1051" s="189"/>
      <c r="B1051" s="189"/>
      <c r="C1051" s="189"/>
      <c r="D1051" s="158"/>
      <c r="E1051" s="189"/>
      <c r="F1051" s="189"/>
      <c r="G1051" s="189"/>
      <c r="H1051" s="189"/>
      <c r="I1051" s="190"/>
      <c r="J1051" s="191"/>
    </row>
    <row r="1052" spans="1:10" x14ac:dyDescent="0.35">
      <c r="A1052" s="189"/>
      <c r="B1052" s="189"/>
      <c r="C1052" s="189"/>
      <c r="D1052" s="158"/>
      <c r="E1052" s="189"/>
      <c r="F1052" s="189"/>
      <c r="G1052" s="189"/>
      <c r="H1052" s="189"/>
      <c r="I1052" s="190"/>
      <c r="J1052" s="191"/>
    </row>
    <row r="1053" spans="1:10" x14ac:dyDescent="0.35">
      <c r="A1053" s="189"/>
      <c r="B1053" s="189"/>
      <c r="C1053" s="189"/>
      <c r="D1053" s="158"/>
      <c r="E1053" s="189"/>
      <c r="F1053" s="189"/>
      <c r="G1053" s="189"/>
      <c r="H1053" s="189"/>
      <c r="I1053" s="190"/>
      <c r="J1053" s="191"/>
    </row>
    <row r="1054" spans="1:10" x14ac:dyDescent="0.35">
      <c r="A1054" s="189"/>
      <c r="B1054" s="189"/>
      <c r="C1054" s="189"/>
      <c r="D1054" s="158"/>
      <c r="E1054" s="189"/>
      <c r="F1054" s="189"/>
      <c r="G1054" s="189"/>
      <c r="H1054" s="189"/>
      <c r="I1054" s="190"/>
      <c r="J1054" s="191"/>
    </row>
    <row r="1055" spans="1:10" x14ac:dyDescent="0.35">
      <c r="A1055" s="189"/>
      <c r="B1055" s="189"/>
      <c r="C1055" s="189"/>
      <c r="D1055" s="158"/>
      <c r="E1055" s="189"/>
      <c r="F1055" s="189"/>
      <c r="G1055" s="189"/>
      <c r="H1055" s="189"/>
      <c r="I1055" s="190"/>
      <c r="J1055" s="191"/>
    </row>
    <row r="1056" spans="1:10" x14ac:dyDescent="0.35">
      <c r="A1056" s="189"/>
      <c r="B1056" s="189"/>
      <c r="C1056" s="189"/>
      <c r="D1056" s="158"/>
      <c r="E1056" s="189"/>
      <c r="F1056" s="189"/>
      <c r="G1056" s="189"/>
      <c r="H1056" s="189"/>
      <c r="I1056" s="190"/>
      <c r="J1056" s="191"/>
    </row>
    <row r="1057" spans="1:10" x14ac:dyDescent="0.35">
      <c r="A1057" s="189"/>
      <c r="B1057" s="189"/>
      <c r="C1057" s="189"/>
      <c r="D1057" s="158"/>
      <c r="E1057" s="189"/>
      <c r="F1057" s="189"/>
      <c r="G1057" s="189"/>
      <c r="H1057" s="189"/>
      <c r="I1057" s="190"/>
      <c r="J1057" s="191"/>
    </row>
    <row r="1058" spans="1:10" x14ac:dyDescent="0.35">
      <c r="A1058" s="189"/>
      <c r="B1058" s="189"/>
      <c r="C1058" s="189"/>
      <c r="D1058" s="158"/>
      <c r="E1058" s="189"/>
      <c r="F1058" s="189"/>
      <c r="G1058" s="189"/>
      <c r="H1058" s="189"/>
      <c r="I1058" s="190"/>
      <c r="J1058" s="191"/>
    </row>
    <row r="1059" spans="1:10" x14ac:dyDescent="0.35">
      <c r="A1059" s="189"/>
      <c r="B1059" s="189"/>
      <c r="C1059" s="189"/>
      <c r="D1059" s="158"/>
      <c r="E1059" s="189"/>
      <c r="F1059" s="189"/>
      <c r="G1059" s="189"/>
      <c r="H1059" s="189"/>
      <c r="I1059" s="190"/>
      <c r="J1059" s="191"/>
    </row>
    <row r="1060" spans="1:10" x14ac:dyDescent="0.35">
      <c r="A1060" s="189"/>
      <c r="B1060" s="189"/>
      <c r="C1060" s="189"/>
      <c r="D1060" s="158"/>
      <c r="E1060" s="189"/>
      <c r="F1060" s="189"/>
      <c r="G1060" s="189"/>
      <c r="H1060" s="189"/>
      <c r="I1060" s="190"/>
      <c r="J1060" s="191"/>
    </row>
    <row r="1061" spans="1:10" x14ac:dyDescent="0.35">
      <c r="A1061" s="189"/>
      <c r="B1061" s="189"/>
      <c r="C1061" s="189"/>
      <c r="D1061" s="158"/>
      <c r="E1061" s="189"/>
      <c r="F1061" s="189"/>
      <c r="G1061" s="189"/>
      <c r="H1061" s="189"/>
      <c r="I1061" s="190"/>
      <c r="J1061" s="191"/>
    </row>
    <row r="1062" spans="1:10" x14ac:dyDescent="0.35">
      <c r="A1062" s="189"/>
      <c r="B1062" s="189"/>
      <c r="C1062" s="189"/>
      <c r="D1062" s="158"/>
      <c r="E1062" s="189"/>
      <c r="F1062" s="189"/>
      <c r="G1062" s="189"/>
      <c r="H1062" s="189"/>
      <c r="I1062" s="190"/>
      <c r="J1062" s="191"/>
    </row>
    <row r="1063" spans="1:10" x14ac:dyDescent="0.35">
      <c r="A1063" s="189"/>
      <c r="B1063" s="189"/>
      <c r="C1063" s="189"/>
      <c r="D1063" s="158"/>
      <c r="E1063" s="189"/>
      <c r="F1063" s="189"/>
      <c r="G1063" s="189"/>
      <c r="H1063" s="189"/>
      <c r="I1063" s="190"/>
      <c r="J1063" s="191"/>
    </row>
    <row r="1064" spans="1:10" x14ac:dyDescent="0.35">
      <c r="A1064" s="189"/>
      <c r="B1064" s="189"/>
      <c r="C1064" s="189"/>
      <c r="D1064" s="158"/>
      <c r="E1064" s="189"/>
      <c r="F1064" s="189"/>
      <c r="G1064" s="189"/>
      <c r="H1064" s="189"/>
      <c r="I1064" s="190"/>
      <c r="J1064" s="191"/>
    </row>
    <row r="1065" spans="1:10" x14ac:dyDescent="0.35">
      <c r="A1065" s="189"/>
      <c r="B1065" s="189"/>
      <c r="C1065" s="189"/>
      <c r="D1065" s="158"/>
      <c r="E1065" s="189"/>
      <c r="F1065" s="189"/>
      <c r="G1065" s="189"/>
      <c r="H1065" s="189"/>
      <c r="I1065" s="190"/>
      <c r="J1065" s="191"/>
    </row>
    <row r="1066" spans="1:10" x14ac:dyDescent="0.35">
      <c r="A1066" s="189"/>
      <c r="B1066" s="189"/>
      <c r="C1066" s="189"/>
      <c r="D1066" s="158"/>
      <c r="E1066" s="189"/>
      <c r="F1066" s="189"/>
      <c r="G1066" s="189"/>
      <c r="H1066" s="189"/>
      <c r="I1066" s="190"/>
      <c r="J1066" s="191"/>
    </row>
    <row r="1067" spans="1:10" x14ac:dyDescent="0.35">
      <c r="A1067" s="189"/>
      <c r="B1067" s="189"/>
      <c r="C1067" s="189"/>
      <c r="D1067" s="158"/>
      <c r="E1067" s="189"/>
      <c r="F1067" s="189"/>
      <c r="G1067" s="189"/>
      <c r="H1067" s="189"/>
      <c r="I1067" s="190"/>
      <c r="J1067" s="191"/>
    </row>
    <row r="1068" spans="1:10" x14ac:dyDescent="0.35">
      <c r="A1068" s="189"/>
      <c r="B1068" s="189"/>
      <c r="C1068" s="189"/>
      <c r="D1068" s="158"/>
      <c r="E1068" s="189"/>
      <c r="F1068" s="189"/>
      <c r="G1068" s="189"/>
      <c r="H1068" s="189"/>
      <c r="I1068" s="190"/>
      <c r="J1068" s="191"/>
    </row>
    <row r="1069" spans="1:10" x14ac:dyDescent="0.35">
      <c r="A1069" s="189"/>
      <c r="B1069" s="189"/>
      <c r="C1069" s="189"/>
      <c r="D1069" s="158"/>
      <c r="E1069" s="189"/>
      <c r="F1069" s="189"/>
      <c r="G1069" s="189"/>
      <c r="H1069" s="189"/>
      <c r="I1069" s="190"/>
      <c r="J1069" s="191"/>
    </row>
    <row r="1070" spans="1:10" x14ac:dyDescent="0.35">
      <c r="A1070" s="189"/>
      <c r="B1070" s="189"/>
      <c r="C1070" s="189"/>
      <c r="D1070" s="158"/>
      <c r="E1070" s="189"/>
      <c r="F1070" s="189"/>
      <c r="G1070" s="189"/>
      <c r="H1070" s="189"/>
      <c r="I1070" s="190"/>
      <c r="J1070" s="191"/>
    </row>
    <row r="1071" spans="1:10" x14ac:dyDescent="0.35">
      <c r="A1071" s="189"/>
      <c r="B1071" s="189"/>
      <c r="C1071" s="189"/>
      <c r="D1071" s="158"/>
      <c r="E1071" s="189"/>
      <c r="F1071" s="189"/>
      <c r="G1071" s="189"/>
      <c r="H1071" s="189"/>
      <c r="I1071" s="190"/>
      <c r="J1071" s="191"/>
    </row>
    <row r="1072" spans="1:10" x14ac:dyDescent="0.35">
      <c r="A1072" s="189"/>
      <c r="B1072" s="189"/>
      <c r="C1072" s="189"/>
      <c r="D1072" s="158"/>
      <c r="E1072" s="189"/>
      <c r="F1072" s="189"/>
      <c r="G1072" s="189"/>
      <c r="H1072" s="189"/>
      <c r="I1072" s="190"/>
      <c r="J1072" s="191"/>
    </row>
    <row r="1073" spans="1:10" x14ac:dyDescent="0.35">
      <c r="A1073" s="189"/>
      <c r="B1073" s="189"/>
      <c r="C1073" s="189"/>
      <c r="D1073" s="158"/>
      <c r="E1073" s="189"/>
      <c r="F1073" s="189"/>
      <c r="G1073" s="189"/>
      <c r="H1073" s="189"/>
      <c r="I1073" s="190"/>
      <c r="J1073" s="191"/>
    </row>
    <row r="1074" spans="1:10" x14ac:dyDescent="0.35">
      <c r="A1074" s="189"/>
      <c r="B1074" s="189"/>
      <c r="C1074" s="189"/>
      <c r="D1074" s="158"/>
      <c r="E1074" s="189"/>
      <c r="F1074" s="189"/>
      <c r="G1074" s="189"/>
      <c r="H1074" s="189"/>
      <c r="I1074" s="190"/>
      <c r="J1074" s="191"/>
    </row>
    <row r="1075" spans="1:10" x14ac:dyDescent="0.35">
      <c r="A1075" s="189"/>
      <c r="B1075" s="189"/>
      <c r="C1075" s="189"/>
      <c r="D1075" s="158"/>
      <c r="E1075" s="189"/>
      <c r="F1075" s="189"/>
      <c r="G1075" s="189"/>
      <c r="H1075" s="189"/>
      <c r="I1075" s="190"/>
      <c r="J1075" s="191"/>
    </row>
    <row r="1076" spans="1:10" x14ac:dyDescent="0.35">
      <c r="A1076" s="189"/>
      <c r="B1076" s="189"/>
      <c r="C1076" s="189"/>
      <c r="D1076" s="158"/>
      <c r="E1076" s="189"/>
      <c r="F1076" s="189"/>
      <c r="G1076" s="189"/>
      <c r="H1076" s="189"/>
      <c r="I1076" s="190"/>
      <c r="J1076" s="191"/>
    </row>
    <row r="1077" spans="1:10" x14ac:dyDescent="0.35">
      <c r="A1077" s="189"/>
      <c r="B1077" s="189"/>
      <c r="C1077" s="189"/>
      <c r="D1077" s="158"/>
      <c r="E1077" s="189"/>
      <c r="F1077" s="189"/>
      <c r="G1077" s="189"/>
      <c r="H1077" s="189"/>
      <c r="I1077" s="190"/>
      <c r="J1077" s="191"/>
    </row>
    <row r="1078" spans="1:10" x14ac:dyDescent="0.35">
      <c r="A1078" s="189"/>
      <c r="B1078" s="189"/>
      <c r="C1078" s="189"/>
      <c r="D1078" s="158"/>
      <c r="E1078" s="189"/>
      <c r="F1078" s="189"/>
      <c r="G1078" s="189"/>
      <c r="H1078" s="189"/>
      <c r="I1078" s="190"/>
      <c r="J1078" s="191"/>
    </row>
    <row r="1079" spans="1:10" x14ac:dyDescent="0.35">
      <c r="A1079" s="189"/>
      <c r="B1079" s="189"/>
      <c r="C1079" s="189"/>
      <c r="D1079" s="158"/>
      <c r="E1079" s="189"/>
      <c r="F1079" s="189"/>
      <c r="G1079" s="189"/>
      <c r="H1079" s="189"/>
      <c r="I1079" s="190"/>
      <c r="J1079" s="191"/>
    </row>
    <row r="1080" spans="1:10" x14ac:dyDescent="0.35">
      <c r="A1080" s="189"/>
      <c r="B1080" s="189"/>
      <c r="C1080" s="189"/>
      <c r="D1080" s="158"/>
      <c r="E1080" s="189"/>
      <c r="F1080" s="189"/>
      <c r="G1080" s="189"/>
      <c r="H1080" s="189"/>
      <c r="I1080" s="190"/>
      <c r="J1080" s="191"/>
    </row>
    <row r="1081" spans="1:10" x14ac:dyDescent="0.35">
      <c r="A1081" s="189"/>
      <c r="B1081" s="189"/>
      <c r="C1081" s="189"/>
      <c r="D1081" s="158"/>
      <c r="E1081" s="189"/>
      <c r="F1081" s="189"/>
      <c r="G1081" s="189"/>
      <c r="H1081" s="189"/>
      <c r="I1081" s="190"/>
      <c r="J1081" s="191"/>
    </row>
    <row r="1082" spans="1:10" x14ac:dyDescent="0.35">
      <c r="A1082" s="189"/>
      <c r="B1082" s="189"/>
      <c r="C1082" s="189"/>
      <c r="D1082" s="158"/>
      <c r="E1082" s="189"/>
      <c r="F1082" s="189"/>
      <c r="G1082" s="189"/>
      <c r="H1082" s="189"/>
      <c r="I1082" s="190"/>
      <c r="J1082" s="191"/>
    </row>
    <row r="1083" spans="1:10" x14ac:dyDescent="0.35">
      <c r="A1083" s="189"/>
      <c r="B1083" s="189"/>
      <c r="C1083" s="189"/>
      <c r="D1083" s="158"/>
      <c r="E1083" s="189"/>
      <c r="F1083" s="189"/>
      <c r="G1083" s="189"/>
      <c r="H1083" s="189"/>
      <c r="I1083" s="190"/>
      <c r="J1083" s="191"/>
    </row>
    <row r="1084" spans="1:10" x14ac:dyDescent="0.35">
      <c r="A1084" s="189"/>
      <c r="B1084" s="189"/>
      <c r="C1084" s="189"/>
      <c r="D1084" s="158"/>
      <c r="E1084" s="189"/>
      <c r="F1084" s="189"/>
      <c r="G1084" s="189"/>
      <c r="H1084" s="189"/>
      <c r="I1084" s="190"/>
      <c r="J1084" s="191"/>
    </row>
    <row r="1085" spans="1:10" x14ac:dyDescent="0.35">
      <c r="A1085" s="189"/>
      <c r="B1085" s="189"/>
      <c r="C1085" s="189"/>
      <c r="D1085" s="158"/>
      <c r="E1085" s="189"/>
      <c r="F1085" s="189"/>
      <c r="G1085" s="189"/>
      <c r="H1085" s="189"/>
      <c r="I1085" s="190"/>
      <c r="J1085" s="191"/>
    </row>
    <row r="1086" spans="1:10" x14ac:dyDescent="0.35">
      <c r="A1086" s="189"/>
      <c r="B1086" s="189"/>
      <c r="C1086" s="189"/>
      <c r="D1086" s="158"/>
      <c r="E1086" s="189"/>
      <c r="F1086" s="189"/>
      <c r="G1086" s="189"/>
      <c r="H1086" s="189"/>
      <c r="I1086" s="190"/>
      <c r="J1086" s="191"/>
    </row>
    <row r="1087" spans="1:10" x14ac:dyDescent="0.35">
      <c r="A1087" s="189"/>
      <c r="B1087" s="189"/>
      <c r="C1087" s="189"/>
      <c r="D1087" s="158"/>
      <c r="E1087" s="189"/>
      <c r="F1087" s="189"/>
      <c r="G1087" s="189"/>
      <c r="H1087" s="189"/>
      <c r="I1087" s="190"/>
      <c r="J1087" s="191"/>
    </row>
    <row r="1088" spans="1:10" x14ac:dyDescent="0.35">
      <c r="A1088" s="189"/>
      <c r="B1088" s="189"/>
      <c r="C1088" s="189"/>
      <c r="D1088" s="158"/>
      <c r="E1088" s="189"/>
      <c r="F1088" s="189"/>
      <c r="G1088" s="189"/>
      <c r="H1088" s="189"/>
      <c r="I1088" s="190"/>
      <c r="J1088" s="191"/>
    </row>
    <row r="1089" spans="1:10" x14ac:dyDescent="0.35">
      <c r="A1089" s="189"/>
      <c r="B1089" s="189"/>
      <c r="C1089" s="189"/>
      <c r="D1089" s="158"/>
      <c r="E1089" s="189"/>
      <c r="F1089" s="189"/>
      <c r="G1089" s="189"/>
      <c r="H1089" s="189"/>
      <c r="I1089" s="190"/>
      <c r="J1089" s="191"/>
    </row>
    <row r="1090" spans="1:10" x14ac:dyDescent="0.35">
      <c r="A1090" s="189"/>
      <c r="B1090" s="189"/>
      <c r="C1090" s="189"/>
      <c r="D1090" s="158"/>
      <c r="E1090" s="189"/>
      <c r="F1090" s="189"/>
      <c r="G1090" s="189"/>
      <c r="H1090" s="189"/>
      <c r="I1090" s="190"/>
      <c r="J1090" s="191"/>
    </row>
    <row r="1091" spans="1:10" x14ac:dyDescent="0.35">
      <c r="A1091" s="189"/>
      <c r="B1091" s="189"/>
      <c r="C1091" s="189"/>
      <c r="D1091" s="158"/>
      <c r="E1091" s="189"/>
      <c r="F1091" s="189"/>
      <c r="G1091" s="189"/>
      <c r="H1091" s="189"/>
      <c r="I1091" s="190"/>
      <c r="J1091" s="191"/>
    </row>
    <row r="1092" spans="1:10" x14ac:dyDescent="0.35">
      <c r="A1092" s="189"/>
      <c r="B1092" s="189"/>
      <c r="C1092" s="189"/>
      <c r="D1092" s="158"/>
      <c r="E1092" s="189"/>
      <c r="F1092" s="189"/>
      <c r="G1092" s="189"/>
      <c r="H1092" s="189"/>
      <c r="I1092" s="190"/>
      <c r="J1092" s="191"/>
    </row>
    <row r="1093" spans="1:10" x14ac:dyDescent="0.35">
      <c r="A1093" s="189"/>
      <c r="B1093" s="189"/>
      <c r="C1093" s="189"/>
      <c r="D1093" s="158"/>
      <c r="E1093" s="189"/>
      <c r="F1093" s="189"/>
      <c r="G1093" s="189"/>
      <c r="H1093" s="189"/>
      <c r="I1093" s="190"/>
      <c r="J1093" s="191"/>
    </row>
    <row r="1094" spans="1:10" x14ac:dyDescent="0.35">
      <c r="A1094" s="189"/>
      <c r="B1094" s="189"/>
      <c r="C1094" s="189"/>
      <c r="D1094" s="158"/>
      <c r="E1094" s="189"/>
      <c r="F1094" s="189"/>
      <c r="G1094" s="189"/>
      <c r="H1094" s="189"/>
      <c r="I1094" s="190"/>
      <c r="J1094" s="191"/>
    </row>
    <row r="1095" spans="1:10" x14ac:dyDescent="0.35">
      <c r="A1095" s="189"/>
      <c r="B1095" s="189"/>
      <c r="C1095" s="189"/>
      <c r="D1095" s="158"/>
      <c r="E1095" s="189"/>
      <c r="F1095" s="189"/>
      <c r="G1095" s="189"/>
      <c r="H1095" s="189"/>
      <c r="I1095" s="190"/>
      <c r="J1095" s="191"/>
    </row>
    <row r="1096" spans="1:10" x14ac:dyDescent="0.35">
      <c r="A1096" s="189"/>
      <c r="B1096" s="189"/>
      <c r="C1096" s="189"/>
      <c r="D1096" s="158"/>
      <c r="E1096" s="189"/>
      <c r="F1096" s="189"/>
      <c r="G1096" s="189"/>
      <c r="H1096" s="189"/>
      <c r="I1096" s="190"/>
      <c r="J1096" s="191"/>
    </row>
    <row r="1097" spans="1:10" x14ac:dyDescent="0.35">
      <c r="A1097" s="189"/>
      <c r="B1097" s="189"/>
      <c r="C1097" s="189"/>
      <c r="D1097" s="158"/>
      <c r="E1097" s="189"/>
      <c r="F1097" s="189"/>
      <c r="G1097" s="189"/>
      <c r="H1097" s="189"/>
      <c r="I1097" s="190"/>
      <c r="J1097" s="191"/>
    </row>
    <row r="1098" spans="1:10" x14ac:dyDescent="0.35">
      <c r="A1098" s="189"/>
      <c r="B1098" s="189"/>
      <c r="C1098" s="189"/>
      <c r="D1098" s="158"/>
      <c r="E1098" s="189"/>
      <c r="F1098" s="189"/>
      <c r="G1098" s="189"/>
      <c r="H1098" s="189"/>
      <c r="I1098" s="190"/>
      <c r="J1098" s="191"/>
    </row>
    <row r="1099" spans="1:10" x14ac:dyDescent="0.35">
      <c r="A1099" s="189"/>
      <c r="B1099" s="189"/>
      <c r="C1099" s="189"/>
      <c r="D1099" s="158"/>
      <c r="E1099" s="189"/>
      <c r="F1099" s="189"/>
      <c r="G1099" s="189"/>
      <c r="H1099" s="189"/>
      <c r="I1099" s="190"/>
      <c r="J1099" s="191"/>
    </row>
    <row r="1100" spans="1:10" x14ac:dyDescent="0.35">
      <c r="A1100" s="189"/>
      <c r="B1100" s="189"/>
      <c r="C1100" s="189"/>
      <c r="D1100" s="158"/>
      <c r="E1100" s="189"/>
      <c r="F1100" s="189"/>
      <c r="G1100" s="189"/>
      <c r="H1100" s="189"/>
      <c r="I1100" s="190"/>
      <c r="J1100" s="191"/>
    </row>
    <row r="1101" spans="1:10" x14ac:dyDescent="0.35">
      <c r="A1101" s="189"/>
      <c r="B1101" s="189"/>
      <c r="C1101" s="189"/>
      <c r="D1101" s="158"/>
      <c r="E1101" s="189"/>
      <c r="F1101" s="189"/>
      <c r="G1101" s="189"/>
      <c r="H1101" s="189"/>
      <c r="I1101" s="190"/>
      <c r="J1101" s="191"/>
    </row>
    <row r="1102" spans="1:10" x14ac:dyDescent="0.35">
      <c r="A1102" s="189"/>
      <c r="B1102" s="189"/>
      <c r="C1102" s="189"/>
      <c r="D1102" s="158"/>
      <c r="E1102" s="189"/>
      <c r="F1102" s="189"/>
      <c r="G1102" s="189"/>
      <c r="H1102" s="189"/>
      <c r="I1102" s="190"/>
      <c r="J1102" s="191"/>
    </row>
    <row r="1103" spans="1:10" x14ac:dyDescent="0.35">
      <c r="A1103" s="189"/>
      <c r="B1103" s="189"/>
      <c r="C1103" s="189"/>
      <c r="D1103" s="158"/>
      <c r="E1103" s="189"/>
      <c r="F1103" s="189"/>
      <c r="G1103" s="189"/>
      <c r="H1103" s="189"/>
      <c r="I1103" s="190"/>
      <c r="J1103" s="191"/>
    </row>
    <row r="1104" spans="1:10" x14ac:dyDescent="0.35">
      <c r="A1104" s="189"/>
      <c r="B1104" s="189"/>
      <c r="C1104" s="189"/>
      <c r="D1104" s="158"/>
      <c r="E1104" s="189"/>
      <c r="F1104" s="189"/>
      <c r="G1104" s="189"/>
      <c r="H1104" s="189"/>
      <c r="I1104" s="190"/>
      <c r="J1104" s="191"/>
    </row>
    <row r="1105" spans="1:10" x14ac:dyDescent="0.35">
      <c r="A1105" s="189"/>
      <c r="B1105" s="189"/>
      <c r="C1105" s="189"/>
      <c r="D1105" s="158"/>
      <c r="E1105" s="189"/>
      <c r="F1105" s="189"/>
      <c r="G1105" s="189"/>
      <c r="H1105" s="189"/>
      <c r="I1105" s="190"/>
      <c r="J1105" s="191"/>
    </row>
    <row r="1106" spans="1:10" x14ac:dyDescent="0.35">
      <c r="A1106" s="189"/>
      <c r="B1106" s="189"/>
      <c r="C1106" s="189"/>
      <c r="D1106" s="158"/>
      <c r="E1106" s="189"/>
      <c r="F1106" s="189"/>
      <c r="G1106" s="189"/>
      <c r="H1106" s="189"/>
      <c r="I1106" s="190"/>
      <c r="J1106" s="191"/>
    </row>
    <row r="1107" spans="1:10" x14ac:dyDescent="0.35">
      <c r="A1107" s="189"/>
      <c r="B1107" s="189"/>
      <c r="C1107" s="189"/>
      <c r="D1107" s="158"/>
      <c r="E1107" s="189"/>
      <c r="F1107" s="189"/>
      <c r="G1107" s="189"/>
      <c r="H1107" s="189"/>
      <c r="I1107" s="190"/>
      <c r="J1107" s="191"/>
    </row>
    <row r="1108" spans="1:10" x14ac:dyDescent="0.35">
      <c r="A1108" s="189"/>
      <c r="B1108" s="189"/>
      <c r="C1108" s="189"/>
      <c r="D1108" s="158"/>
      <c r="E1108" s="189"/>
      <c r="F1108" s="189"/>
      <c r="G1108" s="189"/>
      <c r="H1108" s="189"/>
      <c r="I1108" s="190"/>
      <c r="J1108" s="191"/>
    </row>
    <row r="1109" spans="1:10" x14ac:dyDescent="0.35">
      <c r="A1109" s="189"/>
      <c r="B1109" s="189"/>
      <c r="C1109" s="189"/>
      <c r="D1109" s="158"/>
      <c r="E1109" s="189"/>
      <c r="F1109" s="189"/>
      <c r="G1109" s="189"/>
      <c r="H1109" s="189"/>
      <c r="I1109" s="190"/>
      <c r="J1109" s="191"/>
    </row>
    <row r="1110" spans="1:10" x14ac:dyDescent="0.35">
      <c r="A1110" s="189"/>
      <c r="B1110" s="189"/>
      <c r="C1110" s="189"/>
      <c r="D1110" s="158"/>
      <c r="E1110" s="189"/>
      <c r="F1110" s="189"/>
      <c r="G1110" s="189"/>
      <c r="H1110" s="189"/>
      <c r="I1110" s="190"/>
      <c r="J1110" s="191"/>
    </row>
    <row r="1111" spans="1:10" x14ac:dyDescent="0.35">
      <c r="A1111" s="189"/>
      <c r="B1111" s="189"/>
      <c r="C1111" s="189"/>
      <c r="D1111" s="158"/>
      <c r="E1111" s="189"/>
      <c r="F1111" s="189"/>
      <c r="G1111" s="189"/>
      <c r="H1111" s="189"/>
      <c r="I1111" s="190"/>
      <c r="J1111" s="191"/>
    </row>
    <row r="1112" spans="1:10" x14ac:dyDescent="0.35">
      <c r="A1112" s="189"/>
      <c r="B1112" s="189"/>
      <c r="C1112" s="189"/>
      <c r="D1112" s="158"/>
      <c r="E1112" s="189"/>
      <c r="F1112" s="189"/>
      <c r="G1112" s="189"/>
      <c r="H1112" s="189"/>
      <c r="I1112" s="190"/>
      <c r="J1112" s="191"/>
    </row>
    <row r="1113" spans="1:10" x14ac:dyDescent="0.35">
      <c r="A1113" s="189"/>
      <c r="B1113" s="189"/>
      <c r="C1113" s="189"/>
      <c r="D1113" s="158"/>
      <c r="E1113" s="189"/>
      <c r="F1113" s="189"/>
      <c r="G1113" s="189"/>
      <c r="H1113" s="189"/>
      <c r="I1113" s="190"/>
      <c r="J1113" s="191"/>
    </row>
    <row r="1114" spans="1:10" x14ac:dyDescent="0.35">
      <c r="A1114" s="189"/>
      <c r="B1114" s="189"/>
      <c r="C1114" s="189"/>
      <c r="D1114" s="158"/>
      <c r="E1114" s="189"/>
      <c r="F1114" s="189"/>
      <c r="G1114" s="189"/>
      <c r="H1114" s="189"/>
      <c r="I1114" s="190"/>
      <c r="J1114" s="191"/>
    </row>
    <row r="1115" spans="1:10" x14ac:dyDescent="0.35">
      <c r="A1115" s="189"/>
      <c r="B1115" s="189"/>
      <c r="C1115" s="189"/>
      <c r="D1115" s="158"/>
      <c r="E1115" s="189"/>
      <c r="F1115" s="189"/>
      <c r="G1115" s="189"/>
      <c r="H1115" s="189"/>
      <c r="I1115" s="190"/>
      <c r="J1115" s="191"/>
    </row>
    <row r="1116" spans="1:10" x14ac:dyDescent="0.35">
      <c r="A1116" s="189"/>
      <c r="B1116" s="189"/>
      <c r="C1116" s="189"/>
      <c r="D1116" s="158"/>
      <c r="E1116" s="189"/>
      <c r="F1116" s="189"/>
      <c r="G1116" s="189"/>
      <c r="H1116" s="189"/>
      <c r="I1116" s="190"/>
      <c r="J1116" s="191"/>
    </row>
    <row r="1117" spans="1:10" x14ac:dyDescent="0.35">
      <c r="A1117" s="189"/>
      <c r="B1117" s="189"/>
      <c r="C1117" s="189"/>
      <c r="D1117" s="158"/>
      <c r="E1117" s="189"/>
      <c r="F1117" s="189"/>
      <c r="G1117" s="189"/>
      <c r="H1117" s="189"/>
      <c r="I1117" s="190"/>
      <c r="J1117" s="191"/>
    </row>
    <row r="1118" spans="1:10" x14ac:dyDescent="0.35">
      <c r="A1118" s="189"/>
      <c r="B1118" s="189"/>
      <c r="C1118" s="189"/>
      <c r="D1118" s="158"/>
      <c r="E1118" s="189"/>
      <c r="F1118" s="189"/>
      <c r="G1118" s="189"/>
      <c r="H1118" s="189"/>
      <c r="I1118" s="190"/>
      <c r="J1118" s="191"/>
    </row>
    <row r="1119" spans="1:10" x14ac:dyDescent="0.35">
      <c r="A1119" s="189"/>
      <c r="B1119" s="189"/>
      <c r="C1119" s="189"/>
      <c r="D1119" s="158"/>
      <c r="E1119" s="189"/>
      <c r="F1119" s="189"/>
      <c r="G1119" s="189"/>
      <c r="H1119" s="189"/>
      <c r="I1119" s="190"/>
      <c r="J1119" s="191"/>
    </row>
    <row r="1120" spans="1:10" x14ac:dyDescent="0.35">
      <c r="A1120" s="189"/>
      <c r="B1120" s="189"/>
      <c r="C1120" s="189"/>
      <c r="D1120" s="158"/>
      <c r="E1120" s="189"/>
      <c r="F1120" s="189"/>
      <c r="G1120" s="189"/>
      <c r="H1120" s="189"/>
      <c r="I1120" s="190"/>
      <c r="J1120" s="191"/>
    </row>
    <row r="1121" spans="1:10" x14ac:dyDescent="0.35">
      <c r="A1121" s="189"/>
      <c r="B1121" s="189"/>
      <c r="C1121" s="189"/>
      <c r="D1121" s="158"/>
      <c r="E1121" s="189"/>
      <c r="F1121" s="189"/>
      <c r="G1121" s="189"/>
      <c r="H1121" s="189"/>
      <c r="I1121" s="190"/>
      <c r="J1121" s="191"/>
    </row>
    <row r="1122" spans="1:10" x14ac:dyDescent="0.35">
      <c r="A1122" s="189"/>
      <c r="B1122" s="189"/>
      <c r="C1122" s="189"/>
      <c r="D1122" s="158"/>
      <c r="E1122" s="189"/>
      <c r="F1122" s="189"/>
      <c r="G1122" s="189"/>
      <c r="H1122" s="189"/>
      <c r="I1122" s="190"/>
      <c r="J1122" s="191"/>
    </row>
    <row r="1123" spans="1:10" x14ac:dyDescent="0.35">
      <c r="A1123" s="189"/>
      <c r="B1123" s="189"/>
      <c r="C1123" s="189"/>
      <c r="D1123" s="158"/>
      <c r="E1123" s="189"/>
      <c r="F1123" s="189"/>
      <c r="G1123" s="189"/>
      <c r="H1123" s="189"/>
      <c r="I1123" s="190"/>
      <c r="J1123" s="191"/>
    </row>
    <row r="1124" spans="1:10" x14ac:dyDescent="0.35">
      <c r="A1124" s="189"/>
      <c r="B1124" s="189"/>
      <c r="C1124" s="189"/>
      <c r="D1124" s="158"/>
      <c r="E1124" s="189"/>
      <c r="F1124" s="189"/>
      <c r="G1124" s="189"/>
      <c r="H1124" s="189"/>
      <c r="I1124" s="190"/>
      <c r="J1124" s="191"/>
    </row>
    <row r="1125" spans="1:10" x14ac:dyDescent="0.35">
      <c r="A1125" s="189"/>
      <c r="B1125" s="189"/>
      <c r="C1125" s="189"/>
      <c r="D1125" s="158"/>
      <c r="E1125" s="189"/>
      <c r="F1125" s="189"/>
      <c r="G1125" s="189"/>
      <c r="H1125" s="189"/>
      <c r="I1125" s="190"/>
      <c r="J1125" s="191"/>
    </row>
    <row r="1126" spans="1:10" x14ac:dyDescent="0.35">
      <c r="A1126" s="189"/>
      <c r="B1126" s="189"/>
      <c r="C1126" s="189"/>
      <c r="D1126" s="158"/>
      <c r="E1126" s="189"/>
      <c r="F1126" s="189"/>
      <c r="G1126" s="189"/>
      <c r="H1126" s="189"/>
      <c r="I1126" s="190"/>
      <c r="J1126" s="191"/>
    </row>
    <row r="1127" spans="1:10" x14ac:dyDescent="0.35">
      <c r="A1127" s="189"/>
      <c r="B1127" s="189"/>
      <c r="C1127" s="189"/>
      <c r="D1127" s="158"/>
      <c r="E1127" s="189"/>
      <c r="F1127" s="189"/>
      <c r="G1127" s="189"/>
      <c r="H1127" s="189"/>
      <c r="I1127" s="190"/>
      <c r="J1127" s="191"/>
    </row>
    <row r="1128" spans="1:10" x14ac:dyDescent="0.35">
      <c r="A1128" s="189"/>
      <c r="B1128" s="189"/>
      <c r="C1128" s="189"/>
      <c r="D1128" s="158"/>
      <c r="E1128" s="189"/>
      <c r="F1128" s="189"/>
      <c r="G1128" s="189"/>
      <c r="H1128" s="189"/>
      <c r="I1128" s="190"/>
      <c r="J1128" s="191"/>
    </row>
    <row r="1129" spans="1:10" x14ac:dyDescent="0.35">
      <c r="A1129" s="189"/>
      <c r="B1129" s="189"/>
      <c r="C1129" s="189"/>
      <c r="D1129" s="158"/>
      <c r="E1129" s="189"/>
      <c r="F1129" s="189"/>
      <c r="G1129" s="189"/>
      <c r="H1129" s="189"/>
      <c r="I1129" s="190"/>
      <c r="J1129" s="191"/>
    </row>
    <row r="1130" spans="1:10" x14ac:dyDescent="0.35">
      <c r="A1130" s="189"/>
      <c r="B1130" s="189"/>
      <c r="C1130" s="189"/>
      <c r="D1130" s="158"/>
      <c r="E1130" s="189"/>
      <c r="F1130" s="189"/>
      <c r="G1130" s="189"/>
      <c r="H1130" s="189"/>
      <c r="I1130" s="190"/>
      <c r="J1130" s="191"/>
    </row>
    <row r="1131" spans="1:10" x14ac:dyDescent="0.35">
      <c r="A1131" s="189"/>
      <c r="B1131" s="189"/>
      <c r="C1131" s="189"/>
      <c r="D1131" s="158"/>
      <c r="E1131" s="189"/>
      <c r="F1131" s="189"/>
      <c r="G1131" s="189"/>
      <c r="H1131" s="189"/>
      <c r="I1131" s="190"/>
      <c r="J1131" s="191"/>
    </row>
    <row r="1132" spans="1:10" x14ac:dyDescent="0.35">
      <c r="A1132" s="189"/>
      <c r="B1132" s="189"/>
      <c r="C1132" s="189"/>
      <c r="D1132" s="158"/>
      <c r="E1132" s="189"/>
      <c r="F1132" s="189"/>
      <c r="G1132" s="189"/>
      <c r="H1132" s="189"/>
      <c r="I1132" s="190"/>
      <c r="J1132" s="191"/>
    </row>
    <row r="1133" spans="1:10" x14ac:dyDescent="0.35">
      <c r="A1133" s="189"/>
      <c r="B1133" s="189"/>
      <c r="C1133" s="189"/>
      <c r="D1133" s="158"/>
      <c r="E1133" s="189"/>
      <c r="F1133" s="189"/>
      <c r="G1133" s="189"/>
      <c r="H1133" s="189"/>
      <c r="I1133" s="190"/>
      <c r="J1133" s="191"/>
    </row>
    <row r="1134" spans="1:10" x14ac:dyDescent="0.35">
      <c r="A1134" s="189"/>
      <c r="B1134" s="189"/>
      <c r="C1134" s="189"/>
      <c r="D1134" s="158"/>
      <c r="E1134" s="189"/>
      <c r="F1134" s="189"/>
      <c r="G1134" s="189"/>
      <c r="H1134" s="189"/>
      <c r="I1134" s="190"/>
      <c r="J1134" s="191"/>
    </row>
    <row r="1135" spans="1:10" x14ac:dyDescent="0.35">
      <c r="A1135" s="189"/>
      <c r="B1135" s="189"/>
      <c r="C1135" s="189"/>
      <c r="D1135" s="158"/>
      <c r="E1135" s="189"/>
      <c r="F1135" s="189"/>
      <c r="G1135" s="189"/>
      <c r="H1135" s="189"/>
      <c r="I1135" s="190"/>
      <c r="J1135" s="191"/>
    </row>
    <row r="1136" spans="1:10" x14ac:dyDescent="0.35">
      <c r="A1136" s="189"/>
      <c r="B1136" s="189"/>
      <c r="C1136" s="189"/>
      <c r="D1136" s="158"/>
      <c r="E1136" s="189"/>
      <c r="F1136" s="189"/>
      <c r="G1136" s="189"/>
      <c r="H1136" s="189"/>
      <c r="I1136" s="190"/>
      <c r="J1136" s="191"/>
    </row>
    <row r="1137" spans="1:10" x14ac:dyDescent="0.35">
      <c r="A1137" s="189"/>
      <c r="B1137" s="189"/>
      <c r="C1137" s="189"/>
      <c r="D1137" s="158"/>
      <c r="E1137" s="189"/>
      <c r="F1137" s="189"/>
      <c r="G1137" s="189"/>
      <c r="H1137" s="189"/>
      <c r="I1137" s="190"/>
      <c r="J1137" s="191"/>
    </row>
    <row r="1138" spans="1:10" x14ac:dyDescent="0.35">
      <c r="A1138" s="189"/>
      <c r="B1138" s="189"/>
      <c r="C1138" s="189"/>
      <c r="D1138" s="158"/>
      <c r="E1138" s="189"/>
      <c r="F1138" s="189"/>
      <c r="G1138" s="189"/>
      <c r="H1138" s="189"/>
      <c r="I1138" s="190"/>
      <c r="J1138" s="191"/>
    </row>
    <row r="1139" spans="1:10" x14ac:dyDescent="0.35">
      <c r="A1139" s="189"/>
      <c r="B1139" s="189"/>
      <c r="C1139" s="189"/>
      <c r="D1139" s="158"/>
      <c r="E1139" s="189"/>
      <c r="F1139" s="189"/>
      <c r="G1139" s="189"/>
      <c r="H1139" s="189"/>
      <c r="I1139" s="190"/>
      <c r="J1139" s="191"/>
    </row>
    <row r="1140" spans="1:10" x14ac:dyDescent="0.35">
      <c r="A1140" s="189"/>
      <c r="B1140" s="189"/>
      <c r="C1140" s="189"/>
      <c r="D1140" s="158"/>
      <c r="E1140" s="189"/>
      <c r="F1140" s="189"/>
      <c r="G1140" s="189"/>
      <c r="H1140" s="189"/>
      <c r="I1140" s="190"/>
      <c r="J1140" s="191"/>
    </row>
    <row r="1141" spans="1:10" x14ac:dyDescent="0.35">
      <c r="A1141" s="189"/>
      <c r="B1141" s="189"/>
      <c r="C1141" s="189"/>
      <c r="D1141" s="158"/>
      <c r="E1141" s="189"/>
      <c r="F1141" s="189"/>
      <c r="G1141" s="189"/>
      <c r="H1141" s="189"/>
      <c r="I1141" s="190"/>
      <c r="J1141" s="191"/>
    </row>
    <row r="1142" spans="1:10" x14ac:dyDescent="0.35">
      <c r="A1142" s="189"/>
      <c r="B1142" s="189"/>
      <c r="C1142" s="189"/>
      <c r="D1142" s="158"/>
      <c r="E1142" s="189"/>
      <c r="F1142" s="189"/>
      <c r="G1142" s="189"/>
      <c r="H1142" s="189"/>
      <c r="I1142" s="190"/>
      <c r="J1142" s="191"/>
    </row>
    <row r="1143" spans="1:10" x14ac:dyDescent="0.35">
      <c r="A1143" s="189"/>
      <c r="B1143" s="189"/>
      <c r="C1143" s="189"/>
      <c r="D1143" s="158"/>
      <c r="E1143" s="189"/>
      <c r="F1143" s="189"/>
      <c r="G1143" s="189"/>
      <c r="H1143" s="189"/>
      <c r="I1143" s="190"/>
      <c r="J1143" s="191"/>
    </row>
    <row r="1144" spans="1:10" x14ac:dyDescent="0.35">
      <c r="A1144" s="189"/>
      <c r="B1144" s="189"/>
      <c r="C1144" s="189"/>
      <c r="D1144" s="158"/>
      <c r="E1144" s="189"/>
      <c r="F1144" s="189"/>
      <c r="G1144" s="189"/>
      <c r="H1144" s="189"/>
      <c r="I1144" s="190"/>
      <c r="J1144" s="191"/>
    </row>
    <row r="1145" spans="1:10" x14ac:dyDescent="0.35">
      <c r="A1145" s="189"/>
      <c r="B1145" s="189"/>
      <c r="C1145" s="189"/>
      <c r="D1145" s="158"/>
      <c r="E1145" s="189"/>
      <c r="F1145" s="189"/>
      <c r="G1145" s="189"/>
      <c r="H1145" s="189"/>
      <c r="I1145" s="190"/>
      <c r="J1145" s="191"/>
    </row>
    <row r="1146" spans="1:10" x14ac:dyDescent="0.35">
      <c r="A1146" s="189"/>
      <c r="B1146" s="189"/>
      <c r="C1146" s="189"/>
      <c r="D1146" s="158"/>
      <c r="E1146" s="189"/>
      <c r="F1146" s="189"/>
      <c r="G1146" s="189"/>
      <c r="H1146" s="189"/>
      <c r="I1146" s="190"/>
      <c r="J1146" s="191"/>
    </row>
    <row r="1147" spans="1:10" x14ac:dyDescent="0.35">
      <c r="A1147" s="189"/>
      <c r="B1147" s="189"/>
      <c r="C1147" s="189"/>
      <c r="D1147" s="158"/>
      <c r="E1147" s="189"/>
      <c r="F1147" s="189"/>
      <c r="G1147" s="189"/>
      <c r="H1147" s="189"/>
      <c r="I1147" s="190"/>
      <c r="J1147" s="191"/>
    </row>
    <row r="1148" spans="1:10" x14ac:dyDescent="0.35">
      <c r="A1148" s="189"/>
      <c r="B1148" s="189"/>
      <c r="C1148" s="189"/>
      <c r="D1148" s="158"/>
      <c r="E1148" s="189"/>
      <c r="F1148" s="189"/>
      <c r="G1148" s="189"/>
      <c r="H1148" s="189"/>
      <c r="I1148" s="190"/>
      <c r="J1148" s="191"/>
    </row>
    <row r="1149" spans="1:10" x14ac:dyDescent="0.35">
      <c r="A1149" s="189"/>
      <c r="B1149" s="189"/>
      <c r="C1149" s="189"/>
      <c r="D1149" s="158"/>
      <c r="E1149" s="189"/>
      <c r="F1149" s="189"/>
      <c r="G1149" s="189"/>
      <c r="H1149" s="189"/>
      <c r="I1149" s="190"/>
      <c r="J1149" s="191"/>
    </row>
    <row r="1150" spans="1:10" x14ac:dyDescent="0.35">
      <c r="A1150" s="189"/>
      <c r="B1150" s="189"/>
      <c r="C1150" s="189"/>
      <c r="D1150" s="158"/>
      <c r="E1150" s="189"/>
      <c r="F1150" s="189"/>
      <c r="G1150" s="189"/>
      <c r="H1150" s="189"/>
      <c r="I1150" s="190"/>
      <c r="J1150" s="191"/>
    </row>
    <row r="1151" spans="1:10" x14ac:dyDescent="0.35">
      <c r="A1151" s="189"/>
      <c r="B1151" s="189"/>
      <c r="C1151" s="189"/>
      <c r="D1151" s="158"/>
      <c r="E1151" s="189"/>
      <c r="F1151" s="189"/>
      <c r="G1151" s="189"/>
      <c r="H1151" s="189"/>
      <c r="I1151" s="190"/>
      <c r="J1151" s="191"/>
    </row>
    <row r="1152" spans="1:10" x14ac:dyDescent="0.35">
      <c r="A1152" s="189"/>
      <c r="B1152" s="189"/>
      <c r="C1152" s="189"/>
      <c r="D1152" s="158"/>
      <c r="E1152" s="189"/>
      <c r="F1152" s="189"/>
      <c r="G1152" s="189"/>
      <c r="H1152" s="189"/>
      <c r="I1152" s="190"/>
      <c r="J1152" s="191"/>
    </row>
    <row r="1153" spans="1:10" x14ac:dyDescent="0.35">
      <c r="A1153" s="189"/>
      <c r="B1153" s="189"/>
      <c r="C1153" s="189"/>
      <c r="D1153" s="158"/>
      <c r="E1153" s="189"/>
      <c r="F1153" s="189"/>
      <c r="G1153" s="189"/>
      <c r="H1153" s="189"/>
      <c r="I1153" s="190"/>
      <c r="J1153" s="191"/>
    </row>
    <row r="1154" spans="1:10" x14ac:dyDescent="0.35">
      <c r="A1154" s="189"/>
      <c r="B1154" s="189"/>
      <c r="C1154" s="189"/>
      <c r="D1154" s="158"/>
      <c r="E1154" s="189"/>
      <c r="F1154" s="189"/>
      <c r="G1154" s="189"/>
      <c r="H1154" s="189"/>
      <c r="I1154" s="190"/>
      <c r="J1154" s="191"/>
    </row>
    <row r="1155" spans="1:10" x14ac:dyDescent="0.35">
      <c r="A1155" s="189"/>
      <c r="B1155" s="189"/>
      <c r="C1155" s="189"/>
      <c r="D1155" s="158"/>
      <c r="E1155" s="189"/>
      <c r="F1155" s="189"/>
      <c r="G1155" s="189"/>
      <c r="H1155" s="189"/>
      <c r="I1155" s="190"/>
      <c r="J1155" s="191"/>
    </row>
    <row r="1156" spans="1:10" x14ac:dyDescent="0.35">
      <c r="A1156" s="189"/>
      <c r="B1156" s="189"/>
      <c r="C1156" s="189"/>
      <c r="D1156" s="158"/>
      <c r="E1156" s="189"/>
      <c r="F1156" s="189"/>
      <c r="G1156" s="189"/>
      <c r="H1156" s="189"/>
      <c r="I1156" s="190"/>
      <c r="J1156" s="191"/>
    </row>
    <row r="1157" spans="1:10" x14ac:dyDescent="0.35">
      <c r="A1157" s="189"/>
      <c r="B1157" s="189"/>
      <c r="C1157" s="189"/>
      <c r="D1157" s="158"/>
      <c r="E1157" s="189"/>
      <c r="F1157" s="189"/>
      <c r="G1157" s="189"/>
      <c r="H1157" s="189"/>
      <c r="I1157" s="190"/>
      <c r="J1157" s="191"/>
    </row>
    <row r="1158" spans="1:10" x14ac:dyDescent="0.35">
      <c r="A1158" s="189"/>
      <c r="B1158" s="189"/>
      <c r="C1158" s="189"/>
      <c r="D1158" s="158"/>
      <c r="E1158" s="189"/>
      <c r="F1158" s="189"/>
      <c r="G1158" s="189"/>
      <c r="H1158" s="189"/>
      <c r="I1158" s="190"/>
      <c r="J1158" s="191"/>
    </row>
    <row r="1159" spans="1:10" x14ac:dyDescent="0.35">
      <c r="A1159" s="189"/>
      <c r="B1159" s="189"/>
      <c r="C1159" s="189"/>
      <c r="D1159" s="158"/>
      <c r="E1159" s="189"/>
      <c r="F1159" s="189"/>
      <c r="G1159" s="189"/>
      <c r="H1159" s="189"/>
      <c r="I1159" s="190"/>
      <c r="J1159" s="191"/>
    </row>
    <row r="1160" spans="1:10" x14ac:dyDescent="0.35">
      <c r="A1160" s="189"/>
      <c r="B1160" s="189"/>
      <c r="C1160" s="189"/>
      <c r="D1160" s="158"/>
      <c r="E1160" s="189"/>
      <c r="F1160" s="189"/>
      <c r="G1160" s="189"/>
      <c r="H1160" s="189"/>
      <c r="I1160" s="190"/>
      <c r="J1160" s="191"/>
    </row>
    <row r="1161" spans="1:10" x14ac:dyDescent="0.35">
      <c r="A1161" s="189"/>
      <c r="B1161" s="189"/>
      <c r="C1161" s="189"/>
      <c r="D1161" s="158"/>
      <c r="E1161" s="189"/>
      <c r="F1161" s="189"/>
      <c r="G1161" s="189"/>
      <c r="H1161" s="189"/>
      <c r="I1161" s="190"/>
      <c r="J1161" s="191"/>
    </row>
    <row r="1162" spans="1:10" x14ac:dyDescent="0.35">
      <c r="A1162" s="189"/>
      <c r="B1162" s="189"/>
      <c r="C1162" s="189"/>
      <c r="D1162" s="158"/>
      <c r="E1162" s="189"/>
      <c r="F1162" s="189"/>
      <c r="G1162" s="189"/>
      <c r="H1162" s="189"/>
      <c r="I1162" s="190"/>
      <c r="J1162" s="191"/>
    </row>
    <row r="1163" spans="1:10" x14ac:dyDescent="0.35">
      <c r="A1163" s="189"/>
      <c r="B1163" s="189"/>
      <c r="C1163" s="189"/>
      <c r="D1163" s="158"/>
      <c r="E1163" s="189"/>
      <c r="F1163" s="189"/>
      <c r="G1163" s="189"/>
      <c r="H1163" s="189"/>
      <c r="I1163" s="190"/>
      <c r="J1163" s="191"/>
    </row>
    <row r="1164" spans="1:10" x14ac:dyDescent="0.35">
      <c r="A1164" s="189"/>
      <c r="B1164" s="189"/>
      <c r="C1164" s="189"/>
      <c r="D1164" s="158"/>
      <c r="E1164" s="189"/>
      <c r="F1164" s="189"/>
      <c r="G1164" s="189"/>
      <c r="H1164" s="189"/>
      <c r="I1164" s="190"/>
      <c r="J1164" s="191"/>
    </row>
    <row r="1165" spans="1:10" x14ac:dyDescent="0.35">
      <c r="A1165" s="189"/>
      <c r="B1165" s="189"/>
      <c r="C1165" s="189"/>
      <c r="D1165" s="158"/>
      <c r="E1165" s="189"/>
      <c r="F1165" s="189"/>
      <c r="G1165" s="189"/>
      <c r="H1165" s="189"/>
      <c r="I1165" s="190"/>
      <c r="J1165" s="191"/>
    </row>
    <row r="1166" spans="1:10" x14ac:dyDescent="0.35">
      <c r="A1166" s="189"/>
      <c r="B1166" s="189"/>
      <c r="C1166" s="189"/>
      <c r="D1166" s="158"/>
      <c r="E1166" s="189"/>
      <c r="F1166" s="189"/>
      <c r="G1166" s="189"/>
      <c r="H1166" s="189"/>
      <c r="I1166" s="190"/>
      <c r="J1166" s="191"/>
    </row>
    <row r="1167" spans="1:10" x14ac:dyDescent="0.35">
      <c r="A1167" s="189"/>
      <c r="B1167" s="189"/>
      <c r="C1167" s="189"/>
      <c r="D1167" s="158"/>
      <c r="E1167" s="189"/>
      <c r="F1167" s="189"/>
      <c r="G1167" s="189"/>
      <c r="H1167" s="189"/>
      <c r="I1167" s="190"/>
      <c r="J1167" s="191"/>
    </row>
    <row r="1168" spans="1:10" x14ac:dyDescent="0.35">
      <c r="A1168" s="189"/>
      <c r="B1168" s="189"/>
      <c r="C1168" s="189"/>
      <c r="D1168" s="158"/>
      <c r="E1168" s="189"/>
      <c r="F1168" s="189"/>
      <c r="G1168" s="189"/>
      <c r="H1168" s="189"/>
      <c r="I1168" s="190"/>
      <c r="J1168" s="191"/>
    </row>
    <row r="1169" spans="1:10" x14ac:dyDescent="0.35">
      <c r="A1169" s="189"/>
      <c r="B1169" s="189"/>
      <c r="C1169" s="189"/>
      <c r="D1169" s="158"/>
      <c r="E1169" s="189"/>
      <c r="F1169" s="189"/>
      <c r="G1169" s="189"/>
      <c r="H1169" s="189"/>
      <c r="I1169" s="190"/>
      <c r="J1169" s="191"/>
    </row>
    <row r="1170" spans="1:10" x14ac:dyDescent="0.35">
      <c r="A1170" s="189"/>
      <c r="B1170" s="189"/>
      <c r="C1170" s="189"/>
      <c r="D1170" s="158"/>
      <c r="E1170" s="189"/>
      <c r="F1170" s="189"/>
      <c r="G1170" s="189"/>
      <c r="H1170" s="189"/>
      <c r="I1170" s="190"/>
      <c r="J1170" s="191"/>
    </row>
    <row r="1171" spans="1:10" x14ac:dyDescent="0.35">
      <c r="A1171" s="189"/>
      <c r="B1171" s="189"/>
      <c r="C1171" s="189"/>
      <c r="D1171" s="158"/>
      <c r="E1171" s="189"/>
      <c r="F1171" s="189"/>
      <c r="G1171" s="189"/>
      <c r="H1171" s="189"/>
      <c r="I1171" s="190"/>
      <c r="J1171" s="191"/>
    </row>
    <row r="1172" spans="1:10" x14ac:dyDescent="0.35">
      <c r="A1172" s="189"/>
      <c r="B1172" s="189"/>
      <c r="C1172" s="189"/>
      <c r="D1172" s="158"/>
      <c r="E1172" s="189"/>
      <c r="F1172" s="189"/>
      <c r="G1172" s="189"/>
      <c r="H1172" s="189"/>
      <c r="I1172" s="190"/>
      <c r="J1172" s="191"/>
    </row>
    <row r="1173" spans="1:10" x14ac:dyDescent="0.35">
      <c r="A1173" s="189"/>
      <c r="B1173" s="189"/>
      <c r="C1173" s="189"/>
      <c r="D1173" s="158"/>
      <c r="E1173" s="189"/>
      <c r="F1173" s="189"/>
      <c r="G1173" s="189"/>
      <c r="H1173" s="189"/>
      <c r="I1173" s="190"/>
      <c r="J1173" s="191"/>
    </row>
    <row r="1174" spans="1:10" x14ac:dyDescent="0.35">
      <c r="A1174" s="189"/>
      <c r="B1174" s="189"/>
      <c r="C1174" s="189"/>
      <c r="D1174" s="158"/>
      <c r="E1174" s="189"/>
      <c r="F1174" s="189"/>
      <c r="G1174" s="189"/>
      <c r="H1174" s="189"/>
      <c r="I1174" s="190"/>
      <c r="J1174" s="191"/>
    </row>
    <row r="1175" spans="1:10" x14ac:dyDescent="0.35">
      <c r="A1175" s="189"/>
      <c r="B1175" s="189"/>
      <c r="C1175" s="189"/>
      <c r="D1175" s="158"/>
      <c r="E1175" s="189"/>
      <c r="F1175" s="189"/>
      <c r="G1175" s="189"/>
      <c r="H1175" s="189"/>
      <c r="I1175" s="190"/>
      <c r="J1175" s="191"/>
    </row>
    <row r="1176" spans="1:10" x14ac:dyDescent="0.35">
      <c r="A1176" s="189"/>
      <c r="B1176" s="189"/>
      <c r="C1176" s="189"/>
      <c r="D1176" s="158"/>
      <c r="E1176" s="189"/>
      <c r="F1176" s="189"/>
      <c r="G1176" s="189"/>
      <c r="H1176" s="189"/>
      <c r="I1176" s="190"/>
      <c r="J1176" s="191"/>
    </row>
    <row r="1177" spans="1:10" x14ac:dyDescent="0.35">
      <c r="A1177" s="189"/>
      <c r="B1177" s="189"/>
      <c r="C1177" s="189"/>
      <c r="D1177" s="158"/>
      <c r="E1177" s="189"/>
      <c r="F1177" s="189"/>
      <c r="G1177" s="189"/>
      <c r="H1177" s="189"/>
      <c r="I1177" s="190"/>
      <c r="J1177" s="191"/>
    </row>
    <row r="1178" spans="1:10" x14ac:dyDescent="0.35">
      <c r="A1178" s="189"/>
      <c r="B1178" s="189"/>
      <c r="C1178" s="189"/>
      <c r="D1178" s="158"/>
      <c r="E1178" s="189"/>
      <c r="F1178" s="189"/>
      <c r="G1178" s="189"/>
      <c r="H1178" s="189"/>
      <c r="I1178" s="190"/>
      <c r="J1178" s="191"/>
    </row>
    <row r="1179" spans="1:10" x14ac:dyDescent="0.35">
      <c r="A1179" s="189"/>
      <c r="B1179" s="189"/>
      <c r="C1179" s="189"/>
      <c r="D1179" s="158"/>
      <c r="E1179" s="189"/>
      <c r="F1179" s="189"/>
      <c r="G1179" s="189"/>
      <c r="H1179" s="189"/>
      <c r="I1179" s="190"/>
      <c r="J1179" s="191"/>
    </row>
    <row r="1180" spans="1:10" x14ac:dyDescent="0.35">
      <c r="A1180" s="189"/>
      <c r="B1180" s="189"/>
      <c r="C1180" s="189"/>
      <c r="D1180" s="158"/>
      <c r="E1180" s="189"/>
      <c r="F1180" s="189"/>
      <c r="G1180" s="189"/>
      <c r="H1180" s="189"/>
      <c r="I1180" s="190"/>
      <c r="J1180" s="191"/>
    </row>
    <row r="1181" spans="1:10" x14ac:dyDescent="0.35">
      <c r="A1181" s="189"/>
      <c r="B1181" s="189"/>
      <c r="C1181" s="189"/>
      <c r="D1181" s="158"/>
      <c r="E1181" s="189"/>
      <c r="F1181" s="189"/>
      <c r="G1181" s="189"/>
      <c r="H1181" s="189"/>
      <c r="I1181" s="190"/>
      <c r="J1181" s="191"/>
    </row>
    <row r="1182" spans="1:10" x14ac:dyDescent="0.35">
      <c r="A1182" s="189"/>
      <c r="B1182" s="189"/>
      <c r="C1182" s="189"/>
      <c r="D1182" s="158"/>
      <c r="E1182" s="189"/>
      <c r="F1182" s="189"/>
      <c r="G1182" s="189"/>
      <c r="H1182" s="189"/>
      <c r="I1182" s="190"/>
      <c r="J1182" s="191"/>
    </row>
    <row r="1183" spans="1:10" x14ac:dyDescent="0.35">
      <c r="A1183" s="189"/>
      <c r="B1183" s="189"/>
      <c r="C1183" s="189"/>
      <c r="D1183" s="158"/>
      <c r="E1183" s="189"/>
      <c r="F1183" s="189"/>
      <c r="G1183" s="189"/>
      <c r="H1183" s="189"/>
      <c r="I1183" s="190"/>
      <c r="J1183" s="191"/>
    </row>
    <row r="1184" spans="1:10" x14ac:dyDescent="0.35">
      <c r="A1184" s="189"/>
      <c r="B1184" s="189"/>
      <c r="C1184" s="189"/>
      <c r="D1184" s="158"/>
      <c r="E1184" s="189"/>
      <c r="F1184" s="189"/>
      <c r="G1184" s="189"/>
      <c r="H1184" s="189"/>
      <c r="I1184" s="190"/>
      <c r="J1184" s="191"/>
    </row>
    <row r="1185" spans="1:10" x14ac:dyDescent="0.35">
      <c r="A1185" s="189"/>
      <c r="B1185" s="189"/>
      <c r="C1185" s="189"/>
      <c r="D1185" s="158"/>
      <c r="E1185" s="189"/>
      <c r="F1185" s="189"/>
      <c r="G1185" s="189"/>
      <c r="H1185" s="189"/>
      <c r="I1185" s="190"/>
      <c r="J1185" s="191"/>
    </row>
    <row r="1186" spans="1:10" x14ac:dyDescent="0.35">
      <c r="A1186" s="189"/>
      <c r="B1186" s="189"/>
      <c r="C1186" s="189"/>
      <c r="D1186" s="158"/>
      <c r="E1186" s="189"/>
      <c r="F1186" s="189"/>
      <c r="G1186" s="189"/>
      <c r="H1186" s="189"/>
      <c r="I1186" s="190"/>
      <c r="J1186" s="191"/>
    </row>
    <row r="1187" spans="1:10" x14ac:dyDescent="0.35">
      <c r="A1187" s="189"/>
      <c r="B1187" s="189"/>
      <c r="C1187" s="189"/>
      <c r="D1187" s="158"/>
      <c r="E1187" s="189"/>
      <c r="F1187" s="189"/>
      <c r="G1187" s="189"/>
      <c r="H1187" s="189"/>
      <c r="I1187" s="190"/>
      <c r="J1187" s="191"/>
    </row>
    <row r="1188" spans="1:10" x14ac:dyDescent="0.35">
      <c r="A1188" s="189"/>
      <c r="B1188" s="189"/>
      <c r="C1188" s="189"/>
      <c r="D1188" s="158"/>
      <c r="E1188" s="189"/>
      <c r="F1188" s="189"/>
      <c r="G1188" s="189"/>
      <c r="H1188" s="189"/>
      <c r="I1188" s="190"/>
      <c r="J1188" s="191"/>
    </row>
    <row r="1189" spans="1:10" x14ac:dyDescent="0.35">
      <c r="A1189" s="189"/>
      <c r="B1189" s="189"/>
      <c r="C1189" s="189"/>
      <c r="D1189" s="158"/>
      <c r="E1189" s="189"/>
      <c r="F1189" s="189"/>
      <c r="G1189" s="189"/>
      <c r="H1189" s="189"/>
      <c r="I1189" s="190"/>
      <c r="J1189" s="191"/>
    </row>
    <row r="1190" spans="1:10" x14ac:dyDescent="0.35">
      <c r="A1190" s="189"/>
      <c r="B1190" s="189"/>
      <c r="C1190" s="189"/>
      <c r="D1190" s="158"/>
      <c r="E1190" s="189"/>
      <c r="F1190" s="189"/>
      <c r="G1190" s="189"/>
      <c r="H1190" s="189"/>
      <c r="I1190" s="190"/>
      <c r="J1190" s="191"/>
    </row>
    <row r="1191" spans="1:10" x14ac:dyDescent="0.35">
      <c r="A1191" s="189"/>
      <c r="B1191" s="189"/>
      <c r="C1191" s="189"/>
      <c r="D1191" s="158"/>
      <c r="E1191" s="189"/>
      <c r="F1191" s="189"/>
      <c r="G1191" s="189"/>
      <c r="H1191" s="189"/>
      <c r="I1191" s="190"/>
      <c r="J1191" s="191"/>
    </row>
    <row r="1192" spans="1:10" x14ac:dyDescent="0.35">
      <c r="A1192" s="189"/>
      <c r="B1192" s="189"/>
      <c r="C1192" s="189"/>
      <c r="D1192" s="158"/>
      <c r="E1192" s="189"/>
      <c r="F1192" s="189"/>
      <c r="G1192" s="189"/>
      <c r="H1192" s="189"/>
      <c r="I1192" s="190"/>
      <c r="J1192" s="191"/>
    </row>
    <row r="1193" spans="1:10" x14ac:dyDescent="0.35">
      <c r="A1193" s="189"/>
      <c r="B1193" s="189"/>
      <c r="C1193" s="189"/>
      <c r="D1193" s="158"/>
      <c r="E1193" s="189"/>
      <c r="F1193" s="189"/>
      <c r="G1193" s="189"/>
      <c r="H1193" s="189"/>
      <c r="I1193" s="190"/>
      <c r="J1193" s="191"/>
    </row>
    <row r="1194" spans="1:10" x14ac:dyDescent="0.35">
      <c r="A1194" s="189"/>
      <c r="B1194" s="189"/>
      <c r="C1194" s="189"/>
      <c r="D1194" s="158"/>
      <c r="E1194" s="189"/>
      <c r="F1194" s="189"/>
      <c r="G1194" s="189"/>
      <c r="H1194" s="189"/>
      <c r="I1194" s="190"/>
      <c r="J1194" s="191"/>
    </row>
    <row r="1195" spans="1:10" x14ac:dyDescent="0.35">
      <c r="A1195" s="189"/>
      <c r="B1195" s="189"/>
      <c r="C1195" s="189"/>
      <c r="D1195" s="158"/>
      <c r="E1195" s="189"/>
      <c r="F1195" s="189"/>
      <c r="G1195" s="189"/>
      <c r="H1195" s="189"/>
      <c r="I1195" s="190"/>
      <c r="J1195" s="191"/>
    </row>
    <row r="1196" spans="1:10" x14ac:dyDescent="0.35">
      <c r="A1196" s="189"/>
      <c r="B1196" s="189"/>
      <c r="C1196" s="189"/>
      <c r="D1196" s="158"/>
      <c r="E1196" s="189"/>
      <c r="F1196" s="189"/>
      <c r="G1196" s="189"/>
      <c r="H1196" s="189"/>
      <c r="I1196" s="190"/>
      <c r="J1196" s="191"/>
    </row>
    <row r="1197" spans="1:10" x14ac:dyDescent="0.35">
      <c r="A1197" s="189"/>
      <c r="B1197" s="189"/>
      <c r="C1197" s="189"/>
      <c r="D1197" s="158"/>
      <c r="E1197" s="189"/>
      <c r="F1197" s="189"/>
      <c r="G1197" s="189"/>
      <c r="H1197" s="189"/>
      <c r="I1197" s="190"/>
      <c r="J1197" s="191"/>
    </row>
    <row r="1198" spans="1:10" x14ac:dyDescent="0.35">
      <c r="A1198" s="189"/>
      <c r="B1198" s="189"/>
      <c r="C1198" s="189"/>
      <c r="D1198" s="158"/>
      <c r="E1198" s="189"/>
      <c r="F1198" s="189"/>
      <c r="G1198" s="189"/>
      <c r="H1198" s="189"/>
      <c r="I1198" s="190"/>
      <c r="J1198" s="191"/>
    </row>
    <row r="1199" spans="1:10" x14ac:dyDescent="0.35">
      <c r="A1199" s="189"/>
      <c r="B1199" s="189"/>
      <c r="C1199" s="189"/>
      <c r="D1199" s="158"/>
      <c r="E1199" s="189"/>
      <c r="F1199" s="189"/>
      <c r="G1199" s="189"/>
      <c r="H1199" s="189"/>
      <c r="I1199" s="190"/>
      <c r="J1199" s="191"/>
    </row>
    <row r="1200" spans="1:10" x14ac:dyDescent="0.35">
      <c r="A1200" s="189"/>
      <c r="B1200" s="189"/>
      <c r="C1200" s="189"/>
      <c r="D1200" s="158"/>
      <c r="E1200" s="189"/>
      <c r="F1200" s="189"/>
      <c r="G1200" s="189"/>
      <c r="H1200" s="189"/>
      <c r="I1200" s="190"/>
      <c r="J1200" s="191"/>
    </row>
    <row r="1201" spans="1:10" x14ac:dyDescent="0.35">
      <c r="A1201" s="189"/>
      <c r="B1201" s="189"/>
      <c r="C1201" s="189"/>
      <c r="D1201" s="158"/>
      <c r="E1201" s="189"/>
      <c r="F1201" s="189"/>
      <c r="G1201" s="189"/>
      <c r="H1201" s="189"/>
      <c r="I1201" s="190"/>
      <c r="J1201" s="191"/>
    </row>
    <row r="1202" spans="1:10" x14ac:dyDescent="0.35">
      <c r="A1202" s="189"/>
      <c r="B1202" s="189"/>
      <c r="C1202" s="189"/>
      <c r="D1202" s="158"/>
      <c r="E1202" s="189"/>
      <c r="F1202" s="189"/>
      <c r="G1202" s="189"/>
      <c r="H1202" s="189"/>
      <c r="I1202" s="190"/>
      <c r="J1202" s="191"/>
    </row>
    <row r="1203" spans="1:10" x14ac:dyDescent="0.35">
      <c r="A1203" s="189"/>
      <c r="B1203" s="189"/>
      <c r="C1203" s="189"/>
      <c r="D1203" s="158"/>
      <c r="E1203" s="189"/>
      <c r="F1203" s="189"/>
      <c r="G1203" s="189"/>
      <c r="H1203" s="189"/>
      <c r="I1203" s="190"/>
      <c r="J1203" s="191"/>
    </row>
    <row r="1204" spans="1:10" x14ac:dyDescent="0.35">
      <c r="A1204" s="189"/>
      <c r="B1204" s="189"/>
      <c r="C1204" s="189"/>
      <c r="D1204" s="158"/>
      <c r="E1204" s="189"/>
      <c r="F1204" s="189"/>
      <c r="G1204" s="189"/>
      <c r="H1204" s="189"/>
      <c r="I1204" s="190"/>
      <c r="J1204" s="191"/>
    </row>
    <row r="1205" spans="1:10" x14ac:dyDescent="0.35">
      <c r="A1205" s="189"/>
      <c r="B1205" s="189"/>
      <c r="C1205" s="189"/>
      <c r="D1205" s="158"/>
      <c r="E1205" s="189"/>
      <c r="F1205" s="189"/>
      <c r="G1205" s="189"/>
      <c r="H1205" s="189"/>
      <c r="I1205" s="190"/>
      <c r="J1205" s="191"/>
    </row>
    <row r="1206" spans="1:10" x14ac:dyDescent="0.35">
      <c r="A1206" s="189"/>
      <c r="B1206" s="189"/>
      <c r="C1206" s="189"/>
      <c r="D1206" s="158"/>
      <c r="E1206" s="189"/>
      <c r="F1206" s="189"/>
      <c r="G1206" s="189"/>
      <c r="H1206" s="189"/>
      <c r="I1206" s="190"/>
      <c r="J1206" s="191"/>
    </row>
    <row r="1207" spans="1:10" x14ac:dyDescent="0.35">
      <c r="A1207" s="189"/>
      <c r="B1207" s="189"/>
      <c r="C1207" s="189"/>
      <c r="D1207" s="158"/>
      <c r="E1207" s="189"/>
      <c r="F1207" s="189"/>
      <c r="G1207" s="189"/>
      <c r="H1207" s="189"/>
      <c r="I1207" s="190"/>
      <c r="J1207" s="191"/>
    </row>
    <row r="1208" spans="1:10" x14ac:dyDescent="0.35">
      <c r="A1208" s="189"/>
      <c r="B1208" s="189"/>
      <c r="C1208" s="189"/>
      <c r="D1208" s="158"/>
      <c r="E1208" s="189"/>
      <c r="F1208" s="189"/>
      <c r="G1208" s="189"/>
      <c r="H1208" s="189"/>
      <c r="I1208" s="190"/>
      <c r="J1208" s="191"/>
    </row>
    <row r="1209" spans="1:10" x14ac:dyDescent="0.35">
      <c r="A1209" s="189"/>
      <c r="B1209" s="189"/>
      <c r="C1209" s="189"/>
      <c r="D1209" s="158"/>
      <c r="E1209" s="189"/>
      <c r="F1209" s="189"/>
      <c r="G1209" s="189"/>
      <c r="H1209" s="189"/>
      <c r="I1209" s="190"/>
      <c r="J1209" s="191"/>
    </row>
    <row r="1210" spans="1:10" x14ac:dyDescent="0.35">
      <c r="A1210" s="189"/>
      <c r="B1210" s="189"/>
      <c r="C1210" s="189"/>
      <c r="D1210" s="158"/>
      <c r="E1210" s="189"/>
      <c r="F1210" s="189"/>
      <c r="G1210" s="189"/>
      <c r="H1210" s="189"/>
      <c r="I1210" s="190"/>
      <c r="J1210" s="191"/>
    </row>
    <row r="1211" spans="1:10" x14ac:dyDescent="0.35">
      <c r="A1211" s="189"/>
      <c r="B1211" s="189"/>
      <c r="C1211" s="189"/>
      <c r="D1211" s="158"/>
      <c r="E1211" s="189"/>
      <c r="F1211" s="189"/>
      <c r="G1211" s="189"/>
      <c r="H1211" s="189"/>
      <c r="I1211" s="190"/>
      <c r="J1211" s="191"/>
    </row>
    <row r="1212" spans="1:10" x14ac:dyDescent="0.35">
      <c r="A1212" s="189"/>
      <c r="B1212" s="189"/>
      <c r="C1212" s="189"/>
      <c r="D1212" s="158"/>
      <c r="E1212" s="189"/>
      <c r="F1212" s="189"/>
      <c r="G1212" s="189"/>
      <c r="H1212" s="189"/>
      <c r="I1212" s="190"/>
      <c r="J1212" s="191"/>
    </row>
    <row r="1213" spans="1:10" x14ac:dyDescent="0.35">
      <c r="A1213" s="189"/>
      <c r="B1213" s="189"/>
      <c r="C1213" s="189"/>
      <c r="D1213" s="158"/>
      <c r="E1213" s="189"/>
      <c r="F1213" s="189"/>
      <c r="G1213" s="189"/>
      <c r="H1213" s="189"/>
      <c r="I1213" s="190"/>
      <c r="J1213" s="191"/>
    </row>
    <row r="1214" spans="1:10" x14ac:dyDescent="0.35">
      <c r="A1214" s="189"/>
      <c r="B1214" s="189"/>
      <c r="C1214" s="189"/>
      <c r="D1214" s="158"/>
      <c r="E1214" s="189"/>
      <c r="F1214" s="189"/>
      <c r="G1214" s="189"/>
      <c r="H1214" s="189"/>
      <c r="I1214" s="190"/>
      <c r="J1214" s="191"/>
    </row>
    <row r="1215" spans="1:10" x14ac:dyDescent="0.35">
      <c r="A1215" s="189"/>
      <c r="B1215" s="189"/>
      <c r="C1215" s="189"/>
      <c r="D1215" s="158"/>
      <c r="E1215" s="189"/>
      <c r="F1215" s="189"/>
      <c r="G1215" s="189"/>
      <c r="H1215" s="189"/>
      <c r="I1215" s="190"/>
      <c r="J1215" s="191"/>
    </row>
    <row r="1216" spans="1:10" x14ac:dyDescent="0.35">
      <c r="A1216" s="189"/>
      <c r="B1216" s="189"/>
      <c r="C1216" s="189"/>
      <c r="D1216" s="158"/>
      <c r="E1216" s="189"/>
      <c r="F1216" s="189"/>
      <c r="G1216" s="189"/>
      <c r="H1216" s="189"/>
      <c r="I1216" s="190"/>
      <c r="J1216" s="191"/>
    </row>
    <row r="1217" spans="1:10" x14ac:dyDescent="0.35">
      <c r="A1217" s="189"/>
      <c r="B1217" s="189"/>
      <c r="C1217" s="189"/>
      <c r="D1217" s="158"/>
      <c r="E1217" s="189"/>
      <c r="F1217" s="189"/>
      <c r="G1217" s="189"/>
      <c r="H1217" s="189"/>
      <c r="I1217" s="190"/>
      <c r="J1217" s="191"/>
    </row>
    <row r="1218" spans="1:10" x14ac:dyDescent="0.35">
      <c r="A1218" s="189"/>
      <c r="B1218" s="189"/>
      <c r="C1218" s="189"/>
      <c r="D1218" s="158"/>
      <c r="E1218" s="189"/>
      <c r="F1218" s="189"/>
      <c r="G1218" s="189"/>
      <c r="H1218" s="189"/>
      <c r="I1218" s="190"/>
      <c r="J1218" s="191"/>
    </row>
    <row r="1219" spans="1:10" x14ac:dyDescent="0.35">
      <c r="A1219" s="189"/>
      <c r="B1219" s="189"/>
      <c r="C1219" s="189"/>
      <c r="D1219" s="158"/>
      <c r="E1219" s="189"/>
      <c r="F1219" s="189"/>
      <c r="G1219" s="189"/>
      <c r="H1219" s="189"/>
      <c r="I1219" s="190"/>
      <c r="J1219" s="191"/>
    </row>
    <row r="1220" spans="1:10" x14ac:dyDescent="0.35">
      <c r="A1220" s="189"/>
      <c r="B1220" s="189"/>
      <c r="C1220" s="189"/>
      <c r="D1220" s="158"/>
      <c r="E1220" s="189"/>
      <c r="F1220" s="189"/>
      <c r="G1220" s="189"/>
      <c r="H1220" s="189"/>
      <c r="I1220" s="190"/>
      <c r="J1220" s="191"/>
    </row>
    <row r="1221" spans="1:10" x14ac:dyDescent="0.35">
      <c r="A1221" s="189"/>
      <c r="B1221" s="189"/>
      <c r="C1221" s="189"/>
      <c r="D1221" s="158"/>
      <c r="E1221" s="189"/>
      <c r="F1221" s="189"/>
      <c r="G1221" s="189"/>
      <c r="H1221" s="189"/>
      <c r="I1221" s="190"/>
      <c r="J1221" s="191"/>
    </row>
    <row r="1222" spans="1:10" x14ac:dyDescent="0.35">
      <c r="A1222" s="189"/>
      <c r="B1222" s="189"/>
      <c r="C1222" s="189"/>
      <c r="D1222" s="158"/>
      <c r="E1222" s="189"/>
      <c r="F1222" s="189"/>
      <c r="G1222" s="189"/>
      <c r="H1222" s="189"/>
      <c r="I1222" s="190"/>
      <c r="J1222" s="191"/>
    </row>
    <row r="1223" spans="1:10" x14ac:dyDescent="0.35">
      <c r="A1223" s="189"/>
      <c r="B1223" s="189"/>
      <c r="C1223" s="189"/>
      <c r="D1223" s="158"/>
      <c r="E1223" s="189"/>
      <c r="F1223" s="189"/>
      <c r="G1223" s="189"/>
      <c r="H1223" s="189"/>
      <c r="I1223" s="190"/>
      <c r="J1223" s="191"/>
    </row>
    <row r="1224" spans="1:10" x14ac:dyDescent="0.35">
      <c r="A1224" s="189"/>
      <c r="B1224" s="189"/>
      <c r="C1224" s="189"/>
      <c r="D1224" s="158"/>
      <c r="E1224" s="189"/>
      <c r="F1224" s="189"/>
      <c r="G1224" s="189"/>
      <c r="H1224" s="189"/>
      <c r="I1224" s="190"/>
      <c r="J1224" s="191"/>
    </row>
    <row r="1225" spans="1:10" x14ac:dyDescent="0.35">
      <c r="A1225" s="189"/>
      <c r="B1225" s="189"/>
      <c r="C1225" s="189"/>
      <c r="D1225" s="158"/>
      <c r="E1225" s="189"/>
      <c r="F1225" s="189"/>
      <c r="G1225" s="189"/>
      <c r="H1225" s="189"/>
      <c r="I1225" s="190"/>
      <c r="J1225" s="191"/>
    </row>
    <row r="1226" spans="1:10" x14ac:dyDescent="0.35">
      <c r="A1226" s="189"/>
      <c r="B1226" s="189"/>
      <c r="C1226" s="189"/>
      <c r="D1226" s="158"/>
      <c r="E1226" s="189"/>
      <c r="F1226" s="189"/>
      <c r="G1226" s="189"/>
      <c r="H1226" s="189"/>
      <c r="I1226" s="190"/>
      <c r="J1226" s="191"/>
    </row>
    <row r="1227" spans="1:10" x14ac:dyDescent="0.35">
      <c r="A1227" s="189"/>
      <c r="B1227" s="189"/>
      <c r="C1227" s="189"/>
      <c r="D1227" s="158"/>
      <c r="E1227" s="189"/>
      <c r="F1227" s="189"/>
      <c r="G1227" s="189"/>
      <c r="H1227" s="189"/>
      <c r="I1227" s="190"/>
      <c r="J1227" s="191"/>
    </row>
    <row r="1228" spans="1:10" x14ac:dyDescent="0.35">
      <c r="A1228" s="189"/>
      <c r="B1228" s="189"/>
      <c r="C1228" s="189"/>
      <c r="D1228" s="158"/>
      <c r="E1228" s="189"/>
      <c r="F1228" s="189"/>
      <c r="G1228" s="189"/>
      <c r="H1228" s="189"/>
      <c r="I1228" s="190"/>
      <c r="J1228" s="191"/>
    </row>
    <row r="1229" spans="1:10" x14ac:dyDescent="0.35">
      <c r="A1229" s="189"/>
      <c r="B1229" s="189"/>
      <c r="C1229" s="189"/>
      <c r="D1229" s="158"/>
      <c r="E1229" s="189"/>
      <c r="F1229" s="189"/>
      <c r="G1229" s="189"/>
      <c r="H1229" s="189"/>
      <c r="I1229" s="190"/>
      <c r="J1229" s="191"/>
    </row>
    <row r="1230" spans="1:10" x14ac:dyDescent="0.35">
      <c r="A1230" s="189"/>
      <c r="B1230" s="189"/>
      <c r="C1230" s="189"/>
      <c r="D1230" s="158"/>
      <c r="E1230" s="189"/>
      <c r="F1230" s="189"/>
      <c r="G1230" s="189"/>
      <c r="H1230" s="189"/>
      <c r="I1230" s="190"/>
      <c r="J1230" s="191"/>
    </row>
    <row r="1231" spans="1:10" x14ac:dyDescent="0.35">
      <c r="A1231" s="189"/>
      <c r="B1231" s="189"/>
      <c r="C1231" s="189"/>
      <c r="D1231" s="158"/>
      <c r="E1231" s="189"/>
      <c r="F1231" s="189"/>
      <c r="G1231" s="189"/>
      <c r="H1231" s="189"/>
      <c r="I1231" s="190"/>
      <c r="J1231" s="191"/>
    </row>
    <row r="1232" spans="1:10" x14ac:dyDescent="0.35">
      <c r="A1232" s="189"/>
      <c r="B1232" s="189"/>
      <c r="C1232" s="189"/>
      <c r="D1232" s="158"/>
      <c r="E1232" s="189"/>
      <c r="F1232" s="189"/>
      <c r="G1232" s="189"/>
      <c r="H1232" s="189"/>
      <c r="I1232" s="190"/>
      <c r="J1232" s="191"/>
    </row>
    <row r="1233" spans="1:10" x14ac:dyDescent="0.35">
      <c r="A1233" s="189"/>
      <c r="B1233" s="189"/>
      <c r="C1233" s="189"/>
      <c r="D1233" s="158"/>
      <c r="E1233" s="189"/>
      <c r="F1233" s="189"/>
      <c r="G1233" s="189"/>
      <c r="H1233" s="189"/>
      <c r="I1233" s="190"/>
      <c r="J1233" s="191"/>
    </row>
    <row r="1234" spans="1:10" x14ac:dyDescent="0.35">
      <c r="A1234" s="189"/>
      <c r="B1234" s="189"/>
      <c r="C1234" s="189"/>
      <c r="D1234" s="158"/>
      <c r="E1234" s="189"/>
      <c r="F1234" s="189"/>
      <c r="G1234" s="189"/>
      <c r="H1234" s="189"/>
      <c r="I1234" s="190"/>
      <c r="J1234" s="191"/>
    </row>
    <row r="1235" spans="1:10" x14ac:dyDescent="0.35">
      <c r="A1235" s="189"/>
      <c r="B1235" s="189"/>
      <c r="C1235" s="189"/>
      <c r="D1235" s="158"/>
      <c r="E1235" s="189"/>
      <c r="F1235" s="189"/>
      <c r="G1235" s="189"/>
      <c r="H1235" s="189"/>
      <c r="I1235" s="190"/>
      <c r="J1235" s="191"/>
    </row>
    <row r="1236" spans="1:10" x14ac:dyDescent="0.35">
      <c r="A1236" s="189"/>
      <c r="B1236" s="189"/>
      <c r="C1236" s="189"/>
      <c r="D1236" s="158"/>
      <c r="E1236" s="189"/>
      <c r="F1236" s="189"/>
      <c r="G1236" s="189"/>
      <c r="H1236" s="189"/>
      <c r="I1236" s="190"/>
      <c r="J1236" s="191"/>
    </row>
    <row r="1237" spans="1:10" x14ac:dyDescent="0.35">
      <c r="A1237" s="189"/>
      <c r="B1237" s="189"/>
      <c r="C1237" s="189"/>
      <c r="D1237" s="158"/>
      <c r="E1237" s="189"/>
      <c r="F1237" s="189"/>
      <c r="G1237" s="189"/>
      <c r="H1237" s="189"/>
      <c r="I1237" s="190"/>
      <c r="J1237" s="191"/>
    </row>
    <row r="1238" spans="1:10" x14ac:dyDescent="0.35">
      <c r="A1238" s="189"/>
      <c r="B1238" s="189"/>
      <c r="C1238" s="189"/>
      <c r="D1238" s="158"/>
      <c r="E1238" s="189"/>
      <c r="F1238" s="189"/>
      <c r="G1238" s="189"/>
      <c r="H1238" s="189"/>
      <c r="I1238" s="190"/>
      <c r="J1238" s="191"/>
    </row>
    <row r="1239" spans="1:10" x14ac:dyDescent="0.35">
      <c r="A1239" s="189"/>
      <c r="B1239" s="189"/>
      <c r="C1239" s="189"/>
      <c r="D1239" s="158"/>
      <c r="E1239" s="189"/>
      <c r="F1239" s="189"/>
      <c r="G1239" s="189"/>
      <c r="H1239" s="189"/>
      <c r="I1239" s="190"/>
      <c r="J1239" s="191"/>
    </row>
    <row r="1240" spans="1:10" x14ac:dyDescent="0.35">
      <c r="A1240" s="189"/>
      <c r="B1240" s="189"/>
      <c r="C1240" s="189"/>
      <c r="D1240" s="158"/>
      <c r="E1240" s="189"/>
      <c r="F1240" s="189"/>
      <c r="G1240" s="189"/>
      <c r="H1240" s="189"/>
      <c r="I1240" s="190"/>
      <c r="J1240" s="191"/>
    </row>
    <row r="1241" spans="1:10" x14ac:dyDescent="0.35">
      <c r="A1241" s="189"/>
      <c r="B1241" s="189"/>
      <c r="C1241" s="189"/>
      <c r="D1241" s="158"/>
      <c r="E1241" s="189"/>
      <c r="F1241" s="189"/>
      <c r="G1241" s="189"/>
      <c r="H1241" s="189"/>
      <c r="I1241" s="190"/>
      <c r="J1241" s="191"/>
    </row>
    <row r="1242" spans="1:10" x14ac:dyDescent="0.35">
      <c r="A1242" s="189"/>
      <c r="B1242" s="189"/>
      <c r="C1242" s="189"/>
      <c r="D1242" s="158"/>
      <c r="E1242" s="189"/>
      <c r="F1242" s="189"/>
      <c r="G1242" s="189"/>
      <c r="H1242" s="189"/>
      <c r="I1242" s="190"/>
      <c r="J1242" s="191"/>
    </row>
    <row r="1243" spans="1:10" x14ac:dyDescent="0.35">
      <c r="A1243" s="189"/>
      <c r="B1243" s="189"/>
      <c r="C1243" s="189"/>
      <c r="D1243" s="158"/>
      <c r="E1243" s="189"/>
      <c r="F1243" s="189"/>
      <c r="G1243" s="189"/>
      <c r="H1243" s="189"/>
      <c r="I1243" s="190"/>
      <c r="J1243" s="191"/>
    </row>
    <row r="1244" spans="1:10" x14ac:dyDescent="0.35">
      <c r="A1244" s="189"/>
      <c r="B1244" s="189"/>
      <c r="C1244" s="189"/>
      <c r="D1244" s="158"/>
      <c r="E1244" s="189"/>
      <c r="F1244" s="189"/>
      <c r="G1244" s="189"/>
      <c r="H1244" s="189"/>
      <c r="I1244" s="190"/>
      <c r="J1244" s="191"/>
    </row>
    <row r="1245" spans="1:10" x14ac:dyDescent="0.35">
      <c r="A1245" s="189"/>
      <c r="B1245" s="189"/>
      <c r="C1245" s="189"/>
      <c r="D1245" s="158"/>
      <c r="E1245" s="189"/>
      <c r="F1245" s="189"/>
      <c r="G1245" s="189"/>
      <c r="H1245" s="189"/>
      <c r="I1245" s="190"/>
      <c r="J1245" s="191"/>
    </row>
    <row r="1246" spans="1:10" x14ac:dyDescent="0.35">
      <c r="A1246" s="189"/>
      <c r="B1246" s="189"/>
      <c r="C1246" s="189"/>
      <c r="D1246" s="158"/>
      <c r="E1246" s="189"/>
      <c r="F1246" s="189"/>
      <c r="G1246" s="189"/>
      <c r="H1246" s="189"/>
      <c r="I1246" s="190"/>
      <c r="J1246" s="191"/>
    </row>
    <row r="1247" spans="1:10" x14ac:dyDescent="0.35">
      <c r="A1247" s="189"/>
      <c r="B1247" s="189"/>
      <c r="C1247" s="189"/>
      <c r="D1247" s="158"/>
      <c r="E1247" s="189"/>
      <c r="F1247" s="189"/>
      <c r="G1247" s="189"/>
      <c r="H1247" s="189"/>
      <c r="I1247" s="190"/>
      <c r="J1247" s="191"/>
    </row>
    <row r="1248" spans="1:10" x14ac:dyDescent="0.35">
      <c r="A1248" s="189"/>
      <c r="B1248" s="189"/>
      <c r="C1248" s="189"/>
      <c r="D1248" s="158"/>
      <c r="E1248" s="189"/>
      <c r="F1248" s="189"/>
      <c r="G1248" s="189"/>
      <c r="H1248" s="189"/>
      <c r="I1248" s="190"/>
      <c r="J1248" s="191"/>
    </row>
    <row r="1249" spans="1:10" x14ac:dyDescent="0.35">
      <c r="A1249" s="189"/>
      <c r="B1249" s="189"/>
      <c r="C1249" s="189"/>
      <c r="D1249" s="158"/>
      <c r="E1249" s="189"/>
      <c r="F1249" s="189"/>
      <c r="G1249" s="189"/>
      <c r="H1249" s="189"/>
      <c r="I1249" s="190"/>
      <c r="J1249" s="191"/>
    </row>
    <row r="1250" spans="1:10" x14ac:dyDescent="0.35">
      <c r="A1250" s="189"/>
      <c r="B1250" s="189"/>
      <c r="C1250" s="189"/>
      <c r="D1250" s="158"/>
      <c r="E1250" s="189"/>
      <c r="F1250" s="189"/>
      <c r="G1250" s="189"/>
      <c r="H1250" s="189"/>
      <c r="I1250" s="190"/>
      <c r="J1250" s="191"/>
    </row>
    <row r="1251" spans="1:10" x14ac:dyDescent="0.35">
      <c r="A1251" s="189"/>
      <c r="B1251" s="189"/>
      <c r="C1251" s="189"/>
      <c r="D1251" s="158"/>
      <c r="E1251" s="189"/>
      <c r="F1251" s="189"/>
      <c r="G1251" s="189"/>
      <c r="H1251" s="189"/>
      <c r="I1251" s="190"/>
      <c r="J1251" s="191"/>
    </row>
    <row r="1252" spans="1:10" x14ac:dyDescent="0.35">
      <c r="A1252" s="189"/>
      <c r="B1252" s="189"/>
      <c r="C1252" s="189"/>
      <c r="D1252" s="158"/>
      <c r="E1252" s="189"/>
      <c r="F1252" s="189"/>
      <c r="G1252" s="189"/>
      <c r="H1252" s="189"/>
      <c r="I1252" s="190"/>
      <c r="J1252" s="191"/>
    </row>
    <row r="1253" spans="1:10" x14ac:dyDescent="0.35">
      <c r="A1253" s="189"/>
      <c r="B1253" s="189"/>
      <c r="C1253" s="189"/>
      <c r="D1253" s="158"/>
      <c r="E1253" s="189"/>
      <c r="F1253" s="189"/>
      <c r="G1253" s="189"/>
      <c r="H1253" s="189"/>
      <c r="I1253" s="190"/>
      <c r="J1253" s="191"/>
    </row>
    <row r="1254" spans="1:10" x14ac:dyDescent="0.35">
      <c r="A1254" s="189"/>
      <c r="B1254" s="189"/>
      <c r="C1254" s="189"/>
      <c r="D1254" s="158"/>
      <c r="E1254" s="189"/>
      <c r="F1254" s="189"/>
      <c r="G1254" s="189"/>
      <c r="H1254" s="189"/>
      <c r="I1254" s="190"/>
      <c r="J1254" s="191"/>
    </row>
    <row r="1255" spans="1:10" x14ac:dyDescent="0.35">
      <c r="A1255" s="189"/>
      <c r="B1255" s="189"/>
      <c r="C1255" s="189"/>
      <c r="D1255" s="158"/>
      <c r="E1255" s="189"/>
      <c r="F1255" s="189"/>
      <c r="G1255" s="189"/>
      <c r="H1255" s="189"/>
      <c r="I1255" s="190"/>
      <c r="J1255" s="191"/>
    </row>
    <row r="1256" spans="1:10" x14ac:dyDescent="0.35">
      <c r="A1256" s="189"/>
      <c r="B1256" s="189"/>
      <c r="C1256" s="189"/>
      <c r="D1256" s="158"/>
      <c r="E1256" s="189"/>
      <c r="F1256" s="189"/>
      <c r="G1256" s="189"/>
      <c r="H1256" s="189"/>
      <c r="I1256" s="190"/>
      <c r="J1256" s="191"/>
    </row>
    <row r="1257" spans="1:10" x14ac:dyDescent="0.35">
      <c r="A1257" s="189"/>
      <c r="B1257" s="189"/>
      <c r="C1257" s="189"/>
      <c r="D1257" s="158"/>
      <c r="E1257" s="189"/>
      <c r="F1257" s="189"/>
      <c r="G1257" s="189"/>
      <c r="H1257" s="189"/>
      <c r="I1257" s="190"/>
      <c r="J1257" s="191"/>
    </row>
    <row r="1258" spans="1:10" x14ac:dyDescent="0.35">
      <c r="A1258" s="189"/>
      <c r="B1258" s="189"/>
      <c r="C1258" s="189"/>
      <c r="D1258" s="158"/>
      <c r="E1258" s="189"/>
      <c r="F1258" s="189"/>
      <c r="G1258" s="189"/>
      <c r="H1258" s="189"/>
      <c r="I1258" s="190"/>
      <c r="J1258" s="191"/>
    </row>
    <row r="1259" spans="1:10" x14ac:dyDescent="0.35">
      <c r="A1259" s="189"/>
      <c r="B1259" s="189"/>
      <c r="C1259" s="189"/>
      <c r="D1259" s="158"/>
      <c r="E1259" s="189"/>
      <c r="F1259" s="189"/>
      <c r="G1259" s="189"/>
      <c r="H1259" s="189"/>
      <c r="I1259" s="190"/>
      <c r="J1259" s="191"/>
    </row>
    <row r="1260" spans="1:10" x14ac:dyDescent="0.35">
      <c r="A1260" s="189"/>
      <c r="B1260" s="189"/>
      <c r="C1260" s="189"/>
      <c r="D1260" s="158"/>
      <c r="E1260" s="189"/>
      <c r="F1260" s="189"/>
      <c r="G1260" s="189"/>
      <c r="H1260" s="189"/>
      <c r="I1260" s="190"/>
      <c r="J1260" s="191"/>
    </row>
    <row r="1261" spans="1:10" x14ac:dyDescent="0.35">
      <c r="A1261" s="189"/>
      <c r="B1261" s="189"/>
      <c r="C1261" s="189"/>
      <c r="D1261" s="158"/>
      <c r="E1261" s="189"/>
      <c r="F1261" s="189"/>
      <c r="G1261" s="189"/>
      <c r="H1261" s="189"/>
      <c r="I1261" s="190"/>
      <c r="J1261" s="191"/>
    </row>
    <row r="1262" spans="1:10" x14ac:dyDescent="0.35">
      <c r="A1262" s="189"/>
      <c r="B1262" s="189"/>
      <c r="C1262" s="189"/>
      <c r="D1262" s="158"/>
      <c r="E1262" s="189"/>
      <c r="F1262" s="189"/>
      <c r="G1262" s="189"/>
      <c r="H1262" s="189"/>
      <c r="I1262" s="190"/>
      <c r="J1262" s="191"/>
    </row>
    <row r="1263" spans="1:10" x14ac:dyDescent="0.35">
      <c r="A1263" s="189"/>
      <c r="B1263" s="189"/>
      <c r="C1263" s="189"/>
      <c r="D1263" s="158"/>
      <c r="E1263" s="189"/>
      <c r="F1263" s="189"/>
      <c r="G1263" s="189"/>
      <c r="H1263" s="189"/>
      <c r="I1263" s="190"/>
      <c r="J1263" s="191"/>
    </row>
    <row r="1264" spans="1:10" x14ac:dyDescent="0.35">
      <c r="A1264" s="189"/>
      <c r="B1264" s="189"/>
      <c r="C1264" s="189"/>
      <c r="D1264" s="158"/>
      <c r="E1264" s="189"/>
      <c r="F1264" s="189"/>
      <c r="G1264" s="189"/>
      <c r="H1264" s="189"/>
      <c r="I1264" s="190"/>
      <c r="J1264" s="191"/>
    </row>
    <row r="1265" spans="1:10" x14ac:dyDescent="0.35">
      <c r="A1265" s="189"/>
      <c r="B1265" s="189"/>
      <c r="C1265" s="189"/>
      <c r="D1265" s="158"/>
      <c r="E1265" s="189"/>
      <c r="F1265" s="189"/>
      <c r="G1265" s="189"/>
      <c r="H1265" s="189"/>
      <c r="I1265" s="190"/>
      <c r="J1265" s="191"/>
    </row>
    <row r="1266" spans="1:10" x14ac:dyDescent="0.35">
      <c r="A1266" s="189"/>
      <c r="B1266" s="189"/>
      <c r="C1266" s="189"/>
      <c r="D1266" s="158"/>
      <c r="E1266" s="189"/>
      <c r="F1266" s="189"/>
      <c r="G1266" s="189"/>
      <c r="H1266" s="189"/>
      <c r="I1266" s="190"/>
      <c r="J1266" s="191"/>
    </row>
    <row r="1267" spans="1:10" x14ac:dyDescent="0.35">
      <c r="A1267" s="189"/>
      <c r="B1267" s="189"/>
      <c r="C1267" s="189"/>
      <c r="D1267" s="158"/>
      <c r="E1267" s="189"/>
      <c r="F1267" s="189"/>
      <c r="G1267" s="189"/>
      <c r="H1267" s="189"/>
      <c r="I1267" s="190"/>
      <c r="J1267" s="191"/>
    </row>
    <row r="1268" spans="1:10" x14ac:dyDescent="0.35">
      <c r="A1268" s="189"/>
      <c r="B1268" s="189"/>
      <c r="C1268" s="189"/>
      <c r="D1268" s="158"/>
      <c r="E1268" s="189"/>
      <c r="F1268" s="189"/>
      <c r="G1268" s="189"/>
      <c r="H1268" s="189"/>
      <c r="I1268" s="190"/>
      <c r="J1268" s="191"/>
    </row>
    <row r="1269" spans="1:10" x14ac:dyDescent="0.35">
      <c r="A1269" s="189"/>
      <c r="B1269" s="189"/>
      <c r="C1269" s="189"/>
      <c r="D1269" s="158"/>
      <c r="E1269" s="189"/>
      <c r="F1269" s="189"/>
      <c r="G1269" s="189"/>
      <c r="H1269" s="189"/>
      <c r="I1269" s="190"/>
      <c r="J1269" s="191"/>
    </row>
    <row r="1270" spans="1:10" x14ac:dyDescent="0.35">
      <c r="A1270" s="189"/>
      <c r="B1270" s="189"/>
      <c r="C1270" s="189"/>
      <c r="D1270" s="158"/>
      <c r="E1270" s="189"/>
      <c r="F1270" s="189"/>
      <c r="G1270" s="189"/>
      <c r="H1270" s="189"/>
      <c r="I1270" s="190"/>
      <c r="J1270" s="191"/>
    </row>
    <row r="1271" spans="1:10" x14ac:dyDescent="0.35">
      <c r="A1271" s="189"/>
      <c r="B1271" s="189"/>
      <c r="C1271" s="189"/>
      <c r="D1271" s="158"/>
      <c r="E1271" s="189"/>
      <c r="F1271" s="189"/>
      <c r="G1271" s="189"/>
      <c r="H1271" s="189"/>
      <c r="I1271" s="190"/>
      <c r="J1271" s="191"/>
    </row>
    <row r="1272" spans="1:10" x14ac:dyDescent="0.35">
      <c r="A1272" s="189"/>
      <c r="B1272" s="189"/>
      <c r="C1272" s="189"/>
      <c r="D1272" s="158"/>
      <c r="E1272" s="189"/>
      <c r="F1272" s="189"/>
      <c r="G1272" s="189"/>
      <c r="H1272" s="189"/>
      <c r="I1272" s="190"/>
      <c r="J1272" s="191"/>
    </row>
    <row r="1273" spans="1:10" x14ac:dyDescent="0.35">
      <c r="A1273" s="189"/>
      <c r="B1273" s="189"/>
      <c r="C1273" s="189"/>
      <c r="D1273" s="158"/>
      <c r="E1273" s="189"/>
      <c r="F1273" s="189"/>
      <c r="G1273" s="189"/>
      <c r="H1273" s="189"/>
      <c r="I1273" s="190"/>
      <c r="J1273" s="191"/>
    </row>
    <row r="1274" spans="1:10" x14ac:dyDescent="0.35">
      <c r="A1274" s="189"/>
      <c r="B1274" s="189"/>
      <c r="C1274" s="189"/>
      <c r="D1274" s="158"/>
      <c r="E1274" s="189"/>
      <c r="F1274" s="189"/>
      <c r="G1274" s="189"/>
      <c r="H1274" s="189"/>
      <c r="I1274" s="190"/>
      <c r="J1274" s="191"/>
    </row>
    <row r="1275" spans="1:10" x14ac:dyDescent="0.35">
      <c r="A1275" s="189"/>
      <c r="B1275" s="189"/>
      <c r="C1275" s="189"/>
      <c r="D1275" s="158"/>
      <c r="E1275" s="189"/>
      <c r="F1275" s="189"/>
      <c r="G1275" s="189"/>
      <c r="H1275" s="189"/>
      <c r="I1275" s="190"/>
      <c r="J1275" s="191"/>
    </row>
    <row r="1276" spans="1:10" x14ac:dyDescent="0.35">
      <c r="A1276" s="189"/>
      <c r="B1276" s="189"/>
      <c r="C1276" s="189"/>
      <c r="D1276" s="158"/>
      <c r="E1276" s="189"/>
      <c r="F1276" s="189"/>
      <c r="G1276" s="189"/>
      <c r="H1276" s="189"/>
      <c r="I1276" s="190"/>
      <c r="J1276" s="191"/>
    </row>
    <row r="1277" spans="1:10" x14ac:dyDescent="0.35">
      <c r="A1277" s="189"/>
      <c r="B1277" s="189"/>
      <c r="C1277" s="189"/>
      <c r="D1277" s="158"/>
      <c r="E1277" s="189"/>
      <c r="F1277" s="189"/>
      <c r="G1277" s="189"/>
      <c r="H1277" s="189"/>
      <c r="I1277" s="190"/>
      <c r="J1277" s="191"/>
    </row>
    <row r="1278" spans="1:10" x14ac:dyDescent="0.35">
      <c r="A1278" s="189"/>
      <c r="B1278" s="189"/>
      <c r="C1278" s="189"/>
      <c r="D1278" s="158"/>
      <c r="E1278" s="189"/>
      <c r="F1278" s="189"/>
      <c r="G1278" s="189"/>
      <c r="H1278" s="189"/>
      <c r="I1278" s="190"/>
      <c r="J1278" s="191"/>
    </row>
    <row r="1279" spans="1:10" x14ac:dyDescent="0.35">
      <c r="A1279" s="189"/>
      <c r="B1279" s="189"/>
      <c r="C1279" s="189"/>
      <c r="D1279" s="158"/>
      <c r="E1279" s="189"/>
      <c r="F1279" s="189"/>
      <c r="G1279" s="189"/>
      <c r="H1279" s="189"/>
      <c r="I1279" s="190"/>
      <c r="J1279" s="191"/>
    </row>
    <row r="1280" spans="1:10" x14ac:dyDescent="0.35">
      <c r="A1280" s="189"/>
      <c r="B1280" s="189"/>
      <c r="C1280" s="189"/>
      <c r="D1280" s="158"/>
      <c r="E1280" s="189"/>
      <c r="F1280" s="189"/>
      <c r="G1280" s="189"/>
      <c r="H1280" s="189"/>
      <c r="I1280" s="190"/>
      <c r="J1280" s="191"/>
    </row>
    <row r="1281" spans="1:10" x14ac:dyDescent="0.35">
      <c r="A1281" s="189"/>
      <c r="B1281" s="189"/>
      <c r="C1281" s="189"/>
      <c r="D1281" s="158"/>
      <c r="E1281" s="189"/>
      <c r="F1281" s="189"/>
      <c r="G1281" s="189"/>
      <c r="H1281" s="189"/>
      <c r="I1281" s="190"/>
      <c r="J1281" s="191"/>
    </row>
    <row r="1282" spans="1:10" x14ac:dyDescent="0.35">
      <c r="A1282" s="189"/>
      <c r="B1282" s="189"/>
      <c r="C1282" s="189"/>
      <c r="D1282" s="158"/>
      <c r="E1282" s="189"/>
      <c r="F1282" s="189"/>
      <c r="G1282" s="189"/>
      <c r="H1282" s="189"/>
      <c r="I1282" s="190"/>
      <c r="J1282" s="191"/>
    </row>
    <row r="1283" spans="1:10" x14ac:dyDescent="0.35">
      <c r="A1283" s="189"/>
      <c r="B1283" s="189"/>
      <c r="C1283" s="189"/>
      <c r="D1283" s="158"/>
      <c r="E1283" s="189"/>
      <c r="F1283" s="189"/>
      <c r="G1283" s="189"/>
      <c r="H1283" s="189"/>
      <c r="I1283" s="190"/>
      <c r="J1283" s="191"/>
    </row>
    <row r="1284" spans="1:10" x14ac:dyDescent="0.35">
      <c r="A1284" s="189"/>
      <c r="B1284" s="189"/>
      <c r="C1284" s="189"/>
      <c r="D1284" s="158"/>
      <c r="E1284" s="189"/>
      <c r="F1284" s="189"/>
      <c r="G1284" s="189"/>
      <c r="H1284" s="189"/>
      <c r="I1284" s="190"/>
      <c r="J1284" s="191"/>
    </row>
    <row r="1285" spans="1:10" x14ac:dyDescent="0.35">
      <c r="A1285" s="189"/>
      <c r="B1285" s="189"/>
      <c r="C1285" s="189"/>
      <c r="D1285" s="158"/>
      <c r="E1285" s="189"/>
      <c r="F1285" s="189"/>
      <c r="G1285" s="189"/>
      <c r="H1285" s="189"/>
      <c r="I1285" s="190"/>
      <c r="J1285" s="191"/>
    </row>
    <row r="1286" spans="1:10" x14ac:dyDescent="0.35">
      <c r="A1286" s="189"/>
      <c r="B1286" s="189"/>
      <c r="C1286" s="189"/>
      <c r="D1286" s="158"/>
      <c r="E1286" s="189"/>
      <c r="F1286" s="189"/>
      <c r="G1286" s="189"/>
      <c r="H1286" s="189"/>
      <c r="I1286" s="190"/>
      <c r="J1286" s="191"/>
    </row>
    <row r="1287" spans="1:10" x14ac:dyDescent="0.35">
      <c r="A1287" s="189"/>
      <c r="B1287" s="189"/>
      <c r="C1287" s="189"/>
      <c r="D1287" s="158"/>
      <c r="E1287" s="189"/>
      <c r="F1287" s="189"/>
      <c r="G1287" s="189"/>
      <c r="H1287" s="189"/>
      <c r="I1287" s="190"/>
      <c r="J1287" s="191"/>
    </row>
    <row r="1288" spans="1:10" x14ac:dyDescent="0.35">
      <c r="A1288" s="189"/>
      <c r="B1288" s="189"/>
      <c r="C1288" s="189"/>
      <c r="D1288" s="158"/>
      <c r="E1288" s="189"/>
      <c r="F1288" s="189"/>
      <c r="G1288" s="189"/>
      <c r="H1288" s="189"/>
      <c r="I1288" s="190"/>
      <c r="J1288" s="191"/>
    </row>
    <row r="1289" spans="1:10" x14ac:dyDescent="0.35">
      <c r="A1289" s="189"/>
      <c r="B1289" s="189"/>
      <c r="C1289" s="189"/>
      <c r="D1289" s="158"/>
      <c r="E1289" s="189"/>
      <c r="F1289" s="189"/>
      <c r="G1289" s="189"/>
      <c r="H1289" s="189"/>
      <c r="I1289" s="190"/>
      <c r="J1289" s="191"/>
    </row>
    <row r="1290" spans="1:10" x14ac:dyDescent="0.35">
      <c r="A1290" s="189"/>
      <c r="B1290" s="189"/>
      <c r="C1290" s="189"/>
      <c r="D1290" s="158"/>
      <c r="E1290" s="189"/>
      <c r="F1290" s="189"/>
      <c r="G1290" s="189"/>
      <c r="H1290" s="189"/>
      <c r="I1290" s="190"/>
      <c r="J1290" s="191"/>
    </row>
    <row r="1291" spans="1:10" x14ac:dyDescent="0.35">
      <c r="A1291" s="189"/>
      <c r="B1291" s="189"/>
      <c r="C1291" s="189"/>
      <c r="D1291" s="158"/>
      <c r="E1291" s="189"/>
      <c r="F1291" s="189"/>
      <c r="G1291" s="189"/>
      <c r="H1291" s="189"/>
      <c r="I1291" s="190"/>
      <c r="J1291" s="191"/>
    </row>
    <row r="1292" spans="1:10" x14ac:dyDescent="0.35">
      <c r="A1292" s="189"/>
      <c r="B1292" s="189"/>
      <c r="C1292" s="189"/>
      <c r="D1292" s="158"/>
      <c r="E1292" s="189"/>
      <c r="F1292" s="189"/>
      <c r="G1292" s="189"/>
      <c r="H1292" s="189"/>
      <c r="I1292" s="190"/>
      <c r="J1292" s="191"/>
    </row>
    <row r="1293" spans="1:10" x14ac:dyDescent="0.35">
      <c r="A1293" s="189"/>
      <c r="B1293" s="189"/>
      <c r="C1293" s="189"/>
      <c r="D1293" s="158"/>
      <c r="E1293" s="189"/>
      <c r="F1293" s="189"/>
      <c r="G1293" s="189"/>
      <c r="H1293" s="189"/>
      <c r="I1293" s="190"/>
      <c r="J1293" s="191"/>
    </row>
    <row r="1294" spans="1:10" x14ac:dyDescent="0.35">
      <c r="A1294" s="189"/>
      <c r="B1294" s="189"/>
      <c r="C1294" s="189"/>
      <c r="D1294" s="158"/>
      <c r="E1294" s="189"/>
      <c r="F1294" s="189"/>
      <c r="G1294" s="189"/>
      <c r="H1294" s="189"/>
      <c r="I1294" s="190"/>
      <c r="J1294" s="191"/>
    </row>
    <row r="1295" spans="1:10" x14ac:dyDescent="0.35">
      <c r="A1295" s="189"/>
      <c r="B1295" s="189"/>
      <c r="C1295" s="189"/>
      <c r="D1295" s="158"/>
      <c r="E1295" s="189"/>
      <c r="F1295" s="189"/>
      <c r="G1295" s="189"/>
      <c r="H1295" s="189"/>
      <c r="I1295" s="190"/>
      <c r="J1295" s="191"/>
    </row>
    <row r="1296" spans="1:10" x14ac:dyDescent="0.35">
      <c r="A1296" s="189"/>
      <c r="B1296" s="189"/>
      <c r="C1296" s="189"/>
      <c r="D1296" s="158"/>
      <c r="E1296" s="189"/>
      <c r="F1296" s="189"/>
      <c r="G1296" s="189"/>
      <c r="H1296" s="189"/>
      <c r="I1296" s="190"/>
      <c r="J1296" s="191"/>
    </row>
    <row r="1297" spans="1:10" x14ac:dyDescent="0.35">
      <c r="A1297" s="189"/>
      <c r="B1297" s="189"/>
      <c r="C1297" s="189"/>
      <c r="D1297" s="158"/>
      <c r="E1297" s="189"/>
      <c r="F1297" s="189"/>
      <c r="G1297" s="189"/>
      <c r="H1297" s="189"/>
      <c r="I1297" s="190"/>
      <c r="J1297" s="191"/>
    </row>
    <row r="1298" spans="1:10" x14ac:dyDescent="0.35">
      <c r="A1298" s="189"/>
      <c r="B1298" s="189"/>
      <c r="C1298" s="189"/>
      <c r="D1298" s="158"/>
      <c r="E1298" s="189"/>
      <c r="F1298" s="189"/>
      <c r="G1298" s="189"/>
      <c r="H1298" s="189"/>
      <c r="I1298" s="190"/>
      <c r="J1298" s="191"/>
    </row>
    <row r="1299" spans="1:10" x14ac:dyDescent="0.35">
      <c r="A1299" s="189"/>
      <c r="B1299" s="189"/>
      <c r="C1299" s="189"/>
      <c r="D1299" s="158"/>
      <c r="E1299" s="189"/>
      <c r="F1299" s="189"/>
      <c r="G1299" s="189"/>
      <c r="H1299" s="189"/>
      <c r="I1299" s="190"/>
      <c r="J1299" s="191"/>
    </row>
    <row r="1300" spans="1:10" x14ac:dyDescent="0.35">
      <c r="A1300" s="189"/>
      <c r="B1300" s="189"/>
      <c r="C1300" s="189"/>
      <c r="D1300" s="158"/>
      <c r="E1300" s="189"/>
      <c r="F1300" s="189"/>
      <c r="G1300" s="189"/>
      <c r="H1300" s="189"/>
      <c r="I1300" s="190"/>
      <c r="J1300" s="191"/>
    </row>
    <row r="1301" spans="1:10" x14ac:dyDescent="0.35">
      <c r="A1301" s="189"/>
      <c r="B1301" s="189"/>
      <c r="C1301" s="189"/>
      <c r="D1301" s="158"/>
      <c r="E1301" s="189"/>
      <c r="F1301" s="189"/>
      <c r="G1301" s="189"/>
      <c r="H1301" s="189"/>
      <c r="I1301" s="190"/>
      <c r="J1301" s="191"/>
    </row>
    <row r="1302" spans="1:10" x14ac:dyDescent="0.35">
      <c r="A1302" s="189"/>
      <c r="B1302" s="189"/>
      <c r="C1302" s="189"/>
      <c r="D1302" s="158"/>
      <c r="E1302" s="189"/>
      <c r="F1302" s="189"/>
      <c r="G1302" s="189"/>
      <c r="H1302" s="189"/>
      <c r="I1302" s="190"/>
      <c r="J1302" s="191"/>
    </row>
    <row r="1303" spans="1:10" x14ac:dyDescent="0.35">
      <c r="A1303" s="189"/>
      <c r="B1303" s="189"/>
      <c r="C1303" s="189"/>
      <c r="D1303" s="158"/>
      <c r="E1303" s="189"/>
      <c r="F1303" s="189"/>
      <c r="G1303" s="189"/>
      <c r="H1303" s="189"/>
      <c r="I1303" s="190"/>
      <c r="J1303" s="191"/>
    </row>
    <row r="1304" spans="1:10" x14ac:dyDescent="0.35">
      <c r="A1304" s="189"/>
      <c r="B1304" s="189"/>
      <c r="C1304" s="189"/>
      <c r="D1304" s="158"/>
      <c r="E1304" s="189"/>
      <c r="F1304" s="189"/>
      <c r="G1304" s="189"/>
      <c r="H1304" s="189"/>
      <c r="I1304" s="190"/>
      <c r="J1304" s="191"/>
    </row>
    <row r="1305" spans="1:10" x14ac:dyDescent="0.35">
      <c r="A1305" s="189"/>
      <c r="B1305" s="189"/>
      <c r="C1305" s="189"/>
      <c r="D1305" s="158"/>
      <c r="E1305" s="189"/>
      <c r="F1305" s="189"/>
      <c r="G1305" s="189"/>
      <c r="H1305" s="189"/>
      <c r="I1305" s="190"/>
      <c r="J1305" s="191"/>
    </row>
    <row r="1306" spans="1:10" x14ac:dyDescent="0.35">
      <c r="A1306" s="189"/>
      <c r="B1306" s="189"/>
      <c r="C1306" s="189"/>
      <c r="D1306" s="158"/>
      <c r="E1306" s="189"/>
      <c r="F1306" s="189"/>
      <c r="G1306" s="189"/>
      <c r="H1306" s="189"/>
      <c r="I1306" s="190"/>
      <c r="J1306" s="191"/>
    </row>
    <row r="1307" spans="1:10" x14ac:dyDescent="0.35">
      <c r="A1307" s="189"/>
      <c r="B1307" s="189"/>
      <c r="C1307" s="189"/>
      <c r="D1307" s="158"/>
      <c r="E1307" s="189"/>
      <c r="F1307" s="189"/>
      <c r="G1307" s="189"/>
      <c r="H1307" s="189"/>
      <c r="I1307" s="190"/>
      <c r="J1307" s="191"/>
    </row>
    <row r="1308" spans="1:10" x14ac:dyDescent="0.35">
      <c r="A1308" s="189"/>
      <c r="B1308" s="189"/>
      <c r="C1308" s="189"/>
      <c r="D1308" s="158"/>
      <c r="E1308" s="189"/>
      <c r="F1308" s="189"/>
      <c r="G1308" s="189"/>
      <c r="H1308" s="189"/>
      <c r="I1308" s="190"/>
      <c r="J1308" s="191"/>
    </row>
    <row r="1309" spans="1:10" x14ac:dyDescent="0.35">
      <c r="A1309" s="189"/>
      <c r="B1309" s="189"/>
      <c r="C1309" s="189"/>
      <c r="D1309" s="158"/>
      <c r="E1309" s="189"/>
      <c r="F1309" s="189"/>
      <c r="G1309" s="189"/>
      <c r="H1309" s="189"/>
      <c r="I1309" s="190"/>
      <c r="J1309" s="191"/>
    </row>
    <row r="1310" spans="1:10" x14ac:dyDescent="0.35">
      <c r="A1310" s="189"/>
      <c r="B1310" s="189"/>
      <c r="C1310" s="189"/>
      <c r="D1310" s="158"/>
      <c r="E1310" s="189"/>
      <c r="F1310" s="189"/>
      <c r="G1310" s="189"/>
      <c r="H1310" s="189"/>
      <c r="I1310" s="190"/>
      <c r="J1310" s="191"/>
    </row>
    <row r="1311" spans="1:10" x14ac:dyDescent="0.35">
      <c r="A1311" s="189"/>
      <c r="B1311" s="189"/>
      <c r="C1311" s="189"/>
      <c r="D1311" s="158"/>
      <c r="E1311" s="189"/>
      <c r="F1311" s="189"/>
      <c r="G1311" s="189"/>
      <c r="H1311" s="189"/>
      <c r="I1311" s="190"/>
      <c r="J1311" s="191"/>
    </row>
    <row r="1312" spans="1:10" x14ac:dyDescent="0.35">
      <c r="A1312" s="189"/>
      <c r="B1312" s="189"/>
      <c r="C1312" s="189"/>
      <c r="D1312" s="158"/>
      <c r="E1312" s="189"/>
      <c r="F1312" s="189"/>
      <c r="G1312" s="189"/>
      <c r="H1312" s="189"/>
      <c r="I1312" s="190"/>
      <c r="J1312" s="191"/>
    </row>
    <row r="1313" spans="1:10" x14ac:dyDescent="0.35">
      <c r="A1313" s="189"/>
      <c r="B1313" s="189"/>
      <c r="C1313" s="189"/>
      <c r="D1313" s="158"/>
      <c r="E1313" s="189"/>
      <c r="F1313" s="189"/>
      <c r="G1313" s="189"/>
      <c r="H1313" s="189"/>
      <c r="I1313" s="190"/>
      <c r="J1313" s="191"/>
    </row>
    <row r="1314" spans="1:10" x14ac:dyDescent="0.35">
      <c r="A1314" s="189"/>
      <c r="B1314" s="189"/>
      <c r="C1314" s="189"/>
      <c r="D1314" s="158"/>
      <c r="E1314" s="189"/>
      <c r="F1314" s="189"/>
      <c r="G1314" s="189"/>
      <c r="H1314" s="189"/>
      <c r="I1314" s="190"/>
      <c r="J1314" s="191"/>
    </row>
    <row r="1315" spans="1:10" x14ac:dyDescent="0.35">
      <c r="A1315" s="189"/>
      <c r="B1315" s="189"/>
      <c r="C1315" s="189"/>
      <c r="D1315" s="158"/>
      <c r="E1315" s="189"/>
      <c r="F1315" s="189"/>
      <c r="G1315" s="189"/>
      <c r="H1315" s="189"/>
      <c r="I1315" s="190"/>
      <c r="J1315" s="191"/>
    </row>
    <row r="1316" spans="1:10" x14ac:dyDescent="0.35">
      <c r="A1316" s="189"/>
      <c r="B1316" s="189"/>
      <c r="C1316" s="189"/>
      <c r="D1316" s="158"/>
      <c r="E1316" s="189"/>
      <c r="F1316" s="189"/>
      <c r="G1316" s="189"/>
      <c r="H1316" s="189"/>
      <c r="I1316" s="190"/>
      <c r="J1316" s="191"/>
    </row>
    <row r="1317" spans="1:10" x14ac:dyDescent="0.35">
      <c r="A1317" s="189"/>
      <c r="B1317" s="189"/>
      <c r="C1317" s="189"/>
      <c r="D1317" s="158"/>
      <c r="E1317" s="189"/>
      <c r="F1317" s="189"/>
      <c r="G1317" s="189"/>
      <c r="H1317" s="189"/>
      <c r="I1317" s="190"/>
      <c r="J1317" s="191"/>
    </row>
    <row r="1318" spans="1:10" x14ac:dyDescent="0.35">
      <c r="A1318" s="189"/>
      <c r="B1318" s="189"/>
      <c r="C1318" s="189"/>
      <c r="D1318" s="158"/>
      <c r="E1318" s="189"/>
      <c r="F1318" s="189"/>
      <c r="G1318" s="189"/>
      <c r="H1318" s="189"/>
      <c r="I1318" s="190"/>
      <c r="J1318" s="191"/>
    </row>
    <row r="1319" spans="1:10" x14ac:dyDescent="0.35">
      <c r="A1319" s="189"/>
      <c r="B1319" s="189"/>
      <c r="C1319" s="189"/>
      <c r="D1319" s="158"/>
      <c r="E1319" s="189"/>
      <c r="F1319" s="189"/>
      <c r="G1319" s="189"/>
      <c r="H1319" s="189"/>
      <c r="I1319" s="190"/>
      <c r="J1319" s="191"/>
    </row>
    <row r="1320" spans="1:10" x14ac:dyDescent="0.35">
      <c r="A1320" s="189"/>
      <c r="B1320" s="189"/>
      <c r="C1320" s="189"/>
      <c r="D1320" s="158"/>
      <c r="E1320" s="189"/>
      <c r="F1320" s="189"/>
      <c r="G1320" s="189"/>
      <c r="H1320" s="189"/>
      <c r="I1320" s="190"/>
      <c r="J1320" s="191"/>
    </row>
    <row r="1321" spans="1:10" x14ac:dyDescent="0.35">
      <c r="A1321" s="189"/>
      <c r="B1321" s="189"/>
      <c r="C1321" s="189"/>
      <c r="D1321" s="158"/>
      <c r="E1321" s="189"/>
      <c r="F1321" s="189"/>
      <c r="G1321" s="189"/>
      <c r="H1321" s="189"/>
      <c r="I1321" s="190"/>
      <c r="J1321" s="191"/>
    </row>
    <row r="1322" spans="1:10" x14ac:dyDescent="0.35">
      <c r="A1322" s="189"/>
      <c r="B1322" s="189"/>
      <c r="C1322" s="189"/>
      <c r="D1322" s="158"/>
      <c r="E1322" s="189"/>
      <c r="F1322" s="189"/>
      <c r="G1322" s="189"/>
      <c r="H1322" s="189"/>
      <c r="I1322" s="190"/>
      <c r="J1322" s="191"/>
    </row>
    <row r="1323" spans="1:10" x14ac:dyDescent="0.35">
      <c r="A1323" s="189"/>
      <c r="B1323" s="189"/>
      <c r="C1323" s="189"/>
      <c r="D1323" s="158"/>
      <c r="E1323" s="189"/>
      <c r="F1323" s="189"/>
      <c r="G1323" s="189"/>
      <c r="H1323" s="189"/>
      <c r="I1323" s="190"/>
      <c r="J1323" s="191"/>
    </row>
    <row r="1324" spans="1:10" x14ac:dyDescent="0.35">
      <c r="A1324" s="189"/>
      <c r="B1324" s="189"/>
      <c r="C1324" s="189"/>
      <c r="D1324" s="158"/>
      <c r="E1324" s="189"/>
      <c r="F1324" s="189"/>
      <c r="G1324" s="189"/>
      <c r="H1324" s="189"/>
      <c r="I1324" s="190"/>
      <c r="J1324" s="191"/>
    </row>
    <row r="1325" spans="1:10" x14ac:dyDescent="0.35">
      <c r="A1325" s="189"/>
      <c r="B1325" s="189"/>
      <c r="C1325" s="189"/>
      <c r="D1325" s="158"/>
      <c r="E1325" s="189"/>
      <c r="F1325" s="189"/>
      <c r="G1325" s="189"/>
      <c r="H1325" s="189"/>
      <c r="I1325" s="190"/>
      <c r="J1325" s="191"/>
    </row>
    <row r="1326" spans="1:10" x14ac:dyDescent="0.35">
      <c r="A1326" s="189"/>
      <c r="B1326" s="189"/>
      <c r="C1326" s="189"/>
      <c r="D1326" s="158"/>
      <c r="E1326" s="189"/>
      <c r="F1326" s="189"/>
      <c r="G1326" s="189"/>
      <c r="H1326" s="189"/>
      <c r="I1326" s="190"/>
      <c r="J1326" s="191"/>
    </row>
    <row r="1327" spans="1:10" x14ac:dyDescent="0.35">
      <c r="A1327" s="189"/>
      <c r="B1327" s="189"/>
      <c r="C1327" s="189"/>
      <c r="D1327" s="158"/>
      <c r="E1327" s="189"/>
      <c r="F1327" s="189"/>
      <c r="G1327" s="189"/>
      <c r="H1327" s="189"/>
      <c r="I1327" s="190"/>
      <c r="J1327" s="191"/>
    </row>
    <row r="1328" spans="1:10" x14ac:dyDescent="0.35">
      <c r="A1328" s="189"/>
      <c r="B1328" s="189"/>
      <c r="C1328" s="189"/>
      <c r="D1328" s="158"/>
      <c r="E1328" s="189"/>
      <c r="F1328" s="189"/>
      <c r="G1328" s="189"/>
      <c r="H1328" s="189"/>
      <c r="I1328" s="190"/>
      <c r="J1328" s="191"/>
    </row>
    <row r="1329" spans="1:10" x14ac:dyDescent="0.35">
      <c r="A1329" s="189"/>
      <c r="B1329" s="189"/>
      <c r="C1329" s="189"/>
      <c r="D1329" s="158"/>
      <c r="E1329" s="189"/>
      <c r="F1329" s="189"/>
      <c r="G1329" s="189"/>
      <c r="H1329" s="189"/>
      <c r="I1329" s="190"/>
      <c r="J1329" s="191"/>
    </row>
    <row r="1330" spans="1:10" x14ac:dyDescent="0.35">
      <c r="A1330" s="189"/>
      <c r="B1330" s="189"/>
      <c r="C1330" s="189"/>
      <c r="D1330" s="158"/>
      <c r="E1330" s="189"/>
      <c r="F1330" s="189"/>
      <c r="G1330" s="189"/>
      <c r="H1330" s="189"/>
      <c r="I1330" s="190"/>
      <c r="J1330" s="191"/>
    </row>
    <row r="1331" spans="1:10" x14ac:dyDescent="0.35">
      <c r="A1331" s="189"/>
      <c r="B1331" s="189"/>
      <c r="C1331" s="189"/>
      <c r="D1331" s="158"/>
      <c r="E1331" s="189"/>
      <c r="F1331" s="189"/>
      <c r="G1331" s="189"/>
      <c r="H1331" s="189"/>
      <c r="I1331" s="190"/>
      <c r="J1331" s="191"/>
    </row>
    <row r="1332" spans="1:10" x14ac:dyDescent="0.35">
      <c r="A1332" s="189"/>
      <c r="B1332" s="189"/>
      <c r="C1332" s="189"/>
      <c r="D1332" s="158"/>
      <c r="E1332" s="189"/>
      <c r="F1332" s="189"/>
      <c r="G1332" s="189"/>
      <c r="H1332" s="189"/>
      <c r="I1332" s="190"/>
      <c r="J1332" s="191"/>
    </row>
    <row r="1333" spans="1:10" x14ac:dyDescent="0.35">
      <c r="A1333" s="189"/>
      <c r="B1333" s="189"/>
      <c r="C1333" s="189"/>
      <c r="D1333" s="158"/>
      <c r="E1333" s="189"/>
      <c r="F1333" s="189"/>
      <c r="G1333" s="189"/>
      <c r="H1333" s="189"/>
      <c r="I1333" s="190"/>
      <c r="J1333" s="191"/>
    </row>
    <row r="1334" spans="1:10" x14ac:dyDescent="0.35">
      <c r="A1334" s="189"/>
      <c r="B1334" s="189"/>
      <c r="C1334" s="189"/>
      <c r="D1334" s="158"/>
      <c r="E1334" s="189"/>
      <c r="F1334" s="189"/>
      <c r="G1334" s="189"/>
      <c r="H1334" s="189"/>
      <c r="I1334" s="190"/>
      <c r="J1334" s="191"/>
    </row>
    <row r="1335" spans="1:10" x14ac:dyDescent="0.35">
      <c r="A1335" s="189"/>
      <c r="B1335" s="189"/>
      <c r="C1335" s="189"/>
      <c r="D1335" s="158"/>
      <c r="E1335" s="189"/>
      <c r="F1335" s="189"/>
      <c r="G1335" s="189"/>
      <c r="H1335" s="189"/>
      <c r="I1335" s="190"/>
      <c r="J1335" s="191"/>
    </row>
    <row r="1336" spans="1:10" x14ac:dyDescent="0.35">
      <c r="A1336" s="189"/>
      <c r="B1336" s="189"/>
      <c r="C1336" s="189"/>
      <c r="D1336" s="158"/>
      <c r="E1336" s="189"/>
      <c r="F1336" s="189"/>
      <c r="G1336" s="189"/>
      <c r="H1336" s="189"/>
      <c r="I1336" s="190"/>
      <c r="J1336" s="191"/>
    </row>
    <row r="1337" spans="1:10" x14ac:dyDescent="0.35">
      <c r="A1337" s="189"/>
      <c r="B1337" s="189"/>
      <c r="C1337" s="189"/>
      <c r="D1337" s="158"/>
      <c r="E1337" s="189"/>
      <c r="F1337" s="189"/>
      <c r="G1337" s="189"/>
      <c r="H1337" s="189"/>
      <c r="I1337" s="190"/>
      <c r="J1337" s="191"/>
    </row>
    <row r="1338" spans="1:10" x14ac:dyDescent="0.35">
      <c r="A1338" s="189"/>
      <c r="B1338" s="189"/>
      <c r="C1338" s="189"/>
      <c r="D1338" s="158"/>
      <c r="E1338" s="189"/>
      <c r="F1338" s="189"/>
      <c r="G1338" s="189"/>
      <c r="H1338" s="189"/>
      <c r="I1338" s="190"/>
      <c r="J1338" s="191"/>
    </row>
    <row r="1339" spans="1:10" x14ac:dyDescent="0.35">
      <c r="A1339" s="189"/>
      <c r="B1339" s="189"/>
      <c r="C1339" s="189"/>
      <c r="D1339" s="158"/>
      <c r="E1339" s="189"/>
      <c r="F1339" s="189"/>
      <c r="G1339" s="189"/>
      <c r="H1339" s="189"/>
      <c r="I1339" s="190"/>
      <c r="J1339" s="191"/>
    </row>
    <row r="1340" spans="1:10" x14ac:dyDescent="0.35">
      <c r="A1340" s="189"/>
      <c r="B1340" s="189"/>
      <c r="C1340" s="189"/>
      <c r="D1340" s="158"/>
      <c r="E1340" s="189"/>
      <c r="F1340" s="189"/>
      <c r="G1340" s="189"/>
      <c r="H1340" s="189"/>
      <c r="I1340" s="190"/>
      <c r="J1340" s="191"/>
    </row>
    <row r="1341" spans="1:10" x14ac:dyDescent="0.35">
      <c r="A1341" s="189"/>
      <c r="B1341" s="189"/>
      <c r="C1341" s="189"/>
      <c r="D1341" s="158"/>
      <c r="E1341" s="189"/>
      <c r="F1341" s="189"/>
      <c r="G1341" s="189"/>
      <c r="H1341" s="189"/>
      <c r="I1341" s="190"/>
      <c r="J1341" s="191"/>
    </row>
    <row r="1342" spans="1:10" x14ac:dyDescent="0.35">
      <c r="A1342" s="189"/>
      <c r="B1342" s="189"/>
      <c r="C1342" s="189"/>
      <c r="D1342" s="158"/>
      <c r="E1342" s="189"/>
      <c r="F1342" s="189"/>
      <c r="G1342" s="189"/>
      <c r="H1342" s="189"/>
      <c r="I1342" s="190"/>
      <c r="J1342" s="191"/>
    </row>
    <row r="1343" spans="1:10" x14ac:dyDescent="0.35">
      <c r="A1343" s="189"/>
      <c r="B1343" s="189"/>
      <c r="C1343" s="189"/>
      <c r="D1343" s="158"/>
      <c r="E1343" s="189"/>
      <c r="F1343" s="189"/>
      <c r="G1343" s="189"/>
      <c r="H1343" s="189"/>
      <c r="I1343" s="190"/>
      <c r="J1343" s="191"/>
    </row>
    <row r="1344" spans="1:10" x14ac:dyDescent="0.35">
      <c r="A1344" s="189"/>
      <c r="B1344" s="189"/>
      <c r="C1344" s="189"/>
      <c r="D1344" s="158"/>
      <c r="E1344" s="189"/>
      <c r="F1344" s="189"/>
      <c r="G1344" s="189"/>
      <c r="H1344" s="189"/>
      <c r="I1344" s="190"/>
      <c r="J1344" s="191"/>
    </row>
    <row r="1345" spans="1:10" x14ac:dyDescent="0.35">
      <c r="A1345" s="189"/>
      <c r="B1345" s="189"/>
      <c r="C1345" s="189"/>
      <c r="D1345" s="158"/>
      <c r="E1345" s="189"/>
      <c r="F1345" s="189"/>
      <c r="G1345" s="189"/>
      <c r="H1345" s="189"/>
      <c r="I1345" s="190"/>
      <c r="J1345" s="191"/>
    </row>
    <row r="1346" spans="1:10" x14ac:dyDescent="0.35">
      <c r="A1346" s="189"/>
      <c r="B1346" s="189"/>
      <c r="C1346" s="189"/>
      <c r="D1346" s="158"/>
      <c r="E1346" s="189"/>
      <c r="F1346" s="189"/>
      <c r="G1346" s="189"/>
      <c r="H1346" s="189"/>
      <c r="I1346" s="190"/>
      <c r="J1346" s="191"/>
    </row>
    <row r="1347" spans="1:10" x14ac:dyDescent="0.35">
      <c r="A1347" s="189"/>
      <c r="B1347" s="189"/>
      <c r="C1347" s="189"/>
      <c r="D1347" s="158"/>
      <c r="E1347" s="189"/>
      <c r="F1347" s="189"/>
      <c r="G1347" s="189"/>
      <c r="H1347" s="189"/>
      <c r="I1347" s="190"/>
      <c r="J1347" s="191"/>
    </row>
    <row r="1348" spans="1:10" x14ac:dyDescent="0.35">
      <c r="A1348" s="189"/>
      <c r="B1348" s="189"/>
      <c r="C1348" s="189"/>
      <c r="D1348" s="158"/>
      <c r="E1348" s="189"/>
      <c r="F1348" s="189"/>
      <c r="G1348" s="189"/>
      <c r="H1348" s="189"/>
      <c r="I1348" s="190"/>
      <c r="J1348" s="191"/>
    </row>
    <row r="1349" spans="1:10" x14ac:dyDescent="0.35">
      <c r="A1349" s="189"/>
      <c r="B1349" s="189"/>
      <c r="C1349" s="189"/>
      <c r="D1349" s="158"/>
      <c r="E1349" s="189"/>
      <c r="F1349" s="189"/>
      <c r="G1349" s="189"/>
      <c r="H1349" s="189"/>
      <c r="I1349" s="190"/>
      <c r="J1349" s="191"/>
    </row>
    <row r="1350" spans="1:10" x14ac:dyDescent="0.35">
      <c r="A1350" s="189"/>
      <c r="B1350" s="189"/>
      <c r="C1350" s="189"/>
      <c r="D1350" s="158"/>
      <c r="E1350" s="189"/>
      <c r="F1350" s="189"/>
      <c r="G1350" s="189"/>
      <c r="H1350" s="189"/>
      <c r="I1350" s="190"/>
      <c r="J1350" s="191"/>
    </row>
    <row r="1351" spans="1:10" x14ac:dyDescent="0.35">
      <c r="A1351" s="189"/>
      <c r="B1351" s="189"/>
      <c r="C1351" s="189"/>
      <c r="D1351" s="158"/>
      <c r="E1351" s="189"/>
      <c r="F1351" s="189"/>
      <c r="G1351" s="189"/>
      <c r="H1351" s="189"/>
      <c r="I1351" s="190"/>
      <c r="J1351" s="191"/>
    </row>
    <row r="1352" spans="1:10" x14ac:dyDescent="0.35">
      <c r="A1352" s="189"/>
      <c r="B1352" s="189"/>
      <c r="C1352" s="189"/>
      <c r="D1352" s="158"/>
      <c r="E1352" s="189"/>
      <c r="F1352" s="189"/>
      <c r="G1352" s="189"/>
      <c r="H1352" s="189"/>
      <c r="I1352" s="190"/>
      <c r="J1352" s="191"/>
    </row>
    <row r="1353" spans="1:10" x14ac:dyDescent="0.35">
      <c r="A1353" s="189"/>
      <c r="B1353" s="189"/>
      <c r="C1353" s="189"/>
      <c r="D1353" s="158"/>
      <c r="E1353" s="189"/>
      <c r="F1353" s="189"/>
      <c r="G1353" s="189"/>
      <c r="H1353" s="189"/>
      <c r="I1353" s="190"/>
      <c r="J1353" s="191"/>
    </row>
    <row r="1354" spans="1:10" x14ac:dyDescent="0.35">
      <c r="A1354" s="189"/>
      <c r="B1354" s="189"/>
      <c r="C1354" s="189"/>
      <c r="D1354" s="158"/>
      <c r="E1354" s="189"/>
      <c r="F1354" s="189"/>
      <c r="G1354" s="189"/>
      <c r="H1354" s="189"/>
      <c r="I1354" s="190"/>
      <c r="J1354" s="191"/>
    </row>
    <row r="1355" spans="1:10" x14ac:dyDescent="0.35">
      <c r="A1355" s="189"/>
      <c r="B1355" s="189"/>
      <c r="C1355" s="189"/>
      <c r="D1355" s="158"/>
      <c r="E1355" s="189"/>
      <c r="F1355" s="189"/>
      <c r="G1355" s="189"/>
      <c r="H1355" s="189"/>
      <c r="I1355" s="190"/>
      <c r="J1355" s="191"/>
    </row>
    <row r="1356" spans="1:10" x14ac:dyDescent="0.35">
      <c r="A1356" s="189"/>
      <c r="B1356" s="189"/>
      <c r="C1356" s="189"/>
      <c r="D1356" s="158"/>
      <c r="E1356" s="189"/>
      <c r="F1356" s="189"/>
      <c r="G1356" s="189"/>
      <c r="H1356" s="189"/>
      <c r="I1356" s="190"/>
      <c r="J1356" s="191"/>
    </row>
    <row r="1357" spans="1:10" x14ac:dyDescent="0.35">
      <c r="A1357" s="189"/>
      <c r="B1357" s="189"/>
      <c r="C1357" s="189"/>
      <c r="D1357" s="158"/>
      <c r="E1357" s="189"/>
      <c r="F1357" s="189"/>
      <c r="G1357" s="189"/>
      <c r="H1357" s="189"/>
      <c r="I1357" s="190"/>
      <c r="J1357" s="191"/>
    </row>
    <row r="1358" spans="1:10" x14ac:dyDescent="0.35">
      <c r="A1358" s="189"/>
      <c r="B1358" s="189"/>
      <c r="C1358" s="189"/>
      <c r="D1358" s="158"/>
      <c r="E1358" s="189"/>
      <c r="F1358" s="189"/>
      <c r="G1358" s="189"/>
      <c r="H1358" s="189"/>
      <c r="I1358" s="190"/>
      <c r="J1358" s="191"/>
    </row>
    <row r="1359" spans="1:10" x14ac:dyDescent="0.35">
      <c r="A1359" s="189"/>
      <c r="B1359" s="189"/>
      <c r="C1359" s="189"/>
      <c r="D1359" s="158"/>
      <c r="E1359" s="189"/>
      <c r="F1359" s="189"/>
      <c r="G1359" s="189"/>
      <c r="H1359" s="189"/>
      <c r="I1359" s="190"/>
      <c r="J1359" s="191"/>
    </row>
    <row r="1360" spans="1:10" x14ac:dyDescent="0.35">
      <c r="A1360" s="189"/>
      <c r="B1360" s="189"/>
      <c r="C1360" s="189"/>
      <c r="D1360" s="158"/>
      <c r="E1360" s="189"/>
      <c r="F1360" s="189"/>
      <c r="G1360" s="189"/>
      <c r="H1360" s="189"/>
      <c r="I1360" s="190"/>
      <c r="J1360" s="191"/>
    </row>
    <row r="1361" spans="1:10" x14ac:dyDescent="0.35">
      <c r="A1361" s="189"/>
      <c r="B1361" s="189"/>
      <c r="C1361" s="189"/>
      <c r="D1361" s="158"/>
      <c r="E1361" s="189"/>
      <c r="F1361" s="189"/>
      <c r="G1361" s="189"/>
      <c r="H1361" s="189"/>
      <c r="I1361" s="190"/>
      <c r="J1361" s="191"/>
    </row>
    <row r="1362" spans="1:10" x14ac:dyDescent="0.35">
      <c r="A1362" s="189"/>
      <c r="B1362" s="189"/>
      <c r="C1362" s="189"/>
      <c r="D1362" s="158"/>
      <c r="E1362" s="189"/>
      <c r="F1362" s="189"/>
      <c r="G1362" s="189"/>
      <c r="H1362" s="189"/>
      <c r="I1362" s="190"/>
      <c r="J1362" s="191"/>
    </row>
    <row r="1363" spans="1:10" x14ac:dyDescent="0.35">
      <c r="A1363" s="189"/>
      <c r="B1363" s="189"/>
      <c r="C1363" s="189"/>
      <c r="D1363" s="158"/>
      <c r="E1363" s="189"/>
      <c r="F1363" s="189"/>
      <c r="G1363" s="189"/>
      <c r="H1363" s="189"/>
      <c r="I1363" s="190"/>
      <c r="J1363" s="191"/>
    </row>
    <row r="1364" spans="1:10" x14ac:dyDescent="0.35">
      <c r="A1364" s="189"/>
      <c r="B1364" s="189"/>
      <c r="C1364" s="189"/>
      <c r="D1364" s="158"/>
      <c r="E1364" s="189"/>
      <c r="F1364" s="189"/>
      <c r="G1364" s="189"/>
      <c r="H1364" s="189"/>
      <c r="I1364" s="190"/>
      <c r="J1364" s="191"/>
    </row>
    <row r="1365" spans="1:10" x14ac:dyDescent="0.35">
      <c r="A1365" s="189"/>
      <c r="B1365" s="189"/>
      <c r="C1365" s="189"/>
      <c r="D1365" s="158"/>
      <c r="E1365" s="189"/>
      <c r="F1365" s="189"/>
      <c r="G1365" s="189"/>
      <c r="H1365" s="189"/>
      <c r="I1365" s="190"/>
      <c r="J1365" s="191"/>
    </row>
    <row r="1366" spans="1:10" x14ac:dyDescent="0.35">
      <c r="A1366" s="189"/>
      <c r="B1366" s="189"/>
      <c r="C1366" s="189"/>
      <c r="D1366" s="158"/>
      <c r="E1366" s="189"/>
      <c r="F1366" s="189"/>
      <c r="G1366" s="189"/>
      <c r="H1366" s="189"/>
      <c r="I1366" s="190"/>
      <c r="J1366" s="191"/>
    </row>
    <row r="1367" spans="1:10" x14ac:dyDescent="0.35">
      <c r="A1367" s="189"/>
      <c r="B1367" s="189"/>
      <c r="C1367" s="189"/>
      <c r="D1367" s="158"/>
      <c r="E1367" s="189"/>
      <c r="F1367" s="189"/>
      <c r="G1367" s="189"/>
      <c r="H1367" s="189"/>
      <c r="I1367" s="190"/>
      <c r="J1367" s="191"/>
    </row>
    <row r="1368" spans="1:10" x14ac:dyDescent="0.35">
      <c r="A1368" s="189"/>
      <c r="B1368" s="189"/>
      <c r="C1368" s="189"/>
      <c r="D1368" s="158"/>
      <c r="E1368" s="189"/>
      <c r="F1368" s="189"/>
      <c r="G1368" s="189"/>
      <c r="H1368" s="189"/>
      <c r="I1368" s="190"/>
      <c r="J1368" s="191"/>
    </row>
    <row r="1369" spans="1:10" x14ac:dyDescent="0.35">
      <c r="A1369" s="189"/>
      <c r="B1369" s="189"/>
      <c r="C1369" s="189"/>
      <c r="D1369" s="158"/>
      <c r="E1369" s="189"/>
      <c r="F1369" s="189"/>
      <c r="G1369" s="189"/>
      <c r="H1369" s="189"/>
      <c r="I1369" s="190"/>
      <c r="J1369" s="191"/>
    </row>
    <row r="1370" spans="1:10" x14ac:dyDescent="0.35">
      <c r="A1370" s="189"/>
      <c r="B1370" s="189"/>
      <c r="C1370" s="189"/>
      <c r="D1370" s="158"/>
      <c r="E1370" s="189"/>
      <c r="F1370" s="189"/>
      <c r="G1370" s="189"/>
      <c r="H1370" s="189"/>
      <c r="I1370" s="190"/>
      <c r="J1370" s="191"/>
    </row>
    <row r="1371" spans="1:10" x14ac:dyDescent="0.35">
      <c r="A1371" s="189"/>
      <c r="B1371" s="189"/>
      <c r="C1371" s="189"/>
      <c r="D1371" s="158"/>
      <c r="E1371" s="189"/>
      <c r="F1371" s="189"/>
      <c r="G1371" s="189"/>
      <c r="H1371" s="189"/>
      <c r="I1371" s="190"/>
      <c r="J1371" s="191"/>
    </row>
    <row r="1372" spans="1:10" x14ac:dyDescent="0.35">
      <c r="A1372" s="189"/>
      <c r="B1372" s="189"/>
      <c r="C1372" s="189"/>
      <c r="D1372" s="158"/>
      <c r="E1372" s="189"/>
      <c r="F1372" s="189"/>
      <c r="G1372" s="189"/>
      <c r="H1372" s="189"/>
      <c r="I1372" s="190"/>
      <c r="J1372" s="191"/>
    </row>
    <row r="1373" spans="1:10" x14ac:dyDescent="0.35">
      <c r="A1373" s="189"/>
      <c r="B1373" s="189"/>
      <c r="C1373" s="189"/>
      <c r="D1373" s="158"/>
      <c r="E1373" s="189"/>
      <c r="F1373" s="189"/>
      <c r="G1373" s="189"/>
      <c r="H1373" s="189"/>
      <c r="I1373" s="190"/>
      <c r="J1373" s="191"/>
    </row>
    <row r="1374" spans="1:10" x14ac:dyDescent="0.35">
      <c r="A1374" s="189"/>
      <c r="B1374" s="189"/>
      <c r="C1374" s="189"/>
      <c r="D1374" s="158"/>
      <c r="E1374" s="189"/>
      <c r="F1374" s="189"/>
      <c r="G1374" s="189"/>
      <c r="H1374" s="189"/>
      <c r="I1374" s="190"/>
      <c r="J1374" s="191"/>
    </row>
    <row r="1375" spans="1:10" x14ac:dyDescent="0.35">
      <c r="A1375" s="189"/>
      <c r="B1375" s="189"/>
      <c r="C1375" s="189"/>
      <c r="D1375" s="158"/>
      <c r="E1375" s="189"/>
      <c r="F1375" s="189"/>
      <c r="G1375" s="189"/>
      <c r="H1375" s="189"/>
      <c r="I1375" s="190"/>
      <c r="J1375" s="191"/>
    </row>
    <row r="1376" spans="1:10" x14ac:dyDescent="0.35">
      <c r="A1376" s="189"/>
      <c r="B1376" s="189"/>
      <c r="C1376" s="189"/>
      <c r="D1376" s="158"/>
      <c r="E1376" s="189"/>
      <c r="F1376" s="189"/>
      <c r="G1376" s="189"/>
      <c r="H1376" s="189"/>
      <c r="I1376" s="190"/>
      <c r="J1376" s="191"/>
    </row>
    <row r="1377" spans="1:10" x14ac:dyDescent="0.35">
      <c r="A1377" s="189"/>
      <c r="B1377" s="189"/>
      <c r="C1377" s="189"/>
      <c r="D1377" s="158"/>
      <c r="E1377" s="189"/>
      <c r="F1377" s="189"/>
      <c r="G1377" s="189"/>
      <c r="H1377" s="189"/>
      <c r="I1377" s="190"/>
      <c r="J1377" s="191"/>
    </row>
    <row r="1378" spans="1:10" x14ac:dyDescent="0.35">
      <c r="A1378" s="189"/>
      <c r="B1378" s="189"/>
      <c r="C1378" s="189"/>
      <c r="D1378" s="158"/>
      <c r="E1378" s="189"/>
      <c r="F1378" s="189"/>
      <c r="G1378" s="189"/>
      <c r="H1378" s="189"/>
      <c r="I1378" s="190"/>
      <c r="J1378" s="191"/>
    </row>
    <row r="1379" spans="1:10" x14ac:dyDescent="0.35">
      <c r="A1379" s="189"/>
      <c r="B1379" s="189"/>
      <c r="C1379" s="189"/>
      <c r="D1379" s="158"/>
      <c r="E1379" s="189"/>
      <c r="F1379" s="189"/>
      <c r="G1379" s="189"/>
      <c r="H1379" s="189"/>
      <c r="I1379" s="190"/>
      <c r="J1379" s="191"/>
    </row>
    <row r="1380" spans="1:10" x14ac:dyDescent="0.35">
      <c r="A1380" s="189"/>
      <c r="B1380" s="189"/>
      <c r="C1380" s="189"/>
      <c r="D1380" s="158"/>
      <c r="E1380" s="189"/>
      <c r="F1380" s="189"/>
      <c r="G1380" s="189"/>
      <c r="H1380" s="189"/>
      <c r="I1380" s="190"/>
      <c r="J1380" s="191"/>
    </row>
    <row r="1381" spans="1:10" x14ac:dyDescent="0.35">
      <c r="A1381" s="189"/>
      <c r="B1381" s="189"/>
      <c r="C1381" s="189"/>
      <c r="D1381" s="158"/>
      <c r="E1381" s="189"/>
      <c r="F1381" s="189"/>
      <c r="G1381" s="189"/>
      <c r="H1381" s="189"/>
      <c r="I1381" s="190"/>
      <c r="J1381" s="191"/>
    </row>
    <row r="1382" spans="1:10" x14ac:dyDescent="0.35">
      <c r="A1382" s="189"/>
      <c r="B1382" s="189"/>
      <c r="C1382" s="189"/>
      <c r="D1382" s="158"/>
      <c r="E1382" s="189"/>
      <c r="F1382" s="189"/>
      <c r="G1382" s="189"/>
      <c r="H1382" s="189"/>
      <c r="I1382" s="190"/>
      <c r="J1382" s="191"/>
    </row>
    <row r="1383" spans="1:10" x14ac:dyDescent="0.35">
      <c r="A1383" s="189"/>
      <c r="B1383" s="189"/>
      <c r="C1383" s="189"/>
      <c r="D1383" s="158"/>
      <c r="E1383" s="189"/>
      <c r="F1383" s="189"/>
      <c r="G1383" s="189"/>
      <c r="H1383" s="189"/>
      <c r="I1383" s="190"/>
      <c r="J1383" s="191"/>
    </row>
    <row r="1384" spans="1:10" x14ac:dyDescent="0.35">
      <c r="A1384" s="189"/>
      <c r="B1384" s="189"/>
      <c r="C1384" s="189"/>
      <c r="D1384" s="158"/>
      <c r="E1384" s="189"/>
      <c r="F1384" s="189"/>
      <c r="G1384" s="189"/>
      <c r="H1384" s="189"/>
      <c r="I1384" s="190"/>
      <c r="J1384" s="191"/>
    </row>
    <row r="1385" spans="1:10" x14ac:dyDescent="0.35">
      <c r="A1385" s="189"/>
      <c r="B1385" s="189"/>
      <c r="C1385" s="189"/>
      <c r="D1385" s="158"/>
      <c r="E1385" s="189"/>
      <c r="F1385" s="189"/>
      <c r="G1385" s="189"/>
      <c r="H1385" s="189"/>
      <c r="I1385" s="190"/>
      <c r="J1385" s="191"/>
    </row>
    <row r="1386" spans="1:10" x14ac:dyDescent="0.35">
      <c r="A1386" s="189"/>
      <c r="B1386" s="189"/>
      <c r="C1386" s="189"/>
      <c r="D1386" s="158"/>
      <c r="E1386" s="189"/>
      <c r="F1386" s="189"/>
      <c r="G1386" s="189"/>
      <c r="H1386" s="189"/>
      <c r="I1386" s="190"/>
      <c r="J1386" s="191"/>
    </row>
    <row r="1387" spans="1:10" x14ac:dyDescent="0.35">
      <c r="A1387" s="189"/>
      <c r="B1387" s="189"/>
      <c r="C1387" s="189"/>
      <c r="D1387" s="158"/>
      <c r="E1387" s="189"/>
      <c r="F1387" s="189"/>
      <c r="G1387" s="189"/>
      <c r="H1387" s="189"/>
      <c r="I1387" s="190"/>
      <c r="J1387" s="191"/>
    </row>
    <row r="1388" spans="1:10" x14ac:dyDescent="0.35">
      <c r="A1388" s="189"/>
      <c r="B1388" s="189"/>
      <c r="C1388" s="189"/>
      <c r="D1388" s="158"/>
      <c r="E1388" s="189"/>
      <c r="F1388" s="189"/>
      <c r="G1388" s="189"/>
      <c r="H1388" s="189"/>
      <c r="I1388" s="190"/>
      <c r="J1388" s="191"/>
    </row>
    <row r="1389" spans="1:10" x14ac:dyDescent="0.35">
      <c r="A1389" s="189"/>
      <c r="B1389" s="189"/>
      <c r="C1389" s="189"/>
      <c r="D1389" s="158"/>
      <c r="E1389" s="189"/>
      <c r="F1389" s="189"/>
      <c r="G1389" s="189"/>
      <c r="H1389" s="189"/>
      <c r="I1389" s="190"/>
      <c r="J1389" s="191"/>
    </row>
    <row r="1390" spans="1:10" x14ac:dyDescent="0.35">
      <c r="A1390" s="189"/>
      <c r="B1390" s="189"/>
      <c r="C1390" s="189"/>
      <c r="D1390" s="158"/>
      <c r="E1390" s="189"/>
      <c r="F1390" s="189"/>
      <c r="G1390" s="189"/>
      <c r="H1390" s="189"/>
      <c r="I1390" s="190"/>
      <c r="J1390" s="191"/>
    </row>
    <row r="1391" spans="1:10" x14ac:dyDescent="0.35">
      <c r="A1391" s="189"/>
      <c r="B1391" s="189"/>
      <c r="C1391" s="189"/>
      <c r="D1391" s="158"/>
      <c r="E1391" s="189"/>
      <c r="F1391" s="189"/>
      <c r="G1391" s="189"/>
      <c r="H1391" s="189"/>
      <c r="I1391" s="190"/>
      <c r="J1391" s="191"/>
    </row>
    <row r="1392" spans="1:10" x14ac:dyDescent="0.35">
      <c r="A1392" s="189"/>
      <c r="B1392" s="189"/>
      <c r="C1392" s="189"/>
      <c r="D1392" s="158"/>
      <c r="E1392" s="189"/>
      <c r="F1392" s="189"/>
      <c r="G1392" s="189"/>
      <c r="H1392" s="189"/>
      <c r="I1392" s="190"/>
      <c r="J1392" s="191"/>
    </row>
    <row r="1393" spans="1:10" x14ac:dyDescent="0.35">
      <c r="A1393" s="189"/>
      <c r="B1393" s="189"/>
      <c r="C1393" s="189"/>
      <c r="D1393" s="158"/>
      <c r="E1393" s="189"/>
      <c r="F1393" s="189"/>
      <c r="G1393" s="189"/>
      <c r="H1393" s="189"/>
      <c r="I1393" s="190"/>
      <c r="J1393" s="191"/>
    </row>
    <row r="1394" spans="1:10" x14ac:dyDescent="0.35">
      <c r="A1394" s="189"/>
      <c r="B1394" s="189"/>
      <c r="C1394" s="189"/>
      <c r="D1394" s="158"/>
      <c r="E1394" s="189"/>
      <c r="F1394" s="189"/>
      <c r="G1394" s="189"/>
      <c r="H1394" s="189"/>
      <c r="I1394" s="190"/>
      <c r="J1394" s="191"/>
    </row>
    <row r="1395" spans="1:10" x14ac:dyDescent="0.35">
      <c r="A1395" s="189"/>
      <c r="B1395" s="189"/>
      <c r="C1395" s="189"/>
      <c r="D1395" s="158"/>
      <c r="E1395" s="189"/>
      <c r="F1395" s="189"/>
      <c r="G1395" s="189"/>
      <c r="H1395" s="189"/>
      <c r="I1395" s="190"/>
      <c r="J1395" s="191"/>
    </row>
    <row r="1396" spans="1:10" x14ac:dyDescent="0.35">
      <c r="A1396" s="189"/>
      <c r="B1396" s="189"/>
      <c r="C1396" s="189"/>
      <c r="D1396" s="158"/>
      <c r="E1396" s="189"/>
      <c r="F1396" s="189"/>
      <c r="G1396" s="189"/>
      <c r="H1396" s="189"/>
      <c r="I1396" s="190"/>
      <c r="J1396" s="191"/>
    </row>
    <row r="1397" spans="1:10" x14ac:dyDescent="0.35">
      <c r="A1397" s="189"/>
      <c r="B1397" s="189"/>
      <c r="C1397" s="189"/>
      <c r="D1397" s="158"/>
      <c r="E1397" s="189"/>
      <c r="F1397" s="189"/>
      <c r="G1397" s="189"/>
      <c r="H1397" s="189"/>
      <c r="I1397" s="190"/>
      <c r="J1397" s="191"/>
    </row>
    <row r="1398" spans="1:10" x14ac:dyDescent="0.35">
      <c r="A1398" s="189"/>
      <c r="B1398" s="189"/>
      <c r="C1398" s="189"/>
      <c r="D1398" s="158"/>
      <c r="E1398" s="189"/>
      <c r="F1398" s="189"/>
      <c r="G1398" s="189"/>
      <c r="H1398" s="189"/>
      <c r="I1398" s="190"/>
      <c r="J1398" s="191"/>
    </row>
    <row r="1399" spans="1:10" x14ac:dyDescent="0.35">
      <c r="A1399" s="189"/>
      <c r="B1399" s="189"/>
      <c r="C1399" s="189"/>
      <c r="D1399" s="158"/>
      <c r="E1399" s="189"/>
      <c r="F1399" s="189"/>
      <c r="G1399" s="189"/>
      <c r="H1399" s="189"/>
      <c r="I1399" s="190"/>
      <c r="J1399" s="191"/>
    </row>
    <row r="1400" spans="1:10" x14ac:dyDescent="0.35">
      <c r="A1400" s="189"/>
      <c r="B1400" s="189"/>
      <c r="C1400" s="189"/>
      <c r="D1400" s="158"/>
      <c r="E1400" s="189"/>
      <c r="F1400" s="189"/>
      <c r="G1400" s="189"/>
      <c r="H1400" s="189"/>
      <c r="I1400" s="190"/>
      <c r="J1400" s="191"/>
    </row>
    <row r="1401" spans="1:10" x14ac:dyDescent="0.35">
      <c r="A1401" s="189"/>
      <c r="B1401" s="189"/>
      <c r="C1401" s="189"/>
      <c r="D1401" s="158"/>
      <c r="E1401" s="189"/>
      <c r="F1401" s="189"/>
      <c r="G1401" s="189"/>
      <c r="H1401" s="189"/>
      <c r="I1401" s="190"/>
      <c r="J1401" s="191"/>
    </row>
    <row r="1402" spans="1:10" x14ac:dyDescent="0.35">
      <c r="A1402" s="189"/>
      <c r="B1402" s="189"/>
      <c r="C1402" s="189"/>
      <c r="D1402" s="158"/>
      <c r="E1402" s="189"/>
      <c r="F1402" s="189"/>
      <c r="G1402" s="189"/>
      <c r="H1402" s="189"/>
      <c r="I1402" s="190"/>
      <c r="J1402" s="191"/>
    </row>
    <row r="1403" spans="1:10" x14ac:dyDescent="0.35">
      <c r="A1403" s="189"/>
      <c r="B1403" s="189"/>
      <c r="C1403" s="189"/>
      <c r="D1403" s="158"/>
      <c r="E1403" s="189"/>
      <c r="F1403" s="189"/>
      <c r="G1403" s="189"/>
      <c r="H1403" s="189"/>
      <c r="I1403" s="190"/>
      <c r="J1403" s="191"/>
    </row>
    <row r="1404" spans="1:10" x14ac:dyDescent="0.35">
      <c r="A1404" s="189"/>
      <c r="B1404" s="189"/>
      <c r="C1404" s="189"/>
      <c r="D1404" s="158"/>
      <c r="E1404" s="189"/>
      <c r="F1404" s="189"/>
      <c r="G1404" s="189"/>
      <c r="H1404" s="189"/>
      <c r="I1404" s="190"/>
      <c r="J1404" s="191"/>
    </row>
    <row r="1405" spans="1:10" x14ac:dyDescent="0.35">
      <c r="A1405" s="189"/>
      <c r="B1405" s="189"/>
      <c r="C1405" s="189"/>
      <c r="D1405" s="158"/>
      <c r="E1405" s="189"/>
      <c r="F1405" s="189"/>
      <c r="G1405" s="189"/>
      <c r="H1405" s="189"/>
      <c r="I1405" s="190"/>
      <c r="J1405" s="191"/>
    </row>
    <row r="1406" spans="1:10" x14ac:dyDescent="0.35">
      <c r="A1406" s="189"/>
      <c r="B1406" s="189"/>
      <c r="C1406" s="189"/>
      <c r="D1406" s="158"/>
      <c r="E1406" s="189"/>
      <c r="F1406" s="189"/>
      <c r="G1406" s="189"/>
      <c r="H1406" s="189"/>
      <c r="I1406" s="190"/>
      <c r="J1406" s="191"/>
    </row>
    <row r="1407" spans="1:10" x14ac:dyDescent="0.35">
      <c r="A1407" s="189"/>
      <c r="B1407" s="189"/>
      <c r="C1407" s="189"/>
      <c r="D1407" s="158"/>
      <c r="E1407" s="189"/>
      <c r="F1407" s="189"/>
      <c r="G1407" s="189"/>
      <c r="H1407" s="189"/>
      <c r="I1407" s="190"/>
      <c r="J1407" s="191"/>
    </row>
    <row r="1408" spans="1:10" x14ac:dyDescent="0.35">
      <c r="A1408" s="189"/>
      <c r="B1408" s="189"/>
      <c r="C1408" s="189"/>
      <c r="D1408" s="158"/>
      <c r="E1408" s="189"/>
      <c r="F1408" s="189"/>
      <c r="G1408" s="189"/>
      <c r="H1408" s="189"/>
      <c r="I1408" s="190"/>
      <c r="J1408" s="191"/>
    </row>
    <row r="1409" spans="1:10" x14ac:dyDescent="0.35">
      <c r="A1409" s="189"/>
      <c r="B1409" s="189"/>
      <c r="C1409" s="189"/>
      <c r="D1409" s="158"/>
      <c r="E1409" s="189"/>
      <c r="F1409" s="189"/>
      <c r="G1409" s="189"/>
      <c r="H1409" s="189"/>
      <c r="I1409" s="190"/>
      <c r="J1409" s="191"/>
    </row>
    <row r="1410" spans="1:10" x14ac:dyDescent="0.35">
      <c r="A1410" s="189"/>
      <c r="B1410" s="189"/>
      <c r="C1410" s="189"/>
      <c r="D1410" s="158"/>
      <c r="E1410" s="189"/>
      <c r="F1410" s="189"/>
      <c r="G1410" s="189"/>
      <c r="H1410" s="189"/>
      <c r="I1410" s="190"/>
      <c r="J1410" s="191"/>
    </row>
    <row r="1411" spans="1:10" x14ac:dyDescent="0.35">
      <c r="A1411" s="189"/>
      <c r="B1411" s="189"/>
      <c r="C1411" s="189"/>
      <c r="D1411" s="158"/>
      <c r="E1411" s="189"/>
      <c r="F1411" s="189"/>
      <c r="G1411" s="189"/>
      <c r="H1411" s="189"/>
      <c r="I1411" s="190"/>
      <c r="J1411" s="191"/>
    </row>
    <row r="1412" spans="1:10" x14ac:dyDescent="0.35">
      <c r="A1412" s="189"/>
      <c r="B1412" s="189"/>
      <c r="C1412" s="189"/>
      <c r="D1412" s="158"/>
      <c r="E1412" s="189"/>
      <c r="F1412" s="189"/>
      <c r="G1412" s="189"/>
      <c r="H1412" s="189"/>
      <c r="I1412" s="190"/>
      <c r="J1412" s="191"/>
    </row>
    <row r="1413" spans="1:10" x14ac:dyDescent="0.35">
      <c r="A1413" s="189"/>
      <c r="B1413" s="189"/>
      <c r="C1413" s="189"/>
      <c r="D1413" s="158"/>
      <c r="E1413" s="189"/>
      <c r="F1413" s="189"/>
      <c r="G1413" s="189"/>
      <c r="H1413" s="189"/>
      <c r="I1413" s="190"/>
      <c r="J1413" s="191"/>
    </row>
    <row r="1414" spans="1:10" x14ac:dyDescent="0.35">
      <c r="A1414" s="189"/>
      <c r="B1414" s="189"/>
      <c r="C1414" s="189"/>
      <c r="D1414" s="158"/>
      <c r="E1414" s="189"/>
      <c r="F1414" s="189"/>
      <c r="G1414" s="189"/>
      <c r="H1414" s="189"/>
      <c r="I1414" s="190"/>
      <c r="J1414" s="191"/>
    </row>
    <row r="1415" spans="1:10" x14ac:dyDescent="0.35">
      <c r="A1415" s="189"/>
      <c r="B1415" s="189"/>
      <c r="C1415" s="189"/>
      <c r="D1415" s="158"/>
      <c r="E1415" s="189"/>
      <c r="F1415" s="189"/>
      <c r="G1415" s="189"/>
      <c r="H1415" s="189"/>
      <c r="I1415" s="190"/>
      <c r="J1415" s="191"/>
    </row>
    <row r="1416" spans="1:10" x14ac:dyDescent="0.35">
      <c r="A1416" s="189"/>
      <c r="B1416" s="189"/>
      <c r="C1416" s="189"/>
      <c r="D1416" s="158"/>
      <c r="E1416" s="189"/>
      <c r="F1416" s="189"/>
      <c r="G1416" s="189"/>
      <c r="H1416" s="189"/>
      <c r="I1416" s="190"/>
      <c r="J1416" s="191"/>
    </row>
    <row r="1417" spans="1:10" x14ac:dyDescent="0.35">
      <c r="A1417" s="189"/>
      <c r="B1417" s="189"/>
      <c r="C1417" s="189"/>
      <c r="D1417" s="158"/>
      <c r="E1417" s="189"/>
      <c r="F1417" s="189"/>
      <c r="G1417" s="189"/>
      <c r="H1417" s="189"/>
      <c r="I1417" s="190"/>
      <c r="J1417" s="191"/>
    </row>
    <row r="1418" spans="1:10" x14ac:dyDescent="0.35">
      <c r="A1418" s="189"/>
      <c r="B1418" s="189"/>
      <c r="C1418" s="189"/>
      <c r="D1418" s="158"/>
      <c r="E1418" s="189"/>
      <c r="F1418" s="189"/>
      <c r="G1418" s="189"/>
      <c r="H1418" s="189"/>
      <c r="I1418" s="190"/>
      <c r="J1418" s="191"/>
    </row>
    <row r="1419" spans="1:10" x14ac:dyDescent="0.35">
      <c r="A1419" s="189"/>
      <c r="B1419" s="189"/>
      <c r="C1419" s="189"/>
      <c r="D1419" s="158"/>
      <c r="E1419" s="189"/>
      <c r="F1419" s="189"/>
      <c r="G1419" s="189"/>
      <c r="H1419" s="189"/>
      <c r="I1419" s="190"/>
      <c r="J1419" s="191"/>
    </row>
    <row r="1420" spans="1:10" x14ac:dyDescent="0.35">
      <c r="A1420" s="189"/>
      <c r="B1420" s="189"/>
      <c r="C1420" s="189"/>
      <c r="D1420" s="158"/>
      <c r="E1420" s="189"/>
      <c r="F1420" s="189"/>
      <c r="G1420" s="189"/>
      <c r="H1420" s="189"/>
      <c r="I1420" s="190"/>
      <c r="J1420" s="191"/>
    </row>
    <row r="1421" spans="1:10" x14ac:dyDescent="0.35">
      <c r="A1421" s="189"/>
      <c r="B1421" s="189"/>
      <c r="C1421" s="189"/>
      <c r="D1421" s="158"/>
      <c r="E1421" s="189"/>
      <c r="F1421" s="189"/>
      <c r="G1421" s="189"/>
      <c r="H1421" s="189"/>
      <c r="I1421" s="190"/>
      <c r="J1421" s="191"/>
    </row>
    <row r="1422" spans="1:10" x14ac:dyDescent="0.35">
      <c r="A1422" s="189"/>
      <c r="B1422" s="189"/>
      <c r="C1422" s="189"/>
      <c r="D1422" s="158"/>
      <c r="E1422" s="189"/>
      <c r="F1422" s="189"/>
      <c r="G1422" s="189"/>
      <c r="H1422" s="189"/>
      <c r="I1422" s="190"/>
      <c r="J1422" s="191"/>
    </row>
    <row r="1423" spans="1:10" x14ac:dyDescent="0.35">
      <c r="A1423" s="189"/>
      <c r="B1423" s="189"/>
      <c r="C1423" s="189"/>
      <c r="D1423" s="158"/>
      <c r="E1423" s="189"/>
      <c r="F1423" s="189"/>
      <c r="G1423" s="189"/>
      <c r="H1423" s="189"/>
      <c r="I1423" s="190"/>
      <c r="J1423" s="191"/>
    </row>
    <row r="1424" spans="1:10" x14ac:dyDescent="0.35">
      <c r="A1424" s="189"/>
      <c r="B1424" s="189"/>
      <c r="C1424" s="189"/>
      <c r="D1424" s="158"/>
      <c r="E1424" s="189"/>
      <c r="F1424" s="189"/>
      <c r="G1424" s="189"/>
      <c r="H1424" s="189"/>
      <c r="I1424" s="190"/>
      <c r="J1424" s="191"/>
    </row>
    <row r="1425" spans="1:10" x14ac:dyDescent="0.35">
      <c r="A1425" s="189"/>
      <c r="B1425" s="189"/>
      <c r="C1425" s="189"/>
      <c r="D1425" s="158"/>
      <c r="E1425" s="189"/>
      <c r="F1425" s="189"/>
      <c r="G1425" s="189"/>
      <c r="H1425" s="189"/>
      <c r="I1425" s="190"/>
      <c r="J1425" s="191"/>
    </row>
    <row r="1426" spans="1:10" x14ac:dyDescent="0.35">
      <c r="A1426" s="189"/>
      <c r="B1426" s="189"/>
      <c r="C1426" s="189"/>
      <c r="D1426" s="158"/>
      <c r="E1426" s="189"/>
      <c r="F1426" s="189"/>
      <c r="G1426" s="189"/>
      <c r="H1426" s="189"/>
      <c r="I1426" s="190"/>
      <c r="J1426" s="191"/>
    </row>
    <row r="1427" spans="1:10" x14ac:dyDescent="0.35">
      <c r="A1427" s="189"/>
      <c r="B1427" s="189"/>
      <c r="C1427" s="189"/>
      <c r="D1427" s="158"/>
      <c r="E1427" s="189"/>
      <c r="F1427" s="189"/>
      <c r="G1427" s="189"/>
      <c r="H1427" s="189"/>
      <c r="I1427" s="190"/>
      <c r="J1427" s="191"/>
    </row>
    <row r="1428" spans="1:10" x14ac:dyDescent="0.35">
      <c r="A1428" s="189"/>
      <c r="B1428" s="189"/>
      <c r="C1428" s="189"/>
      <c r="D1428" s="158"/>
      <c r="E1428" s="189"/>
      <c r="F1428" s="189"/>
      <c r="G1428" s="189"/>
      <c r="H1428" s="189"/>
      <c r="I1428" s="190"/>
      <c r="J1428" s="191"/>
    </row>
    <row r="1429" spans="1:10" x14ac:dyDescent="0.35">
      <c r="A1429" s="189"/>
      <c r="B1429" s="189"/>
      <c r="C1429" s="189"/>
      <c r="D1429" s="158"/>
      <c r="E1429" s="189"/>
      <c r="F1429" s="189"/>
      <c r="G1429" s="189"/>
      <c r="H1429" s="189"/>
      <c r="I1429" s="190"/>
      <c r="J1429" s="191"/>
    </row>
    <row r="1430" spans="1:10" x14ac:dyDescent="0.35">
      <c r="A1430" s="189"/>
      <c r="B1430" s="189"/>
      <c r="C1430" s="189"/>
      <c r="D1430" s="158"/>
      <c r="E1430" s="189"/>
      <c r="F1430" s="189"/>
      <c r="G1430" s="189"/>
      <c r="H1430" s="189"/>
      <c r="I1430" s="190"/>
      <c r="J1430" s="191"/>
    </row>
    <row r="1431" spans="1:10" x14ac:dyDescent="0.35">
      <c r="A1431" s="189"/>
      <c r="B1431" s="189"/>
      <c r="C1431" s="189"/>
      <c r="D1431" s="158"/>
      <c r="E1431" s="189"/>
      <c r="F1431" s="189"/>
      <c r="G1431" s="189"/>
      <c r="H1431" s="189"/>
      <c r="I1431" s="190"/>
      <c r="J1431" s="191"/>
    </row>
    <row r="1432" spans="1:10" x14ac:dyDescent="0.35">
      <c r="A1432" s="189"/>
      <c r="B1432" s="189"/>
      <c r="C1432" s="189"/>
      <c r="D1432" s="158"/>
      <c r="E1432" s="189"/>
      <c r="F1432" s="189"/>
      <c r="G1432" s="189"/>
      <c r="H1432" s="189"/>
      <c r="I1432" s="190"/>
      <c r="J1432" s="191"/>
    </row>
    <row r="1433" spans="1:10" x14ac:dyDescent="0.35">
      <c r="A1433" s="189"/>
      <c r="B1433" s="189"/>
      <c r="C1433" s="189"/>
      <c r="D1433" s="158"/>
      <c r="E1433" s="189"/>
      <c r="F1433" s="189"/>
      <c r="G1433" s="189"/>
      <c r="H1433" s="189"/>
      <c r="I1433" s="190"/>
      <c r="J1433" s="191"/>
    </row>
    <row r="1434" spans="1:10" x14ac:dyDescent="0.35">
      <c r="A1434" s="189"/>
      <c r="B1434" s="189"/>
      <c r="C1434" s="189"/>
      <c r="D1434" s="158"/>
      <c r="E1434" s="189"/>
      <c r="F1434" s="189"/>
      <c r="G1434" s="189"/>
      <c r="H1434" s="189"/>
      <c r="I1434" s="190"/>
      <c r="J1434" s="191"/>
    </row>
    <row r="1435" spans="1:10" x14ac:dyDescent="0.35">
      <c r="A1435" s="189"/>
      <c r="B1435" s="189"/>
      <c r="C1435" s="189"/>
      <c r="D1435" s="158"/>
      <c r="E1435" s="189"/>
      <c r="F1435" s="189"/>
      <c r="G1435" s="189"/>
      <c r="H1435" s="189"/>
      <c r="I1435" s="190"/>
      <c r="J1435" s="191"/>
    </row>
    <row r="1436" spans="1:10" x14ac:dyDescent="0.35">
      <c r="A1436" s="189"/>
      <c r="B1436" s="189"/>
      <c r="C1436" s="189"/>
      <c r="D1436" s="158"/>
      <c r="E1436" s="189"/>
      <c r="F1436" s="189"/>
      <c r="G1436" s="189"/>
      <c r="H1436" s="189"/>
      <c r="I1436" s="190"/>
      <c r="J1436" s="191"/>
    </row>
    <row r="1437" spans="1:10" x14ac:dyDescent="0.35">
      <c r="A1437" s="189"/>
      <c r="B1437" s="189"/>
      <c r="C1437" s="189"/>
      <c r="D1437" s="158"/>
      <c r="E1437" s="189"/>
      <c r="F1437" s="189"/>
      <c r="G1437" s="189"/>
      <c r="H1437" s="189"/>
      <c r="I1437" s="190"/>
      <c r="J1437" s="191"/>
    </row>
    <row r="1438" spans="1:10" x14ac:dyDescent="0.35">
      <c r="A1438" s="189"/>
      <c r="B1438" s="189"/>
      <c r="C1438" s="189"/>
      <c r="D1438" s="158"/>
      <c r="E1438" s="189"/>
      <c r="F1438" s="189"/>
      <c r="G1438" s="189"/>
      <c r="H1438" s="189"/>
      <c r="I1438" s="190"/>
      <c r="J1438" s="191"/>
    </row>
    <row r="1439" spans="1:10" x14ac:dyDescent="0.35">
      <c r="A1439" s="189"/>
      <c r="B1439" s="189"/>
      <c r="C1439" s="189"/>
      <c r="D1439" s="158"/>
      <c r="E1439" s="189"/>
      <c r="F1439" s="189"/>
      <c r="G1439" s="189"/>
      <c r="H1439" s="189"/>
      <c r="I1439" s="190"/>
      <c r="J1439" s="191"/>
    </row>
    <row r="1440" spans="1:10" x14ac:dyDescent="0.35">
      <c r="A1440" s="189"/>
      <c r="B1440" s="189"/>
      <c r="C1440" s="189"/>
      <c r="D1440" s="158"/>
      <c r="E1440" s="189"/>
      <c r="F1440" s="189"/>
      <c r="G1440" s="189"/>
      <c r="H1440" s="189"/>
      <c r="I1440" s="190"/>
      <c r="J1440" s="191"/>
    </row>
    <row r="1441" spans="1:10" x14ac:dyDescent="0.35">
      <c r="A1441" s="189"/>
      <c r="B1441" s="189"/>
      <c r="C1441" s="189"/>
      <c r="D1441" s="158"/>
      <c r="E1441" s="189"/>
      <c r="F1441" s="189"/>
      <c r="G1441" s="189"/>
      <c r="H1441" s="189"/>
      <c r="I1441" s="190"/>
      <c r="J1441" s="191"/>
    </row>
    <row r="1442" spans="1:10" x14ac:dyDescent="0.35">
      <c r="A1442" s="189"/>
      <c r="B1442" s="189"/>
      <c r="C1442" s="189"/>
      <c r="D1442" s="158"/>
      <c r="E1442" s="189"/>
      <c r="F1442" s="189"/>
      <c r="G1442" s="189"/>
      <c r="H1442" s="189"/>
      <c r="I1442" s="190"/>
      <c r="J1442" s="191"/>
    </row>
    <row r="1443" spans="1:10" x14ac:dyDescent="0.35">
      <c r="A1443" s="189"/>
      <c r="B1443" s="189"/>
      <c r="C1443" s="189"/>
      <c r="D1443" s="158"/>
      <c r="E1443" s="189"/>
      <c r="F1443" s="189"/>
      <c r="G1443" s="189"/>
      <c r="H1443" s="189"/>
      <c r="I1443" s="190"/>
      <c r="J1443" s="191"/>
    </row>
    <row r="1444" spans="1:10" x14ac:dyDescent="0.35">
      <c r="A1444" s="189"/>
      <c r="B1444" s="189"/>
      <c r="C1444" s="189"/>
      <c r="D1444" s="158"/>
      <c r="E1444" s="189"/>
      <c r="F1444" s="189"/>
      <c r="G1444" s="189"/>
      <c r="H1444" s="189"/>
      <c r="I1444" s="190"/>
      <c r="J1444" s="191"/>
    </row>
    <row r="1445" spans="1:10" x14ac:dyDescent="0.35">
      <c r="A1445" s="189"/>
      <c r="B1445" s="189"/>
      <c r="C1445" s="189"/>
      <c r="D1445" s="158"/>
      <c r="E1445" s="189"/>
      <c r="F1445" s="189"/>
      <c r="G1445" s="189"/>
      <c r="H1445" s="189"/>
      <c r="I1445" s="190"/>
      <c r="J1445" s="191"/>
    </row>
    <row r="1446" spans="1:10" x14ac:dyDescent="0.35">
      <c r="A1446" s="189"/>
      <c r="B1446" s="189"/>
      <c r="C1446" s="189"/>
      <c r="D1446" s="158"/>
      <c r="E1446" s="189"/>
      <c r="F1446" s="189"/>
      <c r="G1446" s="189"/>
      <c r="H1446" s="189"/>
      <c r="I1446" s="190"/>
      <c r="J1446" s="191"/>
    </row>
    <row r="1447" spans="1:10" x14ac:dyDescent="0.35">
      <c r="A1447" s="189"/>
      <c r="B1447" s="189"/>
      <c r="C1447" s="189"/>
      <c r="D1447" s="158"/>
      <c r="E1447" s="189"/>
      <c r="F1447" s="189"/>
      <c r="G1447" s="189"/>
      <c r="H1447" s="189"/>
      <c r="I1447" s="190"/>
      <c r="J1447" s="191"/>
    </row>
    <row r="1448" spans="1:10" x14ac:dyDescent="0.35">
      <c r="A1448" s="189"/>
      <c r="B1448" s="189"/>
      <c r="C1448" s="189"/>
      <c r="D1448" s="158"/>
      <c r="E1448" s="189"/>
      <c r="F1448" s="189"/>
      <c r="G1448" s="189"/>
      <c r="H1448" s="189"/>
      <c r="I1448" s="190"/>
      <c r="J1448" s="191"/>
    </row>
    <row r="1449" spans="1:10" x14ac:dyDescent="0.35">
      <c r="A1449" s="189"/>
      <c r="B1449" s="189"/>
      <c r="C1449" s="189"/>
      <c r="D1449" s="158"/>
      <c r="E1449" s="189"/>
      <c r="F1449" s="189"/>
      <c r="G1449" s="189"/>
      <c r="H1449" s="189"/>
      <c r="I1449" s="190"/>
      <c r="J1449" s="191"/>
    </row>
    <row r="1450" spans="1:10" x14ac:dyDescent="0.35">
      <c r="A1450" s="189"/>
      <c r="B1450" s="189"/>
      <c r="C1450" s="189"/>
      <c r="D1450" s="158"/>
      <c r="E1450" s="189"/>
      <c r="F1450" s="189"/>
      <c r="G1450" s="189"/>
      <c r="H1450" s="189"/>
      <c r="I1450" s="190"/>
      <c r="J1450" s="191"/>
    </row>
    <row r="1451" spans="1:10" x14ac:dyDescent="0.35">
      <c r="A1451" s="189"/>
      <c r="B1451" s="189"/>
      <c r="C1451" s="189"/>
      <c r="D1451" s="158"/>
      <c r="E1451" s="189"/>
      <c r="F1451" s="189"/>
      <c r="G1451" s="189"/>
      <c r="H1451" s="189"/>
      <c r="I1451" s="190"/>
      <c r="J1451" s="191"/>
    </row>
    <row r="1452" spans="1:10" x14ac:dyDescent="0.35">
      <c r="A1452" s="189"/>
      <c r="B1452" s="189"/>
      <c r="C1452" s="189"/>
      <c r="D1452" s="158"/>
      <c r="E1452" s="189"/>
      <c r="F1452" s="189"/>
      <c r="G1452" s="189"/>
      <c r="H1452" s="189"/>
      <c r="I1452" s="190"/>
      <c r="J1452" s="191"/>
    </row>
    <row r="1453" spans="1:10" x14ac:dyDescent="0.35">
      <c r="A1453" s="189"/>
      <c r="B1453" s="189"/>
      <c r="C1453" s="189"/>
      <c r="D1453" s="158"/>
      <c r="E1453" s="189"/>
      <c r="F1453" s="189"/>
      <c r="G1453" s="189"/>
      <c r="H1453" s="189"/>
      <c r="I1453" s="190"/>
      <c r="J1453" s="191"/>
    </row>
    <row r="1454" spans="1:10" x14ac:dyDescent="0.35">
      <c r="A1454" s="189"/>
      <c r="B1454" s="189"/>
      <c r="C1454" s="189"/>
      <c r="D1454" s="158"/>
      <c r="E1454" s="189"/>
      <c r="F1454" s="189"/>
      <c r="G1454" s="189"/>
      <c r="H1454" s="189"/>
      <c r="I1454" s="190"/>
      <c r="J1454" s="191"/>
    </row>
    <row r="1455" spans="1:10" x14ac:dyDescent="0.35">
      <c r="A1455" s="189"/>
      <c r="B1455" s="189"/>
      <c r="C1455" s="189"/>
      <c r="D1455" s="158"/>
      <c r="E1455" s="189"/>
      <c r="F1455" s="189"/>
      <c r="G1455" s="189"/>
      <c r="H1455" s="189"/>
      <c r="I1455" s="190"/>
      <c r="J1455" s="191"/>
    </row>
    <row r="1456" spans="1:10" x14ac:dyDescent="0.35">
      <c r="A1456" s="189"/>
      <c r="B1456" s="189"/>
      <c r="C1456" s="189"/>
      <c r="D1456" s="158"/>
      <c r="E1456" s="189"/>
      <c r="F1456" s="189"/>
      <c r="G1456" s="189"/>
      <c r="H1456" s="189"/>
      <c r="I1456" s="190"/>
      <c r="J1456" s="191"/>
    </row>
    <row r="1457" spans="1:10" x14ac:dyDescent="0.35">
      <c r="A1457" s="189"/>
      <c r="B1457" s="189"/>
      <c r="C1457" s="189"/>
      <c r="D1457" s="158"/>
      <c r="E1457" s="189"/>
      <c r="F1457" s="189"/>
      <c r="G1457" s="189"/>
      <c r="H1457" s="189"/>
      <c r="I1457" s="190"/>
      <c r="J1457" s="191"/>
    </row>
    <row r="1458" spans="1:10" x14ac:dyDescent="0.35">
      <c r="A1458" s="189"/>
      <c r="B1458" s="189"/>
      <c r="C1458" s="189"/>
      <c r="D1458" s="158"/>
      <c r="E1458" s="189"/>
      <c r="F1458" s="189"/>
      <c r="G1458" s="189"/>
      <c r="H1458" s="189"/>
      <c r="I1458" s="190"/>
      <c r="J1458" s="191"/>
    </row>
    <row r="1459" spans="1:10" x14ac:dyDescent="0.35">
      <c r="A1459" s="189"/>
      <c r="B1459" s="189"/>
      <c r="C1459" s="189"/>
      <c r="D1459" s="158"/>
      <c r="E1459" s="189"/>
      <c r="F1459" s="189"/>
      <c r="G1459" s="189"/>
      <c r="H1459" s="189"/>
      <c r="I1459" s="190"/>
      <c r="J1459" s="191"/>
    </row>
    <row r="1460" spans="1:10" x14ac:dyDescent="0.35">
      <c r="A1460" s="189"/>
      <c r="B1460" s="189"/>
      <c r="C1460" s="189"/>
      <c r="D1460" s="158"/>
      <c r="E1460" s="189"/>
      <c r="F1460" s="189"/>
      <c r="G1460" s="189"/>
      <c r="H1460" s="189"/>
      <c r="I1460" s="190"/>
      <c r="J1460" s="191"/>
    </row>
    <row r="1461" spans="1:10" x14ac:dyDescent="0.35">
      <c r="A1461" s="189"/>
      <c r="B1461" s="189"/>
      <c r="C1461" s="189"/>
      <c r="D1461" s="158"/>
      <c r="E1461" s="189"/>
      <c r="F1461" s="189"/>
      <c r="G1461" s="189"/>
      <c r="H1461" s="189"/>
      <c r="I1461" s="190"/>
      <c r="J1461" s="191"/>
    </row>
    <row r="1462" spans="1:10" x14ac:dyDescent="0.35">
      <c r="A1462" s="189"/>
      <c r="B1462" s="189"/>
      <c r="C1462" s="189"/>
      <c r="D1462" s="158"/>
      <c r="E1462" s="189"/>
      <c r="F1462" s="189"/>
      <c r="G1462" s="189"/>
      <c r="H1462" s="189"/>
      <c r="I1462" s="190"/>
      <c r="J1462" s="191"/>
    </row>
    <row r="1463" spans="1:10" x14ac:dyDescent="0.35">
      <c r="A1463" s="189"/>
      <c r="B1463" s="189"/>
      <c r="C1463" s="189"/>
      <c r="D1463" s="158"/>
      <c r="E1463" s="189"/>
      <c r="F1463" s="189"/>
      <c r="G1463" s="189"/>
      <c r="H1463" s="189"/>
      <c r="I1463" s="190"/>
      <c r="J1463" s="191"/>
    </row>
    <row r="1464" spans="1:10" x14ac:dyDescent="0.35">
      <c r="A1464" s="189"/>
      <c r="B1464" s="189"/>
      <c r="C1464" s="189"/>
      <c r="D1464" s="158"/>
      <c r="E1464" s="189"/>
      <c r="F1464" s="189"/>
      <c r="G1464" s="189"/>
      <c r="H1464" s="189"/>
      <c r="I1464" s="190"/>
      <c r="J1464" s="191"/>
    </row>
    <row r="1465" spans="1:10" x14ac:dyDescent="0.35">
      <c r="A1465" s="189"/>
      <c r="B1465" s="189"/>
      <c r="C1465" s="189"/>
      <c r="D1465" s="158"/>
      <c r="E1465" s="189"/>
      <c r="F1465" s="189"/>
      <c r="G1465" s="189"/>
      <c r="H1465" s="189"/>
      <c r="I1465" s="190"/>
      <c r="J1465" s="191"/>
    </row>
    <row r="1466" spans="1:10" x14ac:dyDescent="0.35">
      <c r="A1466" s="189"/>
      <c r="B1466" s="189"/>
      <c r="C1466" s="189"/>
      <c r="D1466" s="158"/>
      <c r="E1466" s="189"/>
      <c r="F1466" s="189"/>
      <c r="G1466" s="189"/>
      <c r="H1466" s="189"/>
      <c r="I1466" s="190"/>
      <c r="J1466" s="191"/>
    </row>
    <row r="1467" spans="1:10" x14ac:dyDescent="0.35">
      <c r="A1467" s="189"/>
      <c r="B1467" s="189"/>
      <c r="C1467" s="189"/>
      <c r="D1467" s="158"/>
      <c r="E1467" s="189"/>
      <c r="F1467" s="189"/>
      <c r="G1467" s="189"/>
      <c r="H1467" s="189"/>
      <c r="I1467" s="190"/>
      <c r="J1467" s="191"/>
    </row>
    <row r="1468" spans="1:10" x14ac:dyDescent="0.35">
      <c r="A1468" s="189"/>
      <c r="B1468" s="189"/>
      <c r="C1468" s="189"/>
      <c r="D1468" s="158"/>
      <c r="E1468" s="189"/>
      <c r="F1468" s="189"/>
      <c r="G1468" s="189"/>
      <c r="H1468" s="189"/>
      <c r="I1468" s="190"/>
      <c r="J1468" s="191"/>
    </row>
    <row r="1469" spans="1:10" x14ac:dyDescent="0.35">
      <c r="A1469" s="189"/>
      <c r="B1469" s="189"/>
      <c r="C1469" s="189"/>
      <c r="D1469" s="158"/>
      <c r="E1469" s="189"/>
      <c r="F1469" s="189"/>
      <c r="G1469" s="189"/>
      <c r="H1469" s="189"/>
      <c r="I1469" s="190"/>
      <c r="J1469" s="191"/>
    </row>
    <row r="1470" spans="1:10" x14ac:dyDescent="0.35">
      <c r="A1470" s="189"/>
      <c r="B1470" s="189"/>
      <c r="C1470" s="189"/>
      <c r="D1470" s="158"/>
      <c r="E1470" s="189"/>
      <c r="F1470" s="189"/>
      <c r="G1470" s="189"/>
      <c r="H1470" s="189"/>
      <c r="I1470" s="190"/>
      <c r="J1470" s="191"/>
    </row>
    <row r="1471" spans="1:10" x14ac:dyDescent="0.35">
      <c r="A1471" s="189"/>
      <c r="B1471" s="189"/>
      <c r="C1471" s="189"/>
      <c r="D1471" s="158"/>
      <c r="E1471" s="189"/>
      <c r="F1471" s="189"/>
      <c r="G1471" s="189"/>
      <c r="H1471" s="189"/>
      <c r="I1471" s="190"/>
      <c r="J1471" s="191"/>
    </row>
    <row r="1472" spans="1:10" x14ac:dyDescent="0.35">
      <c r="A1472" s="189"/>
      <c r="B1472" s="189"/>
      <c r="C1472" s="189"/>
      <c r="D1472" s="158"/>
      <c r="E1472" s="189"/>
      <c r="F1472" s="189"/>
      <c r="G1472" s="189"/>
      <c r="H1472" s="189"/>
      <c r="I1472" s="190"/>
      <c r="J1472" s="191"/>
    </row>
    <row r="1473" spans="1:10" x14ac:dyDescent="0.35">
      <c r="A1473" s="189"/>
      <c r="B1473" s="189"/>
      <c r="C1473" s="189"/>
      <c r="D1473" s="158"/>
      <c r="E1473" s="189"/>
      <c r="F1473" s="189"/>
      <c r="G1473" s="189"/>
      <c r="H1473" s="189"/>
      <c r="I1473" s="190"/>
      <c r="J1473" s="191"/>
    </row>
    <row r="1474" spans="1:10" x14ac:dyDescent="0.35">
      <c r="A1474" s="189"/>
      <c r="B1474" s="189"/>
      <c r="C1474" s="189"/>
      <c r="D1474" s="158"/>
      <c r="E1474" s="189"/>
      <c r="F1474" s="189"/>
      <c r="G1474" s="189"/>
      <c r="H1474" s="189"/>
      <c r="I1474" s="190"/>
      <c r="J1474" s="191"/>
    </row>
    <row r="1475" spans="1:10" x14ac:dyDescent="0.35">
      <c r="A1475" s="189"/>
      <c r="B1475" s="189"/>
      <c r="C1475" s="189"/>
      <c r="D1475" s="158"/>
      <c r="E1475" s="189"/>
      <c r="F1475" s="189"/>
      <c r="G1475" s="189"/>
      <c r="H1475" s="189"/>
      <c r="I1475" s="190"/>
      <c r="J1475" s="191"/>
    </row>
    <row r="1476" spans="1:10" x14ac:dyDescent="0.35">
      <c r="A1476" s="189"/>
      <c r="B1476" s="189"/>
      <c r="C1476" s="189"/>
      <c r="D1476" s="158"/>
      <c r="E1476" s="189"/>
      <c r="F1476" s="189"/>
      <c r="G1476" s="189"/>
      <c r="H1476" s="189"/>
      <c r="I1476" s="190"/>
      <c r="J1476" s="191"/>
    </row>
    <row r="1477" spans="1:10" x14ac:dyDescent="0.35">
      <c r="A1477" s="189"/>
      <c r="B1477" s="189"/>
      <c r="C1477" s="189"/>
      <c r="D1477" s="158"/>
      <c r="E1477" s="189"/>
      <c r="F1477" s="189"/>
      <c r="G1477" s="189"/>
      <c r="H1477" s="189"/>
      <c r="I1477" s="190"/>
      <c r="J1477" s="191"/>
    </row>
    <row r="1478" spans="1:10" x14ac:dyDescent="0.35">
      <c r="A1478" s="189"/>
      <c r="B1478" s="189"/>
      <c r="C1478" s="189"/>
      <c r="D1478" s="158"/>
      <c r="E1478" s="189"/>
      <c r="F1478" s="189"/>
      <c r="G1478" s="189"/>
      <c r="H1478" s="189"/>
      <c r="I1478" s="190"/>
      <c r="J1478" s="191"/>
    </row>
    <row r="1479" spans="1:10" x14ac:dyDescent="0.35">
      <c r="A1479" s="189"/>
      <c r="B1479" s="189"/>
      <c r="C1479" s="189"/>
      <c r="D1479" s="158"/>
      <c r="E1479" s="189"/>
      <c r="F1479" s="189"/>
      <c r="G1479" s="189"/>
      <c r="H1479" s="189"/>
      <c r="I1479" s="190"/>
      <c r="J1479" s="191"/>
    </row>
    <row r="1480" spans="1:10" x14ac:dyDescent="0.35">
      <c r="A1480" s="189"/>
      <c r="B1480" s="189"/>
      <c r="C1480" s="189"/>
      <c r="D1480" s="158"/>
      <c r="E1480" s="189"/>
      <c r="F1480" s="189"/>
      <c r="G1480" s="189"/>
      <c r="H1480" s="189"/>
      <c r="I1480" s="190"/>
      <c r="J1480" s="191"/>
    </row>
    <row r="1481" spans="1:10" x14ac:dyDescent="0.35">
      <c r="A1481" s="189"/>
      <c r="B1481" s="189"/>
      <c r="C1481" s="189"/>
      <c r="D1481" s="158"/>
      <c r="E1481" s="189"/>
      <c r="F1481" s="189"/>
      <c r="G1481" s="189"/>
      <c r="H1481" s="189"/>
      <c r="I1481" s="190"/>
      <c r="J1481" s="191"/>
    </row>
    <row r="1482" spans="1:10" x14ac:dyDescent="0.35">
      <c r="A1482" s="189"/>
      <c r="B1482" s="189"/>
      <c r="C1482" s="189"/>
      <c r="D1482" s="158"/>
      <c r="E1482" s="189"/>
      <c r="F1482" s="189"/>
      <c r="G1482" s="189"/>
      <c r="H1482" s="189"/>
      <c r="I1482" s="190"/>
      <c r="J1482" s="191"/>
    </row>
    <row r="1483" spans="1:10" x14ac:dyDescent="0.35">
      <c r="A1483" s="189"/>
      <c r="B1483" s="189"/>
      <c r="C1483" s="189"/>
      <c r="D1483" s="158"/>
      <c r="E1483" s="189"/>
      <c r="F1483" s="189"/>
      <c r="G1483" s="189"/>
      <c r="H1483" s="189"/>
      <c r="I1483" s="190"/>
      <c r="J1483" s="191"/>
    </row>
    <row r="1484" spans="1:10" x14ac:dyDescent="0.35">
      <c r="A1484" s="189"/>
      <c r="B1484" s="189"/>
      <c r="C1484" s="189"/>
      <c r="D1484" s="158"/>
      <c r="E1484" s="189"/>
      <c r="F1484" s="189"/>
      <c r="G1484" s="189"/>
      <c r="H1484" s="189"/>
      <c r="I1484" s="190"/>
      <c r="J1484" s="191"/>
    </row>
    <row r="1485" spans="1:10" x14ac:dyDescent="0.35">
      <c r="A1485" s="189"/>
      <c r="B1485" s="189"/>
      <c r="C1485" s="189"/>
      <c r="D1485" s="158"/>
      <c r="E1485" s="189"/>
      <c r="F1485" s="189"/>
      <c r="G1485" s="189"/>
      <c r="H1485" s="189"/>
      <c r="I1485" s="190"/>
      <c r="J1485" s="191"/>
    </row>
    <row r="1486" spans="1:10" x14ac:dyDescent="0.35">
      <c r="A1486" s="189"/>
      <c r="B1486" s="189"/>
      <c r="C1486" s="189"/>
      <c r="D1486" s="158"/>
      <c r="E1486" s="189"/>
      <c r="F1486" s="189"/>
      <c r="G1486" s="189"/>
      <c r="H1486" s="189"/>
      <c r="I1486" s="190"/>
      <c r="J1486" s="191"/>
    </row>
    <row r="1487" spans="1:10" x14ac:dyDescent="0.35">
      <c r="A1487" s="189"/>
      <c r="B1487" s="189"/>
      <c r="C1487" s="189"/>
      <c r="D1487" s="158"/>
      <c r="E1487" s="189"/>
      <c r="F1487" s="189"/>
      <c r="G1487" s="189"/>
      <c r="H1487" s="189"/>
      <c r="I1487" s="190"/>
      <c r="J1487" s="191"/>
    </row>
    <row r="1488" spans="1:10" x14ac:dyDescent="0.35">
      <c r="A1488" s="189"/>
      <c r="B1488" s="189"/>
      <c r="C1488" s="189"/>
      <c r="D1488" s="158"/>
      <c r="E1488" s="189"/>
      <c r="F1488" s="189"/>
      <c r="G1488" s="189"/>
      <c r="H1488" s="189"/>
      <c r="I1488" s="190"/>
      <c r="J1488" s="191"/>
    </row>
    <row r="1489" spans="1:10" x14ac:dyDescent="0.35">
      <c r="A1489" s="189"/>
      <c r="B1489" s="189"/>
      <c r="C1489" s="189"/>
      <c r="D1489" s="158"/>
      <c r="E1489" s="189"/>
      <c r="F1489" s="189"/>
      <c r="G1489" s="189"/>
      <c r="H1489" s="189"/>
      <c r="I1489" s="190"/>
      <c r="J1489" s="191"/>
    </row>
    <row r="1490" spans="1:10" x14ac:dyDescent="0.35">
      <c r="A1490" s="189"/>
      <c r="B1490" s="189"/>
      <c r="C1490" s="189"/>
      <c r="D1490" s="158"/>
      <c r="E1490" s="189"/>
      <c r="F1490" s="189"/>
      <c r="G1490" s="189"/>
      <c r="H1490" s="189"/>
      <c r="I1490" s="190"/>
      <c r="J1490" s="191"/>
    </row>
    <row r="1491" spans="1:10" x14ac:dyDescent="0.35">
      <c r="A1491" s="189"/>
      <c r="B1491" s="189"/>
      <c r="C1491" s="189"/>
      <c r="D1491" s="158"/>
      <c r="E1491" s="189"/>
      <c r="F1491" s="189"/>
      <c r="G1491" s="189"/>
      <c r="H1491" s="189"/>
      <c r="I1491" s="190"/>
      <c r="J1491" s="191"/>
    </row>
    <row r="1492" spans="1:10" x14ac:dyDescent="0.35">
      <c r="A1492" s="189"/>
      <c r="B1492" s="189"/>
      <c r="C1492" s="189"/>
      <c r="D1492" s="158"/>
      <c r="E1492" s="189"/>
      <c r="F1492" s="189"/>
      <c r="G1492" s="189"/>
      <c r="H1492" s="189"/>
      <c r="I1492" s="190"/>
      <c r="J1492" s="191"/>
    </row>
    <row r="1493" spans="1:10" x14ac:dyDescent="0.35">
      <c r="A1493" s="189"/>
      <c r="B1493" s="189"/>
      <c r="C1493" s="189"/>
      <c r="D1493" s="158"/>
      <c r="E1493" s="189"/>
      <c r="F1493" s="189"/>
      <c r="G1493" s="189"/>
      <c r="H1493" s="189"/>
      <c r="I1493" s="190"/>
      <c r="J1493" s="191"/>
    </row>
    <row r="1494" spans="1:10" x14ac:dyDescent="0.35">
      <c r="A1494" s="189"/>
      <c r="B1494" s="189"/>
      <c r="C1494" s="189"/>
      <c r="D1494" s="158"/>
      <c r="E1494" s="189"/>
      <c r="F1494" s="189"/>
      <c r="G1494" s="189"/>
      <c r="H1494" s="189"/>
      <c r="I1494" s="190"/>
      <c r="J1494" s="191"/>
    </row>
    <row r="1495" spans="1:10" x14ac:dyDescent="0.35">
      <c r="A1495" s="189"/>
      <c r="B1495" s="189"/>
      <c r="C1495" s="189"/>
      <c r="D1495" s="158"/>
      <c r="E1495" s="189"/>
      <c r="F1495" s="189"/>
      <c r="G1495" s="189"/>
      <c r="H1495" s="189"/>
      <c r="I1495" s="190"/>
      <c r="J1495" s="191"/>
    </row>
    <row r="1496" spans="1:10" x14ac:dyDescent="0.35">
      <c r="A1496" s="189"/>
      <c r="B1496" s="189"/>
      <c r="C1496" s="189"/>
      <c r="D1496" s="158"/>
      <c r="E1496" s="189"/>
      <c r="F1496" s="189"/>
      <c r="G1496" s="189"/>
      <c r="H1496" s="189"/>
      <c r="I1496" s="190"/>
      <c r="J1496" s="191"/>
    </row>
    <row r="1497" spans="1:10" x14ac:dyDescent="0.35">
      <c r="A1497" s="189"/>
      <c r="B1497" s="189"/>
      <c r="C1497" s="189"/>
      <c r="D1497" s="158"/>
      <c r="E1497" s="189"/>
      <c r="F1497" s="189"/>
      <c r="G1497" s="189"/>
      <c r="H1497" s="189"/>
      <c r="I1497" s="190"/>
      <c r="J1497" s="191"/>
    </row>
    <row r="1498" spans="1:10" x14ac:dyDescent="0.35">
      <c r="A1498" s="189"/>
      <c r="B1498" s="189"/>
      <c r="C1498" s="189"/>
      <c r="D1498" s="158"/>
      <c r="E1498" s="189"/>
      <c r="F1498" s="189"/>
      <c r="G1498" s="189"/>
      <c r="H1498" s="189"/>
      <c r="I1498" s="190"/>
      <c r="J1498" s="191"/>
    </row>
    <row r="1499" spans="1:10" x14ac:dyDescent="0.35">
      <c r="A1499" s="189"/>
      <c r="B1499" s="189"/>
      <c r="C1499" s="189"/>
      <c r="D1499" s="158"/>
      <c r="E1499" s="189"/>
      <c r="F1499" s="189"/>
      <c r="G1499" s="189"/>
      <c r="H1499" s="189"/>
      <c r="I1499" s="190"/>
      <c r="J1499" s="191"/>
    </row>
    <row r="1500" spans="1:10" x14ac:dyDescent="0.35">
      <c r="A1500" s="189"/>
      <c r="B1500" s="189"/>
      <c r="C1500" s="189"/>
      <c r="D1500" s="158"/>
      <c r="E1500" s="189"/>
      <c r="F1500" s="189"/>
      <c r="G1500" s="189"/>
      <c r="H1500" s="189"/>
      <c r="I1500" s="190"/>
      <c r="J1500" s="191"/>
    </row>
    <row r="1501" spans="1:10" x14ac:dyDescent="0.35">
      <c r="A1501" s="189"/>
      <c r="B1501" s="189"/>
      <c r="C1501" s="189"/>
      <c r="D1501" s="158"/>
      <c r="E1501" s="189"/>
      <c r="F1501" s="189"/>
      <c r="G1501" s="189"/>
      <c r="H1501" s="189"/>
      <c r="I1501" s="190"/>
      <c r="J1501" s="191"/>
    </row>
    <row r="1502" spans="1:10" x14ac:dyDescent="0.35">
      <c r="A1502" s="189"/>
      <c r="B1502" s="189"/>
      <c r="C1502" s="189"/>
      <c r="D1502" s="158"/>
      <c r="E1502" s="189"/>
      <c r="F1502" s="189"/>
      <c r="G1502" s="189"/>
      <c r="H1502" s="189"/>
      <c r="I1502" s="190"/>
      <c r="J1502" s="191"/>
    </row>
    <row r="1503" spans="1:10" x14ac:dyDescent="0.35">
      <c r="A1503" s="189"/>
      <c r="B1503" s="189"/>
      <c r="C1503" s="189"/>
      <c r="D1503" s="158"/>
      <c r="E1503" s="189"/>
      <c r="F1503" s="189"/>
      <c r="G1503" s="189"/>
      <c r="H1503" s="189"/>
      <c r="I1503" s="190"/>
      <c r="J1503" s="191"/>
    </row>
    <row r="1504" spans="1:10" x14ac:dyDescent="0.35">
      <c r="A1504" s="189"/>
      <c r="B1504" s="189"/>
      <c r="C1504" s="189"/>
      <c r="D1504" s="158"/>
      <c r="E1504" s="189"/>
      <c r="F1504" s="189"/>
      <c r="G1504" s="189"/>
      <c r="H1504" s="189"/>
      <c r="I1504" s="190"/>
      <c r="J1504" s="191"/>
    </row>
    <row r="1505" spans="1:10" x14ac:dyDescent="0.35">
      <c r="A1505" s="189"/>
      <c r="B1505" s="189"/>
      <c r="C1505" s="189"/>
      <c r="D1505" s="158"/>
      <c r="E1505" s="189"/>
      <c r="F1505" s="189"/>
      <c r="G1505" s="189"/>
      <c r="H1505" s="189"/>
      <c r="I1505" s="190"/>
      <c r="J1505" s="191"/>
    </row>
    <row r="1506" spans="1:10" x14ac:dyDescent="0.35">
      <c r="A1506" s="189"/>
      <c r="B1506" s="189"/>
      <c r="C1506" s="189"/>
      <c r="D1506" s="158"/>
      <c r="E1506" s="189"/>
      <c r="F1506" s="189"/>
      <c r="G1506" s="189"/>
      <c r="H1506" s="189"/>
      <c r="I1506" s="190"/>
      <c r="J1506" s="191"/>
    </row>
    <row r="1507" spans="1:10" x14ac:dyDescent="0.35">
      <c r="A1507" s="189"/>
      <c r="B1507" s="189"/>
      <c r="C1507" s="189"/>
      <c r="D1507" s="158"/>
      <c r="E1507" s="189"/>
      <c r="F1507" s="189"/>
      <c r="G1507" s="189"/>
      <c r="H1507" s="189"/>
      <c r="I1507" s="190"/>
      <c r="J1507" s="191"/>
    </row>
    <row r="1508" spans="1:10" x14ac:dyDescent="0.35">
      <c r="A1508" s="189"/>
      <c r="B1508" s="189"/>
      <c r="C1508" s="189"/>
      <c r="D1508" s="158"/>
      <c r="E1508" s="189"/>
      <c r="F1508" s="189"/>
      <c r="G1508" s="189"/>
      <c r="H1508" s="189"/>
      <c r="I1508" s="190"/>
      <c r="J1508" s="191"/>
    </row>
    <row r="1509" spans="1:10" x14ac:dyDescent="0.35">
      <c r="A1509" s="189"/>
      <c r="B1509" s="189"/>
      <c r="C1509" s="189"/>
      <c r="D1509" s="158"/>
      <c r="E1509" s="189"/>
      <c r="F1509" s="189"/>
      <c r="G1509" s="189"/>
      <c r="H1509" s="189"/>
      <c r="I1509" s="190"/>
      <c r="J1509" s="191"/>
    </row>
    <row r="1510" spans="1:10" x14ac:dyDescent="0.35">
      <c r="A1510" s="189"/>
      <c r="B1510" s="189"/>
      <c r="C1510" s="189"/>
      <c r="D1510" s="158"/>
      <c r="E1510" s="189"/>
      <c r="F1510" s="189"/>
      <c r="G1510" s="189"/>
      <c r="H1510" s="189"/>
      <c r="I1510" s="190"/>
      <c r="J1510" s="191"/>
    </row>
    <row r="1511" spans="1:10" x14ac:dyDescent="0.35">
      <c r="A1511" s="189"/>
      <c r="B1511" s="189"/>
      <c r="C1511" s="189"/>
      <c r="D1511" s="158"/>
      <c r="E1511" s="189"/>
      <c r="F1511" s="189"/>
      <c r="G1511" s="189"/>
      <c r="H1511" s="189"/>
      <c r="I1511" s="190"/>
      <c r="J1511" s="191"/>
    </row>
    <row r="1512" spans="1:10" x14ac:dyDescent="0.35">
      <c r="A1512" s="189"/>
      <c r="B1512" s="189"/>
      <c r="C1512" s="189"/>
      <c r="D1512" s="158"/>
      <c r="E1512" s="189"/>
      <c r="F1512" s="189"/>
      <c r="G1512" s="189"/>
      <c r="H1512" s="189"/>
      <c r="I1512" s="190"/>
      <c r="J1512" s="191"/>
    </row>
    <row r="1513" spans="1:10" x14ac:dyDescent="0.35">
      <c r="A1513" s="189"/>
      <c r="B1513" s="189"/>
      <c r="C1513" s="189"/>
      <c r="D1513" s="158"/>
      <c r="E1513" s="189"/>
      <c r="F1513" s="189"/>
      <c r="G1513" s="189"/>
      <c r="H1513" s="189"/>
      <c r="I1513" s="190"/>
      <c r="J1513" s="191"/>
    </row>
    <row r="1514" spans="1:10" x14ac:dyDescent="0.35">
      <c r="A1514" s="189"/>
      <c r="B1514" s="189"/>
      <c r="C1514" s="189"/>
      <c r="D1514" s="158"/>
      <c r="E1514" s="189"/>
      <c r="F1514" s="189"/>
      <c r="G1514" s="189"/>
      <c r="H1514" s="189"/>
      <c r="I1514" s="190"/>
      <c r="J1514" s="191"/>
    </row>
    <row r="1515" spans="1:10" x14ac:dyDescent="0.35">
      <c r="A1515" s="189"/>
      <c r="B1515" s="189"/>
      <c r="C1515" s="189"/>
      <c r="D1515" s="158"/>
      <c r="E1515" s="189"/>
      <c r="F1515" s="189"/>
      <c r="G1515" s="189"/>
      <c r="H1515" s="189"/>
      <c r="I1515" s="190"/>
      <c r="J1515" s="191"/>
    </row>
    <row r="1516" spans="1:10" x14ac:dyDescent="0.35">
      <c r="A1516" s="189"/>
      <c r="B1516" s="189"/>
      <c r="C1516" s="189"/>
      <c r="D1516" s="158"/>
      <c r="E1516" s="189"/>
      <c r="F1516" s="189"/>
      <c r="G1516" s="189"/>
      <c r="H1516" s="189"/>
      <c r="I1516" s="190"/>
      <c r="J1516" s="191"/>
    </row>
    <row r="1517" spans="1:10" x14ac:dyDescent="0.35">
      <c r="A1517" s="189"/>
      <c r="B1517" s="189"/>
      <c r="C1517" s="189"/>
      <c r="D1517" s="158"/>
      <c r="E1517" s="189"/>
      <c r="F1517" s="189"/>
      <c r="G1517" s="189"/>
      <c r="H1517" s="189"/>
      <c r="I1517" s="190"/>
      <c r="J1517" s="191"/>
    </row>
    <row r="1518" spans="1:10" x14ac:dyDescent="0.35">
      <c r="A1518" s="189"/>
      <c r="B1518" s="189"/>
      <c r="C1518" s="189"/>
      <c r="D1518" s="158"/>
      <c r="E1518" s="189"/>
      <c r="F1518" s="189"/>
      <c r="G1518" s="189"/>
      <c r="H1518" s="189"/>
      <c r="I1518" s="190"/>
      <c r="J1518" s="191"/>
    </row>
    <row r="1519" spans="1:10" x14ac:dyDescent="0.35">
      <c r="A1519" s="189"/>
      <c r="B1519" s="189"/>
      <c r="C1519" s="189"/>
      <c r="D1519" s="158"/>
      <c r="E1519" s="189"/>
      <c r="F1519" s="189"/>
      <c r="G1519" s="189"/>
      <c r="H1519" s="189"/>
      <c r="I1519" s="190"/>
      <c r="J1519" s="191"/>
    </row>
    <row r="1520" spans="1:10" x14ac:dyDescent="0.35">
      <c r="A1520" s="189"/>
      <c r="B1520" s="189"/>
      <c r="C1520" s="189"/>
      <c r="D1520" s="158"/>
      <c r="E1520" s="189"/>
      <c r="F1520" s="189"/>
      <c r="G1520" s="189"/>
      <c r="H1520" s="189"/>
      <c r="I1520" s="190"/>
      <c r="J1520" s="191"/>
    </row>
    <row r="1521" spans="1:10" x14ac:dyDescent="0.35">
      <c r="A1521" s="189"/>
      <c r="B1521" s="189"/>
      <c r="C1521" s="189"/>
      <c r="D1521" s="158"/>
      <c r="E1521" s="189"/>
      <c r="F1521" s="189"/>
      <c r="G1521" s="189"/>
      <c r="H1521" s="189"/>
      <c r="I1521" s="190"/>
      <c r="J1521" s="191"/>
    </row>
    <row r="1522" spans="1:10" x14ac:dyDescent="0.35">
      <c r="A1522" s="189"/>
      <c r="B1522" s="189"/>
      <c r="C1522" s="189"/>
      <c r="D1522" s="158"/>
      <c r="E1522" s="189"/>
      <c r="F1522" s="189"/>
      <c r="G1522" s="189"/>
      <c r="H1522" s="189"/>
      <c r="I1522" s="190"/>
      <c r="J1522" s="191"/>
    </row>
    <row r="1523" spans="1:10" x14ac:dyDescent="0.35">
      <c r="A1523" s="189"/>
      <c r="B1523" s="189"/>
      <c r="C1523" s="189"/>
      <c r="D1523" s="158"/>
      <c r="E1523" s="189"/>
      <c r="F1523" s="189"/>
      <c r="G1523" s="189"/>
      <c r="H1523" s="189"/>
      <c r="I1523" s="190"/>
      <c r="J1523" s="191"/>
    </row>
    <row r="1524" spans="1:10" x14ac:dyDescent="0.35">
      <c r="A1524" s="189"/>
      <c r="B1524" s="189"/>
      <c r="C1524" s="189"/>
      <c r="D1524" s="158"/>
      <c r="E1524" s="189"/>
      <c r="F1524" s="189"/>
      <c r="G1524" s="189"/>
      <c r="H1524" s="189"/>
      <c r="I1524" s="190"/>
      <c r="J1524" s="191"/>
    </row>
    <row r="1525" spans="1:10" x14ac:dyDescent="0.35">
      <c r="A1525" s="189"/>
      <c r="B1525" s="189"/>
      <c r="C1525" s="189"/>
      <c r="D1525" s="158"/>
      <c r="E1525" s="189"/>
      <c r="F1525" s="189"/>
      <c r="G1525" s="189"/>
      <c r="H1525" s="189"/>
      <c r="I1525" s="190"/>
      <c r="J1525" s="191"/>
    </row>
    <row r="1526" spans="1:10" x14ac:dyDescent="0.35">
      <c r="A1526" s="189"/>
      <c r="B1526" s="189"/>
      <c r="C1526" s="189"/>
      <c r="D1526" s="158"/>
      <c r="E1526" s="189"/>
      <c r="F1526" s="189"/>
      <c r="G1526" s="189"/>
      <c r="H1526" s="189"/>
      <c r="I1526" s="190"/>
      <c r="J1526" s="191"/>
    </row>
    <row r="1527" spans="1:10" x14ac:dyDescent="0.35">
      <c r="A1527" s="189"/>
      <c r="B1527" s="189"/>
      <c r="C1527" s="189"/>
      <c r="D1527" s="158"/>
      <c r="E1527" s="189"/>
      <c r="F1527" s="189"/>
      <c r="G1527" s="189"/>
      <c r="H1527" s="189"/>
      <c r="I1527" s="190"/>
      <c r="J1527" s="191"/>
    </row>
    <row r="1528" spans="1:10" x14ac:dyDescent="0.35">
      <c r="A1528" s="189"/>
      <c r="B1528" s="189"/>
      <c r="C1528" s="189"/>
      <c r="D1528" s="158"/>
      <c r="E1528" s="189"/>
      <c r="F1528" s="189"/>
      <c r="G1528" s="189"/>
      <c r="H1528" s="189"/>
      <c r="I1528" s="190"/>
      <c r="J1528" s="191"/>
    </row>
    <row r="1529" spans="1:10" x14ac:dyDescent="0.35">
      <c r="A1529" s="189"/>
      <c r="B1529" s="189"/>
      <c r="C1529" s="189"/>
      <c r="D1529" s="158"/>
      <c r="E1529" s="189"/>
      <c r="F1529" s="189"/>
      <c r="G1529" s="189"/>
      <c r="H1529" s="189"/>
      <c r="I1529" s="190"/>
      <c r="J1529" s="191"/>
    </row>
    <row r="1530" spans="1:10" x14ac:dyDescent="0.35">
      <c r="A1530" s="189"/>
      <c r="B1530" s="189"/>
      <c r="C1530" s="189"/>
      <c r="D1530" s="158"/>
      <c r="E1530" s="189"/>
      <c r="F1530" s="189"/>
      <c r="G1530" s="189"/>
      <c r="H1530" s="189"/>
      <c r="I1530" s="190"/>
      <c r="J1530" s="191"/>
    </row>
    <row r="1531" spans="1:10" x14ac:dyDescent="0.35">
      <c r="A1531" s="189"/>
      <c r="B1531" s="189"/>
      <c r="C1531" s="189"/>
      <c r="D1531" s="158"/>
      <c r="E1531" s="189"/>
      <c r="F1531" s="189"/>
      <c r="G1531" s="189"/>
      <c r="H1531" s="189"/>
      <c r="I1531" s="190"/>
      <c r="J1531" s="191"/>
    </row>
    <row r="1532" spans="1:10" x14ac:dyDescent="0.35">
      <c r="A1532" s="189"/>
      <c r="B1532" s="189"/>
      <c r="C1532" s="189"/>
      <c r="D1532" s="158"/>
      <c r="E1532" s="189"/>
      <c r="F1532" s="189"/>
      <c r="G1532" s="189"/>
      <c r="H1532" s="189"/>
      <c r="I1532" s="190"/>
      <c r="J1532" s="191"/>
    </row>
    <row r="1533" spans="1:10" x14ac:dyDescent="0.35">
      <c r="A1533" s="189"/>
      <c r="B1533" s="189"/>
      <c r="C1533" s="189"/>
      <c r="D1533" s="158"/>
      <c r="E1533" s="189"/>
      <c r="F1533" s="189"/>
      <c r="G1533" s="189"/>
      <c r="H1533" s="189"/>
      <c r="I1533" s="190"/>
      <c r="J1533" s="191"/>
    </row>
    <row r="1534" spans="1:10" x14ac:dyDescent="0.35">
      <c r="A1534" s="189"/>
      <c r="B1534" s="189"/>
      <c r="C1534" s="189"/>
      <c r="D1534" s="158"/>
      <c r="E1534" s="189"/>
      <c r="F1534" s="189"/>
      <c r="G1534" s="189"/>
      <c r="H1534" s="189"/>
      <c r="I1534" s="190"/>
      <c r="J1534" s="191"/>
    </row>
    <row r="1535" spans="1:10" x14ac:dyDescent="0.35">
      <c r="A1535" s="189"/>
      <c r="B1535" s="189"/>
      <c r="C1535" s="189"/>
      <c r="D1535" s="158"/>
      <c r="E1535" s="189"/>
      <c r="F1535" s="189"/>
      <c r="G1535" s="189"/>
      <c r="H1535" s="189"/>
      <c r="I1535" s="190"/>
      <c r="J1535" s="191"/>
    </row>
    <row r="1536" spans="1:10" x14ac:dyDescent="0.35">
      <c r="A1536" s="189"/>
      <c r="B1536" s="189"/>
      <c r="C1536" s="189"/>
      <c r="D1536" s="158"/>
      <c r="E1536" s="189"/>
      <c r="F1536" s="189"/>
      <c r="G1536" s="189"/>
      <c r="H1536" s="189"/>
      <c r="I1536" s="190"/>
      <c r="J1536" s="191"/>
    </row>
    <row r="1537" spans="1:10" x14ac:dyDescent="0.35">
      <c r="A1537" s="189"/>
      <c r="B1537" s="189"/>
      <c r="C1537" s="189"/>
      <c r="D1537" s="158"/>
      <c r="E1537" s="189"/>
      <c r="F1537" s="189"/>
      <c r="G1537" s="189"/>
      <c r="H1537" s="189"/>
      <c r="I1537" s="190"/>
      <c r="J1537" s="191"/>
    </row>
    <row r="1538" spans="1:10" x14ac:dyDescent="0.35">
      <c r="A1538" s="189"/>
      <c r="B1538" s="189"/>
      <c r="C1538" s="189"/>
      <c r="D1538" s="158"/>
      <c r="E1538" s="189"/>
      <c r="F1538" s="189"/>
      <c r="G1538" s="189"/>
      <c r="H1538" s="189"/>
      <c r="I1538" s="190"/>
      <c r="J1538" s="191"/>
    </row>
    <row r="1539" spans="1:10" x14ac:dyDescent="0.35">
      <c r="A1539" s="189"/>
      <c r="B1539" s="189"/>
      <c r="C1539" s="189"/>
      <c r="D1539" s="158"/>
      <c r="E1539" s="189"/>
      <c r="F1539" s="189"/>
      <c r="G1539" s="189"/>
      <c r="H1539" s="189"/>
      <c r="I1539" s="190"/>
      <c r="J1539" s="191"/>
    </row>
    <row r="1540" spans="1:10" x14ac:dyDescent="0.35">
      <c r="A1540" s="189"/>
      <c r="B1540" s="189"/>
      <c r="C1540" s="189"/>
      <c r="D1540" s="158"/>
      <c r="E1540" s="189"/>
      <c r="F1540" s="189"/>
      <c r="G1540" s="189"/>
      <c r="H1540" s="189"/>
      <c r="I1540" s="190"/>
      <c r="J1540" s="191"/>
    </row>
    <row r="1541" spans="1:10" x14ac:dyDescent="0.35">
      <c r="A1541" s="189"/>
      <c r="B1541" s="189"/>
      <c r="C1541" s="189"/>
      <c r="D1541" s="158"/>
      <c r="E1541" s="189"/>
      <c r="F1541" s="189"/>
      <c r="G1541" s="189"/>
      <c r="H1541" s="189"/>
      <c r="I1541" s="190"/>
      <c r="J1541" s="191"/>
    </row>
    <row r="1542" spans="1:10" x14ac:dyDescent="0.35">
      <c r="A1542" s="189"/>
      <c r="B1542" s="189"/>
      <c r="C1542" s="189"/>
      <c r="D1542" s="158"/>
      <c r="E1542" s="189"/>
      <c r="F1542" s="189"/>
      <c r="G1542" s="189"/>
      <c r="H1542" s="189"/>
      <c r="I1542" s="190"/>
      <c r="J1542" s="191"/>
    </row>
    <row r="1543" spans="1:10" x14ac:dyDescent="0.35">
      <c r="A1543" s="189"/>
      <c r="B1543" s="189"/>
      <c r="C1543" s="189"/>
      <c r="D1543" s="158"/>
      <c r="E1543" s="189"/>
      <c r="F1543" s="189"/>
      <c r="G1543" s="189"/>
      <c r="H1543" s="189"/>
      <c r="I1543" s="190"/>
      <c r="J1543" s="191"/>
    </row>
    <row r="1544" spans="1:10" x14ac:dyDescent="0.35">
      <c r="A1544" s="189"/>
      <c r="B1544" s="189"/>
      <c r="C1544" s="189"/>
      <c r="D1544" s="158"/>
      <c r="E1544" s="189"/>
      <c r="F1544" s="189"/>
      <c r="G1544" s="189"/>
      <c r="H1544" s="189"/>
      <c r="I1544" s="190"/>
      <c r="J1544" s="191"/>
    </row>
    <row r="1545" spans="1:10" x14ac:dyDescent="0.35">
      <c r="A1545" s="189"/>
      <c r="B1545" s="189"/>
      <c r="C1545" s="189"/>
      <c r="D1545" s="158"/>
      <c r="E1545" s="189"/>
      <c r="F1545" s="189"/>
      <c r="G1545" s="189"/>
      <c r="H1545" s="189"/>
      <c r="I1545" s="190"/>
      <c r="J1545" s="191"/>
    </row>
    <row r="1546" spans="1:10" x14ac:dyDescent="0.35">
      <c r="A1546" s="189"/>
      <c r="B1546" s="189"/>
      <c r="C1546" s="189"/>
      <c r="D1546" s="158"/>
      <c r="E1546" s="189"/>
      <c r="F1546" s="189"/>
      <c r="G1546" s="189"/>
      <c r="H1546" s="189"/>
      <c r="I1546" s="190"/>
      <c r="J1546" s="191"/>
    </row>
    <row r="1547" spans="1:10" x14ac:dyDescent="0.35">
      <c r="A1547" s="189"/>
      <c r="B1547" s="189"/>
      <c r="C1547" s="189"/>
      <c r="D1547" s="158"/>
      <c r="E1547" s="189"/>
      <c r="F1547" s="189"/>
      <c r="G1547" s="189"/>
      <c r="H1547" s="189"/>
      <c r="I1547" s="190"/>
      <c r="J1547" s="191"/>
    </row>
    <row r="1548" spans="1:10" x14ac:dyDescent="0.35">
      <c r="A1548" s="189"/>
      <c r="B1548" s="189"/>
      <c r="C1548" s="189"/>
      <c r="D1548" s="158"/>
      <c r="E1548" s="189"/>
      <c r="F1548" s="189"/>
      <c r="G1548" s="189"/>
      <c r="H1548" s="189"/>
      <c r="I1548" s="190"/>
      <c r="J1548" s="191"/>
    </row>
    <row r="1549" spans="1:10" x14ac:dyDescent="0.35">
      <c r="A1549" s="189"/>
      <c r="B1549" s="189"/>
      <c r="C1549" s="189"/>
      <c r="D1549" s="158"/>
      <c r="E1549" s="189"/>
      <c r="F1549" s="189"/>
      <c r="G1549" s="189"/>
      <c r="H1549" s="189"/>
      <c r="I1549" s="190"/>
      <c r="J1549" s="191"/>
    </row>
    <row r="1550" spans="1:10" x14ac:dyDescent="0.35">
      <c r="A1550" s="189"/>
      <c r="B1550" s="189"/>
      <c r="C1550" s="189"/>
      <c r="D1550" s="158"/>
      <c r="E1550" s="189"/>
      <c r="F1550" s="189"/>
      <c r="G1550" s="189"/>
      <c r="H1550" s="189"/>
      <c r="I1550" s="190"/>
      <c r="J1550" s="191"/>
    </row>
    <row r="1551" spans="1:10" x14ac:dyDescent="0.35">
      <c r="A1551" s="189"/>
      <c r="B1551" s="189"/>
      <c r="C1551" s="189"/>
      <c r="D1551" s="158"/>
      <c r="E1551" s="189"/>
      <c r="F1551" s="189"/>
      <c r="G1551" s="189"/>
      <c r="H1551" s="189"/>
      <c r="I1551" s="190"/>
      <c r="J1551" s="191"/>
    </row>
    <row r="1552" spans="1:10" x14ac:dyDescent="0.35">
      <c r="A1552" s="189"/>
      <c r="B1552" s="189"/>
      <c r="C1552" s="189"/>
      <c r="D1552" s="158"/>
      <c r="E1552" s="189"/>
      <c r="F1552" s="189"/>
      <c r="G1552" s="189"/>
      <c r="H1552" s="189"/>
      <c r="I1552" s="190"/>
      <c r="J1552" s="191"/>
    </row>
    <row r="1553" spans="1:10" x14ac:dyDescent="0.35">
      <c r="A1553" s="189"/>
      <c r="B1553" s="189"/>
      <c r="C1553" s="189"/>
      <c r="D1553" s="158"/>
      <c r="E1553" s="189"/>
      <c r="F1553" s="189"/>
      <c r="G1553" s="189"/>
      <c r="H1553" s="189"/>
      <c r="I1553" s="190"/>
      <c r="J1553" s="191"/>
    </row>
    <row r="1554" spans="1:10" x14ac:dyDescent="0.35">
      <c r="A1554" s="189"/>
      <c r="B1554" s="189"/>
      <c r="C1554" s="189"/>
      <c r="D1554" s="158"/>
      <c r="E1554" s="189"/>
      <c r="F1554" s="189"/>
      <c r="G1554" s="189"/>
      <c r="H1554" s="189"/>
      <c r="I1554" s="190"/>
      <c r="J1554" s="191"/>
    </row>
    <row r="1555" spans="1:10" x14ac:dyDescent="0.35">
      <c r="A1555" s="189"/>
      <c r="B1555" s="189"/>
      <c r="C1555" s="189"/>
      <c r="D1555" s="158"/>
      <c r="E1555" s="189"/>
      <c r="F1555" s="189"/>
      <c r="G1555" s="189"/>
      <c r="H1555" s="189"/>
      <c r="I1555" s="190"/>
      <c r="J1555" s="191"/>
    </row>
    <row r="1556" spans="1:10" x14ac:dyDescent="0.35">
      <c r="A1556" s="189"/>
      <c r="B1556" s="189"/>
      <c r="C1556" s="189"/>
      <c r="D1556" s="158"/>
      <c r="E1556" s="189"/>
      <c r="F1556" s="189"/>
      <c r="G1556" s="189"/>
      <c r="H1556" s="189"/>
      <c r="I1556" s="190"/>
      <c r="J1556" s="191"/>
    </row>
    <row r="1557" spans="1:10" x14ac:dyDescent="0.35">
      <c r="A1557" s="189"/>
      <c r="B1557" s="189"/>
      <c r="C1557" s="189"/>
      <c r="D1557" s="158"/>
      <c r="E1557" s="189"/>
      <c r="F1557" s="189"/>
      <c r="G1557" s="189"/>
      <c r="H1557" s="189"/>
      <c r="I1557" s="190"/>
      <c r="J1557" s="191"/>
    </row>
    <row r="1558" spans="1:10" x14ac:dyDescent="0.35">
      <c r="A1558" s="189"/>
      <c r="B1558" s="189"/>
      <c r="C1558" s="189"/>
      <c r="D1558" s="158"/>
      <c r="E1558" s="189"/>
      <c r="F1558" s="189"/>
      <c r="G1558" s="189"/>
      <c r="H1558" s="189"/>
      <c r="I1558" s="190"/>
      <c r="J1558" s="191"/>
    </row>
    <row r="1559" spans="1:10" x14ac:dyDescent="0.35">
      <c r="A1559" s="189"/>
      <c r="B1559" s="189"/>
      <c r="C1559" s="189"/>
      <c r="D1559" s="158"/>
      <c r="E1559" s="189"/>
      <c r="F1559" s="189"/>
      <c r="G1559" s="189"/>
      <c r="H1559" s="189"/>
      <c r="I1559" s="190"/>
      <c r="J1559" s="191"/>
    </row>
    <row r="1560" spans="1:10" x14ac:dyDescent="0.35">
      <c r="A1560" s="189"/>
      <c r="B1560" s="189"/>
      <c r="C1560" s="189"/>
      <c r="D1560" s="158"/>
      <c r="E1560" s="189"/>
      <c r="F1560" s="189"/>
      <c r="G1560" s="189"/>
      <c r="H1560" s="189"/>
      <c r="I1560" s="190"/>
      <c r="J1560" s="191"/>
    </row>
    <row r="1561" spans="1:10" x14ac:dyDescent="0.35">
      <c r="A1561" s="189"/>
      <c r="B1561" s="189"/>
      <c r="C1561" s="189"/>
      <c r="D1561" s="158"/>
      <c r="E1561" s="189"/>
      <c r="F1561" s="189"/>
      <c r="G1561" s="189"/>
      <c r="H1561" s="189"/>
      <c r="I1561" s="190"/>
      <c r="J1561" s="191"/>
    </row>
    <row r="1562" spans="1:10" x14ac:dyDescent="0.35">
      <c r="A1562" s="189"/>
      <c r="B1562" s="189"/>
      <c r="C1562" s="189"/>
      <c r="D1562" s="158"/>
      <c r="E1562" s="189"/>
      <c r="F1562" s="189"/>
      <c r="G1562" s="189"/>
      <c r="H1562" s="189"/>
      <c r="I1562" s="190"/>
      <c r="J1562" s="191"/>
    </row>
    <row r="1563" spans="1:10" x14ac:dyDescent="0.35">
      <c r="A1563" s="189"/>
      <c r="B1563" s="189"/>
      <c r="C1563" s="189"/>
      <c r="D1563" s="158"/>
      <c r="E1563" s="189"/>
      <c r="F1563" s="189"/>
      <c r="G1563" s="189"/>
      <c r="H1563" s="189"/>
      <c r="I1563" s="190"/>
      <c r="J1563" s="191"/>
    </row>
    <row r="1564" spans="1:10" x14ac:dyDescent="0.35">
      <c r="A1564" s="189"/>
      <c r="B1564" s="189"/>
      <c r="C1564" s="189"/>
      <c r="D1564" s="158"/>
      <c r="E1564" s="189"/>
      <c r="F1564" s="189"/>
      <c r="G1564" s="189"/>
      <c r="H1564" s="189"/>
      <c r="I1564" s="190"/>
      <c r="J1564" s="191"/>
    </row>
    <row r="1565" spans="1:10" x14ac:dyDescent="0.35">
      <c r="A1565" s="189"/>
      <c r="B1565" s="189"/>
      <c r="C1565" s="189"/>
      <c r="D1565" s="158"/>
      <c r="E1565" s="189"/>
      <c r="F1565" s="189"/>
      <c r="G1565" s="189"/>
      <c r="H1565" s="189"/>
      <c r="I1565" s="190"/>
      <c r="J1565" s="191"/>
    </row>
    <row r="1566" spans="1:10" x14ac:dyDescent="0.35">
      <c r="A1566" s="189"/>
      <c r="B1566" s="189"/>
      <c r="C1566" s="189"/>
      <c r="D1566" s="158"/>
      <c r="E1566" s="189"/>
      <c r="F1566" s="189"/>
      <c r="G1566" s="189"/>
      <c r="H1566" s="189"/>
      <c r="I1566" s="190"/>
      <c r="J1566" s="191"/>
    </row>
    <row r="1567" spans="1:10" x14ac:dyDescent="0.35">
      <c r="A1567" s="189"/>
      <c r="B1567" s="189"/>
      <c r="C1567" s="189"/>
      <c r="D1567" s="158"/>
      <c r="E1567" s="189"/>
      <c r="F1567" s="189"/>
      <c r="G1567" s="189"/>
      <c r="H1567" s="189"/>
      <c r="I1567" s="190"/>
      <c r="J1567" s="191"/>
    </row>
    <row r="1568" spans="1:10" x14ac:dyDescent="0.35">
      <c r="A1568" s="189"/>
      <c r="B1568" s="189"/>
      <c r="C1568" s="189"/>
      <c r="D1568" s="158"/>
      <c r="E1568" s="189"/>
      <c r="F1568" s="189"/>
      <c r="G1568" s="189"/>
      <c r="H1568" s="189"/>
      <c r="I1568" s="190"/>
      <c r="J1568" s="191"/>
    </row>
    <row r="1569" spans="1:10" x14ac:dyDescent="0.35">
      <c r="A1569" s="189"/>
      <c r="B1569" s="189"/>
      <c r="C1569" s="189"/>
      <c r="D1569" s="158"/>
      <c r="E1569" s="189"/>
      <c r="F1569" s="189"/>
      <c r="G1569" s="189"/>
      <c r="H1569" s="189"/>
      <c r="I1569" s="190"/>
      <c r="J1569" s="191"/>
    </row>
    <row r="1570" spans="1:10" x14ac:dyDescent="0.35">
      <c r="A1570" s="189"/>
      <c r="B1570" s="189"/>
      <c r="C1570" s="189"/>
      <c r="D1570" s="158"/>
      <c r="E1570" s="189"/>
      <c r="F1570" s="189"/>
      <c r="G1570" s="189"/>
      <c r="H1570" s="189"/>
      <c r="I1570" s="190"/>
      <c r="J1570" s="191"/>
    </row>
    <row r="1571" spans="1:10" x14ac:dyDescent="0.35">
      <c r="A1571" s="189"/>
      <c r="B1571" s="189"/>
      <c r="C1571" s="189"/>
      <c r="D1571" s="158"/>
      <c r="E1571" s="189"/>
      <c r="F1571" s="189"/>
      <c r="G1571" s="189"/>
      <c r="H1571" s="189"/>
      <c r="I1571" s="190"/>
      <c r="J1571" s="191"/>
    </row>
    <row r="1572" spans="1:10" x14ac:dyDescent="0.35">
      <c r="A1572" s="189"/>
      <c r="B1572" s="189"/>
      <c r="C1572" s="189"/>
      <c r="D1572" s="158"/>
      <c r="E1572" s="189"/>
      <c r="F1572" s="189"/>
      <c r="G1572" s="189"/>
      <c r="H1572" s="189"/>
      <c r="I1572" s="190"/>
      <c r="J1572" s="191"/>
    </row>
    <row r="1573" spans="1:10" x14ac:dyDescent="0.35">
      <c r="A1573" s="189"/>
      <c r="B1573" s="189"/>
      <c r="C1573" s="189"/>
      <c r="D1573" s="158"/>
      <c r="E1573" s="189"/>
      <c r="F1573" s="189"/>
      <c r="G1573" s="189"/>
      <c r="H1573" s="189"/>
      <c r="I1573" s="190"/>
      <c r="J1573" s="191"/>
    </row>
    <row r="1574" spans="1:10" x14ac:dyDescent="0.35">
      <c r="A1574" s="189"/>
      <c r="B1574" s="189"/>
      <c r="C1574" s="189"/>
      <c r="D1574" s="158"/>
      <c r="E1574" s="189"/>
      <c r="F1574" s="189"/>
      <c r="G1574" s="189"/>
      <c r="H1574" s="189"/>
      <c r="I1574" s="190"/>
      <c r="J1574" s="191"/>
    </row>
    <row r="1575" spans="1:10" x14ac:dyDescent="0.35">
      <c r="A1575" s="189"/>
      <c r="B1575" s="189"/>
      <c r="C1575" s="189"/>
      <c r="D1575" s="158"/>
      <c r="E1575" s="189"/>
      <c r="F1575" s="189"/>
      <c r="G1575" s="189"/>
      <c r="H1575" s="189"/>
      <c r="I1575" s="190"/>
      <c r="J1575" s="191"/>
    </row>
    <row r="1576" spans="1:10" x14ac:dyDescent="0.35">
      <c r="A1576" s="189"/>
      <c r="B1576" s="189"/>
      <c r="C1576" s="189"/>
      <c r="D1576" s="158"/>
      <c r="E1576" s="189"/>
      <c r="F1576" s="189"/>
      <c r="G1576" s="189"/>
      <c r="H1576" s="189"/>
      <c r="I1576" s="190"/>
      <c r="J1576" s="191"/>
    </row>
    <row r="1577" spans="1:10" x14ac:dyDescent="0.35">
      <c r="A1577" s="189"/>
      <c r="B1577" s="189"/>
      <c r="C1577" s="189"/>
      <c r="D1577" s="158"/>
      <c r="E1577" s="189"/>
      <c r="F1577" s="189"/>
      <c r="G1577" s="189"/>
      <c r="H1577" s="189"/>
      <c r="I1577" s="190"/>
      <c r="J1577" s="191"/>
    </row>
    <row r="1578" spans="1:10" x14ac:dyDescent="0.35">
      <c r="A1578" s="189"/>
      <c r="B1578" s="189"/>
      <c r="C1578" s="189"/>
      <c r="D1578" s="158"/>
      <c r="E1578" s="189"/>
      <c r="F1578" s="189"/>
      <c r="G1578" s="189"/>
      <c r="H1578" s="189"/>
      <c r="I1578" s="190"/>
      <c r="J1578" s="191"/>
    </row>
    <row r="1579" spans="1:10" x14ac:dyDescent="0.35">
      <c r="A1579" s="189"/>
      <c r="B1579" s="189"/>
      <c r="C1579" s="189"/>
      <c r="D1579" s="158"/>
      <c r="E1579" s="189"/>
      <c r="F1579" s="189"/>
      <c r="G1579" s="189"/>
      <c r="H1579" s="189"/>
      <c r="I1579" s="190"/>
      <c r="J1579" s="191"/>
    </row>
    <row r="1580" spans="1:10" x14ac:dyDescent="0.35">
      <c r="A1580" s="189"/>
      <c r="B1580" s="189"/>
      <c r="C1580" s="189"/>
      <c r="D1580" s="158"/>
      <c r="E1580" s="189"/>
      <c r="F1580" s="189"/>
      <c r="G1580" s="189"/>
      <c r="H1580" s="189"/>
      <c r="I1580" s="190"/>
      <c r="J1580" s="191"/>
    </row>
    <row r="1581" spans="1:10" x14ac:dyDescent="0.35">
      <c r="A1581" s="189"/>
      <c r="B1581" s="189"/>
      <c r="C1581" s="189"/>
      <c r="D1581" s="158"/>
      <c r="E1581" s="189"/>
      <c r="F1581" s="189"/>
      <c r="G1581" s="189"/>
      <c r="H1581" s="189"/>
      <c r="I1581" s="190"/>
      <c r="J1581" s="191"/>
    </row>
    <row r="1582" spans="1:10" x14ac:dyDescent="0.35">
      <c r="A1582" s="189"/>
      <c r="B1582" s="189"/>
      <c r="C1582" s="189"/>
      <c r="D1582" s="158"/>
      <c r="E1582" s="189"/>
      <c r="F1582" s="189"/>
      <c r="G1582" s="189"/>
      <c r="H1582" s="189"/>
      <c r="I1582" s="190"/>
      <c r="J1582" s="191"/>
    </row>
    <row r="1583" spans="1:10" x14ac:dyDescent="0.35">
      <c r="A1583" s="189"/>
      <c r="B1583" s="189"/>
      <c r="C1583" s="189"/>
      <c r="D1583" s="158"/>
      <c r="E1583" s="189"/>
      <c r="F1583" s="189"/>
      <c r="G1583" s="189"/>
      <c r="H1583" s="189"/>
      <c r="I1583" s="190"/>
      <c r="J1583" s="191"/>
    </row>
    <row r="1584" spans="1:10" x14ac:dyDescent="0.35">
      <c r="A1584" s="189"/>
      <c r="B1584" s="189"/>
      <c r="C1584" s="189"/>
      <c r="D1584" s="158"/>
      <c r="E1584" s="189"/>
      <c r="F1584" s="189"/>
      <c r="G1584" s="189"/>
      <c r="H1584" s="189"/>
      <c r="I1584" s="190"/>
      <c r="J1584" s="191"/>
    </row>
    <row r="1585" spans="1:10" x14ac:dyDescent="0.35">
      <c r="A1585" s="189"/>
      <c r="B1585" s="189"/>
      <c r="C1585" s="189"/>
      <c r="D1585" s="158"/>
      <c r="E1585" s="189"/>
      <c r="F1585" s="189"/>
      <c r="G1585" s="189"/>
      <c r="H1585" s="189"/>
      <c r="I1585" s="190"/>
      <c r="J1585" s="191"/>
    </row>
    <row r="1586" spans="1:10" x14ac:dyDescent="0.35">
      <c r="A1586" s="189"/>
      <c r="B1586" s="189"/>
      <c r="C1586" s="189"/>
      <c r="D1586" s="158"/>
      <c r="E1586" s="189"/>
      <c r="F1586" s="189"/>
      <c r="G1586" s="189"/>
      <c r="H1586" s="189"/>
      <c r="I1586" s="190"/>
      <c r="J1586" s="191"/>
    </row>
    <row r="1587" spans="1:10" x14ac:dyDescent="0.35">
      <c r="A1587" s="189"/>
      <c r="B1587" s="189"/>
      <c r="C1587" s="189"/>
      <c r="D1587" s="158"/>
      <c r="E1587" s="189"/>
      <c r="F1587" s="189"/>
      <c r="G1587" s="189"/>
      <c r="H1587" s="189"/>
      <c r="I1587" s="190"/>
      <c r="J1587" s="191"/>
    </row>
    <row r="1588" spans="1:10" x14ac:dyDescent="0.35">
      <c r="A1588" s="189"/>
      <c r="B1588" s="189"/>
      <c r="C1588" s="189"/>
      <c r="D1588" s="158"/>
      <c r="E1588" s="189"/>
      <c r="F1588" s="189"/>
      <c r="G1588" s="189"/>
      <c r="H1588" s="189"/>
      <c r="I1588" s="190"/>
      <c r="J1588" s="191"/>
    </row>
    <row r="1589" spans="1:10" x14ac:dyDescent="0.35">
      <c r="A1589" s="189"/>
      <c r="B1589" s="189"/>
      <c r="C1589" s="189"/>
      <c r="D1589" s="158"/>
      <c r="E1589" s="189"/>
      <c r="F1589" s="189"/>
      <c r="G1589" s="189"/>
      <c r="H1589" s="189"/>
      <c r="I1589" s="190"/>
      <c r="J1589" s="191"/>
    </row>
    <row r="1590" spans="1:10" x14ac:dyDescent="0.35">
      <c r="A1590" s="189"/>
      <c r="B1590" s="189"/>
      <c r="C1590" s="189"/>
      <c r="D1590" s="158"/>
      <c r="E1590" s="189"/>
      <c r="F1590" s="189"/>
      <c r="G1590" s="189"/>
      <c r="H1590" s="189"/>
      <c r="I1590" s="190"/>
      <c r="J1590" s="191"/>
    </row>
    <row r="1591" spans="1:10" x14ac:dyDescent="0.35">
      <c r="A1591" s="189"/>
      <c r="B1591" s="189"/>
      <c r="C1591" s="189"/>
      <c r="D1591" s="158"/>
      <c r="E1591" s="189"/>
      <c r="F1591" s="189"/>
      <c r="G1591" s="189"/>
      <c r="H1591" s="189"/>
      <c r="I1591" s="190"/>
      <c r="J1591" s="191"/>
    </row>
    <row r="1592" spans="1:10" x14ac:dyDescent="0.35">
      <c r="A1592" s="189"/>
      <c r="B1592" s="189"/>
      <c r="C1592" s="189"/>
      <c r="D1592" s="158"/>
      <c r="E1592" s="189"/>
      <c r="F1592" s="189"/>
      <c r="G1592" s="189"/>
      <c r="H1592" s="189"/>
      <c r="I1592" s="190"/>
      <c r="J1592" s="191"/>
    </row>
    <row r="1593" spans="1:10" x14ac:dyDescent="0.35">
      <c r="A1593" s="189"/>
      <c r="B1593" s="189"/>
      <c r="C1593" s="189"/>
      <c r="D1593" s="158"/>
      <c r="E1593" s="189"/>
      <c r="F1593" s="189"/>
      <c r="G1593" s="189"/>
      <c r="H1593" s="189"/>
      <c r="I1593" s="190"/>
      <c r="J1593" s="191"/>
    </row>
    <row r="1594" spans="1:10" x14ac:dyDescent="0.35">
      <c r="A1594" s="189"/>
      <c r="B1594" s="189"/>
      <c r="C1594" s="189"/>
      <c r="D1594" s="158"/>
      <c r="E1594" s="189"/>
      <c r="F1594" s="189"/>
      <c r="G1594" s="189"/>
      <c r="H1594" s="189"/>
      <c r="I1594" s="190"/>
      <c r="J1594" s="191"/>
    </row>
    <row r="1595" spans="1:10" x14ac:dyDescent="0.35">
      <c r="A1595" s="189"/>
      <c r="B1595" s="189"/>
      <c r="C1595" s="189"/>
      <c r="D1595" s="158"/>
      <c r="E1595" s="189"/>
      <c r="F1595" s="189"/>
      <c r="G1595" s="189"/>
      <c r="H1595" s="189"/>
      <c r="I1595" s="190"/>
      <c r="J1595" s="191"/>
    </row>
    <row r="1596" spans="1:10" x14ac:dyDescent="0.35">
      <c r="A1596" s="189"/>
      <c r="B1596" s="189"/>
      <c r="C1596" s="189"/>
      <c r="D1596" s="158"/>
      <c r="E1596" s="189"/>
      <c r="F1596" s="189"/>
      <c r="G1596" s="189"/>
      <c r="H1596" s="189"/>
      <c r="I1596" s="190"/>
      <c r="J1596" s="191"/>
    </row>
    <row r="1597" spans="1:10" x14ac:dyDescent="0.35">
      <c r="A1597" s="189"/>
      <c r="B1597" s="189"/>
      <c r="C1597" s="189"/>
      <c r="D1597" s="158"/>
      <c r="E1597" s="189"/>
      <c r="F1597" s="189"/>
      <c r="G1597" s="189"/>
      <c r="H1597" s="189"/>
      <c r="I1597" s="190"/>
      <c r="J1597" s="191"/>
    </row>
    <row r="1598" spans="1:10" x14ac:dyDescent="0.35">
      <c r="A1598" s="189"/>
      <c r="B1598" s="189"/>
      <c r="C1598" s="189"/>
      <c r="D1598" s="158"/>
      <c r="E1598" s="189"/>
      <c r="F1598" s="189"/>
      <c r="G1598" s="189"/>
      <c r="H1598" s="189"/>
      <c r="I1598" s="190"/>
      <c r="J1598" s="191"/>
    </row>
    <row r="1599" spans="1:10" x14ac:dyDescent="0.35">
      <c r="A1599" s="189"/>
      <c r="B1599" s="189"/>
      <c r="C1599" s="189"/>
      <c r="D1599" s="158"/>
      <c r="E1599" s="189"/>
      <c r="F1599" s="189"/>
      <c r="G1599" s="189"/>
      <c r="H1599" s="189"/>
      <c r="I1599" s="190"/>
      <c r="J1599" s="191"/>
    </row>
    <row r="1600" spans="1:10" x14ac:dyDescent="0.35">
      <c r="A1600" s="189"/>
      <c r="B1600" s="189"/>
      <c r="C1600" s="189"/>
      <c r="D1600" s="158"/>
      <c r="E1600" s="189"/>
      <c r="F1600" s="189"/>
      <c r="G1600" s="189"/>
      <c r="H1600" s="189"/>
      <c r="I1600" s="190"/>
      <c r="J1600" s="191"/>
    </row>
    <row r="1601" spans="1:10" x14ac:dyDescent="0.35">
      <c r="A1601" s="189"/>
      <c r="B1601" s="189"/>
      <c r="C1601" s="189"/>
      <c r="D1601" s="158"/>
      <c r="E1601" s="189"/>
      <c r="F1601" s="189"/>
      <c r="G1601" s="189"/>
      <c r="H1601" s="189"/>
      <c r="I1601" s="190"/>
      <c r="J1601" s="191"/>
    </row>
    <row r="1602" spans="1:10" x14ac:dyDescent="0.35">
      <c r="A1602" s="189"/>
      <c r="B1602" s="189"/>
      <c r="C1602" s="189"/>
      <c r="D1602" s="158"/>
      <c r="E1602" s="189"/>
      <c r="F1602" s="189"/>
      <c r="G1602" s="189"/>
      <c r="H1602" s="189"/>
      <c r="I1602" s="190"/>
      <c r="J1602" s="191"/>
    </row>
    <row r="1603" spans="1:10" x14ac:dyDescent="0.35">
      <c r="A1603" s="189"/>
      <c r="B1603" s="189"/>
      <c r="C1603" s="189"/>
      <c r="D1603" s="158"/>
      <c r="E1603" s="189"/>
      <c r="F1603" s="189"/>
      <c r="G1603" s="189"/>
      <c r="H1603" s="189"/>
      <c r="I1603" s="190"/>
      <c r="J1603" s="191"/>
    </row>
    <row r="1604" spans="1:10" x14ac:dyDescent="0.35">
      <c r="A1604" s="189"/>
      <c r="B1604" s="189"/>
      <c r="C1604" s="189"/>
      <c r="D1604" s="158"/>
      <c r="E1604" s="189"/>
      <c r="F1604" s="189"/>
      <c r="G1604" s="189"/>
      <c r="H1604" s="189"/>
      <c r="I1604" s="190"/>
      <c r="J1604" s="191"/>
    </row>
    <row r="1605" spans="1:10" x14ac:dyDescent="0.35">
      <c r="A1605" s="189"/>
      <c r="B1605" s="189"/>
      <c r="C1605" s="189"/>
      <c r="D1605" s="158"/>
      <c r="E1605" s="189"/>
      <c r="F1605" s="189"/>
      <c r="G1605" s="189"/>
      <c r="H1605" s="189"/>
      <c r="I1605" s="190"/>
      <c r="J1605" s="191"/>
    </row>
    <row r="1606" spans="1:10" x14ac:dyDescent="0.35">
      <c r="A1606" s="189"/>
      <c r="B1606" s="189"/>
      <c r="C1606" s="189"/>
      <c r="D1606" s="158"/>
      <c r="E1606" s="189"/>
      <c r="F1606" s="189"/>
      <c r="G1606" s="189"/>
      <c r="H1606" s="189"/>
      <c r="I1606" s="190"/>
      <c r="J1606" s="191"/>
    </row>
    <row r="1607" spans="1:10" x14ac:dyDescent="0.35">
      <c r="A1607" s="189"/>
      <c r="B1607" s="189"/>
      <c r="C1607" s="189"/>
      <c r="D1607" s="158"/>
      <c r="E1607" s="189"/>
      <c r="F1607" s="189"/>
      <c r="G1607" s="189"/>
      <c r="H1607" s="189"/>
      <c r="I1607" s="190"/>
      <c r="J1607" s="191"/>
    </row>
    <row r="1608" spans="1:10" x14ac:dyDescent="0.35">
      <c r="A1608" s="189"/>
      <c r="B1608" s="189"/>
      <c r="C1608" s="189"/>
      <c r="D1608" s="158"/>
      <c r="E1608" s="189"/>
      <c r="F1608" s="189"/>
      <c r="G1608" s="189"/>
      <c r="H1608" s="189"/>
      <c r="I1608" s="190"/>
      <c r="J1608" s="191"/>
    </row>
    <row r="1609" spans="1:10" x14ac:dyDescent="0.35">
      <c r="A1609" s="189"/>
      <c r="B1609" s="189"/>
      <c r="C1609" s="189"/>
      <c r="D1609" s="158"/>
      <c r="E1609" s="189"/>
      <c r="F1609" s="189"/>
      <c r="G1609" s="189"/>
      <c r="H1609" s="189"/>
      <c r="I1609" s="190"/>
      <c r="J1609" s="191"/>
    </row>
    <row r="1610" spans="1:10" x14ac:dyDescent="0.35">
      <c r="A1610" s="189"/>
      <c r="B1610" s="189"/>
      <c r="C1610" s="189"/>
      <c r="D1610" s="158"/>
      <c r="E1610" s="189"/>
      <c r="F1610" s="189"/>
      <c r="G1610" s="189"/>
      <c r="H1610" s="189"/>
      <c r="I1610" s="190"/>
      <c r="J1610" s="191"/>
    </row>
    <row r="1611" spans="1:10" x14ac:dyDescent="0.35">
      <c r="A1611" s="189"/>
      <c r="B1611" s="189"/>
      <c r="C1611" s="189"/>
      <c r="D1611" s="158"/>
      <c r="E1611" s="189"/>
      <c r="F1611" s="189"/>
      <c r="G1611" s="189"/>
      <c r="H1611" s="189"/>
      <c r="I1611" s="190"/>
      <c r="J1611" s="191"/>
    </row>
    <row r="1612" spans="1:10" x14ac:dyDescent="0.35">
      <c r="A1612" s="189"/>
      <c r="B1612" s="189"/>
      <c r="C1612" s="189"/>
      <c r="D1612" s="158"/>
      <c r="E1612" s="189"/>
      <c r="F1612" s="189"/>
      <c r="G1612" s="189"/>
      <c r="H1612" s="189"/>
      <c r="I1612" s="190"/>
      <c r="J1612" s="191"/>
    </row>
    <row r="1613" spans="1:10" x14ac:dyDescent="0.35">
      <c r="A1613" s="189"/>
      <c r="B1613" s="189"/>
      <c r="C1613" s="189"/>
      <c r="D1613" s="158"/>
      <c r="E1613" s="189"/>
      <c r="F1613" s="189"/>
      <c r="G1613" s="189"/>
      <c r="H1613" s="189"/>
      <c r="I1613" s="190"/>
      <c r="J1613" s="191"/>
    </row>
    <row r="1614" spans="1:10" x14ac:dyDescent="0.35">
      <c r="A1614" s="189"/>
      <c r="B1614" s="189"/>
      <c r="C1614" s="189"/>
      <c r="D1614" s="158"/>
      <c r="E1614" s="189"/>
      <c r="F1614" s="189"/>
      <c r="G1614" s="189"/>
      <c r="H1614" s="189"/>
      <c r="I1614" s="190"/>
      <c r="J1614" s="191"/>
    </row>
    <row r="1615" spans="1:10" x14ac:dyDescent="0.35">
      <c r="A1615" s="189"/>
      <c r="B1615" s="189"/>
      <c r="C1615" s="189"/>
      <c r="D1615" s="158"/>
      <c r="E1615" s="189"/>
      <c r="F1615" s="189"/>
      <c r="G1615" s="189"/>
      <c r="H1615" s="189"/>
      <c r="I1615" s="190"/>
      <c r="J1615" s="191"/>
    </row>
    <row r="1616" spans="1:10" x14ac:dyDescent="0.35">
      <c r="A1616" s="189"/>
      <c r="B1616" s="189"/>
      <c r="C1616" s="189"/>
      <c r="D1616" s="158"/>
      <c r="E1616" s="189"/>
      <c r="F1616" s="189"/>
      <c r="G1616" s="189"/>
      <c r="H1616" s="189"/>
      <c r="I1616" s="190"/>
      <c r="J1616" s="191"/>
    </row>
    <row r="1617" spans="1:10" x14ac:dyDescent="0.35">
      <c r="A1617" s="189"/>
      <c r="B1617" s="189"/>
      <c r="C1617" s="189"/>
      <c r="D1617" s="158"/>
      <c r="E1617" s="189"/>
      <c r="F1617" s="189"/>
      <c r="G1617" s="189"/>
      <c r="H1617" s="189"/>
      <c r="I1617" s="190"/>
      <c r="J1617" s="191"/>
    </row>
    <row r="1618" spans="1:10" x14ac:dyDescent="0.35">
      <c r="A1618" s="189"/>
      <c r="B1618" s="189"/>
      <c r="C1618" s="189"/>
      <c r="D1618" s="158"/>
      <c r="E1618" s="189"/>
      <c r="F1618" s="189"/>
      <c r="G1618" s="189"/>
      <c r="H1618" s="189"/>
      <c r="I1618" s="190"/>
      <c r="J1618" s="191"/>
    </row>
    <row r="1619" spans="1:10" x14ac:dyDescent="0.35">
      <c r="A1619" s="189"/>
      <c r="B1619" s="189"/>
      <c r="C1619" s="189"/>
      <c r="D1619" s="158"/>
      <c r="E1619" s="189"/>
      <c r="F1619" s="189"/>
      <c r="G1619" s="189"/>
      <c r="H1619" s="189"/>
      <c r="I1619" s="190"/>
      <c r="J1619" s="191"/>
    </row>
    <row r="1620" spans="1:10" x14ac:dyDescent="0.35">
      <c r="A1620" s="189"/>
      <c r="B1620" s="189"/>
      <c r="C1620" s="189"/>
      <c r="D1620" s="158"/>
      <c r="E1620" s="189"/>
      <c r="F1620" s="189"/>
      <c r="G1620" s="189"/>
      <c r="H1620" s="189"/>
      <c r="I1620" s="190"/>
      <c r="J1620" s="191"/>
    </row>
    <row r="1621" spans="1:10" x14ac:dyDescent="0.35">
      <c r="A1621" s="189"/>
      <c r="B1621" s="189"/>
      <c r="C1621" s="189"/>
      <c r="D1621" s="158"/>
      <c r="E1621" s="189"/>
      <c r="F1621" s="189"/>
      <c r="G1621" s="189"/>
      <c r="H1621" s="189"/>
      <c r="I1621" s="190"/>
      <c r="J1621" s="191"/>
    </row>
    <row r="1622" spans="1:10" x14ac:dyDescent="0.35">
      <c r="A1622" s="189"/>
      <c r="B1622" s="189"/>
      <c r="C1622" s="189"/>
      <c r="D1622" s="158"/>
      <c r="E1622" s="189"/>
      <c r="F1622" s="189"/>
      <c r="G1622" s="189"/>
      <c r="H1622" s="189"/>
      <c r="I1622" s="190"/>
      <c r="J1622" s="191"/>
    </row>
    <row r="1623" spans="1:10" x14ac:dyDescent="0.35">
      <c r="A1623" s="189"/>
      <c r="B1623" s="189"/>
      <c r="C1623" s="189"/>
      <c r="D1623" s="158"/>
      <c r="E1623" s="189"/>
      <c r="F1623" s="189"/>
      <c r="G1623" s="189"/>
      <c r="H1623" s="189"/>
      <c r="I1623" s="190"/>
      <c r="J1623" s="191"/>
    </row>
    <row r="1624" spans="1:10" x14ac:dyDescent="0.35">
      <c r="A1624" s="189"/>
      <c r="B1624" s="189"/>
      <c r="C1624" s="189"/>
      <c r="D1624" s="158"/>
      <c r="E1624" s="189"/>
      <c r="F1624" s="189"/>
      <c r="G1624" s="189"/>
      <c r="H1624" s="189"/>
      <c r="I1624" s="190"/>
      <c r="J1624" s="191"/>
    </row>
    <row r="1625" spans="1:10" x14ac:dyDescent="0.35">
      <c r="A1625" s="189"/>
      <c r="B1625" s="189"/>
      <c r="C1625" s="189"/>
      <c r="D1625" s="158"/>
      <c r="E1625" s="189"/>
      <c r="F1625" s="189"/>
      <c r="G1625" s="189"/>
      <c r="H1625" s="189"/>
      <c r="I1625" s="190"/>
      <c r="J1625" s="191"/>
    </row>
    <row r="1626" spans="1:10" x14ac:dyDescent="0.35">
      <c r="A1626" s="189"/>
      <c r="B1626" s="189"/>
      <c r="C1626" s="189"/>
      <c r="D1626" s="158"/>
      <c r="E1626" s="189"/>
      <c r="F1626" s="189"/>
      <c r="G1626" s="189"/>
      <c r="H1626" s="189"/>
      <c r="I1626" s="190"/>
      <c r="J1626" s="191"/>
    </row>
    <row r="1627" spans="1:10" x14ac:dyDescent="0.35">
      <c r="A1627" s="189"/>
      <c r="B1627" s="189"/>
      <c r="C1627" s="189"/>
      <c r="D1627" s="158"/>
      <c r="E1627" s="189"/>
      <c r="F1627" s="189"/>
      <c r="G1627" s="189"/>
      <c r="H1627" s="189"/>
      <c r="I1627" s="190"/>
      <c r="J1627" s="191"/>
    </row>
    <row r="1628" spans="1:10" x14ac:dyDescent="0.35">
      <c r="A1628" s="189"/>
      <c r="B1628" s="189"/>
      <c r="C1628" s="189"/>
      <c r="D1628" s="158"/>
      <c r="E1628" s="189"/>
      <c r="F1628" s="189"/>
      <c r="G1628" s="189"/>
      <c r="H1628" s="189"/>
      <c r="I1628" s="190"/>
      <c r="J1628" s="191"/>
    </row>
    <row r="1629" spans="1:10" x14ac:dyDescent="0.35">
      <c r="A1629" s="189"/>
      <c r="B1629" s="189"/>
      <c r="C1629" s="189"/>
      <c r="D1629" s="158"/>
      <c r="E1629" s="189"/>
      <c r="F1629" s="189"/>
      <c r="G1629" s="189"/>
      <c r="H1629" s="189"/>
      <c r="I1629" s="190"/>
      <c r="J1629" s="191"/>
    </row>
    <row r="1630" spans="1:10" x14ac:dyDescent="0.35">
      <c r="A1630" s="189"/>
      <c r="B1630" s="189"/>
      <c r="C1630" s="189"/>
      <c r="D1630" s="158"/>
      <c r="E1630" s="189"/>
      <c r="F1630" s="189"/>
      <c r="G1630" s="189"/>
      <c r="H1630" s="189"/>
      <c r="I1630" s="190"/>
      <c r="J1630" s="191"/>
    </row>
    <row r="1631" spans="1:10" x14ac:dyDescent="0.35">
      <c r="A1631" s="189"/>
      <c r="B1631" s="189"/>
      <c r="C1631" s="189"/>
      <c r="D1631" s="158"/>
      <c r="E1631" s="189"/>
      <c r="F1631" s="189"/>
      <c r="G1631" s="189"/>
      <c r="H1631" s="189"/>
      <c r="I1631" s="190"/>
      <c r="J1631" s="191"/>
    </row>
    <row r="1632" spans="1:10" x14ac:dyDescent="0.35">
      <c r="A1632" s="189"/>
      <c r="B1632" s="189"/>
      <c r="C1632" s="189"/>
      <c r="D1632" s="158"/>
      <c r="E1632" s="189"/>
      <c r="F1632" s="189"/>
      <c r="G1632" s="189"/>
      <c r="H1632" s="189"/>
      <c r="I1632" s="190"/>
      <c r="J1632" s="191"/>
    </row>
    <row r="1633" spans="1:10" x14ac:dyDescent="0.35">
      <c r="A1633" s="189"/>
      <c r="B1633" s="189"/>
      <c r="C1633" s="189"/>
      <c r="D1633" s="158"/>
      <c r="E1633" s="189"/>
      <c r="F1633" s="189"/>
      <c r="G1633" s="189"/>
      <c r="H1633" s="189"/>
      <c r="I1633" s="190"/>
      <c r="J1633" s="191"/>
    </row>
    <row r="1634" spans="1:10" x14ac:dyDescent="0.35">
      <c r="A1634" s="189"/>
      <c r="B1634" s="189"/>
      <c r="C1634" s="189"/>
      <c r="D1634" s="158"/>
      <c r="E1634" s="189"/>
      <c r="F1634" s="189"/>
      <c r="G1634" s="189"/>
      <c r="H1634" s="189"/>
      <c r="I1634" s="190"/>
      <c r="J1634" s="191"/>
    </row>
    <row r="1635" spans="1:10" x14ac:dyDescent="0.35">
      <c r="A1635" s="189"/>
      <c r="B1635" s="189"/>
      <c r="C1635" s="189"/>
      <c r="D1635" s="158"/>
      <c r="E1635" s="189"/>
      <c r="F1635" s="189"/>
      <c r="G1635" s="189"/>
      <c r="H1635" s="189"/>
      <c r="I1635" s="190"/>
      <c r="J1635" s="191"/>
    </row>
    <row r="1636" spans="1:10" x14ac:dyDescent="0.35">
      <c r="A1636" s="189"/>
      <c r="B1636" s="189"/>
      <c r="C1636" s="189"/>
      <c r="D1636" s="158"/>
      <c r="E1636" s="189"/>
      <c r="F1636" s="189"/>
      <c r="G1636" s="189"/>
      <c r="H1636" s="189"/>
      <c r="I1636" s="190"/>
      <c r="J1636" s="191"/>
    </row>
    <row r="1637" spans="1:10" x14ac:dyDescent="0.35">
      <c r="A1637" s="189"/>
      <c r="B1637" s="189"/>
      <c r="C1637" s="189"/>
      <c r="D1637" s="158"/>
      <c r="E1637" s="189"/>
      <c r="F1637" s="189"/>
      <c r="G1637" s="189"/>
      <c r="H1637" s="189"/>
      <c r="I1637" s="190"/>
      <c r="J1637" s="191"/>
    </row>
    <row r="1638" spans="1:10" x14ac:dyDescent="0.35">
      <c r="A1638" s="189"/>
      <c r="B1638" s="189"/>
      <c r="C1638" s="189"/>
      <c r="D1638" s="158"/>
      <c r="E1638" s="189"/>
      <c r="F1638" s="189"/>
      <c r="G1638" s="189"/>
      <c r="H1638" s="189"/>
      <c r="I1638" s="190"/>
      <c r="J1638" s="191"/>
    </row>
    <row r="1639" spans="1:10" x14ac:dyDescent="0.35">
      <c r="A1639" s="189"/>
      <c r="B1639" s="189"/>
      <c r="C1639" s="189"/>
      <c r="D1639" s="158"/>
      <c r="E1639" s="189"/>
      <c r="F1639" s="189"/>
      <c r="G1639" s="189"/>
      <c r="H1639" s="189"/>
      <c r="I1639" s="190"/>
      <c r="J1639" s="191"/>
    </row>
    <row r="1640" spans="1:10" x14ac:dyDescent="0.35">
      <c r="A1640" s="189"/>
      <c r="B1640" s="189"/>
      <c r="C1640" s="189"/>
      <c r="D1640" s="158"/>
      <c r="E1640" s="189"/>
      <c r="F1640" s="189"/>
      <c r="G1640" s="189"/>
      <c r="H1640" s="189"/>
      <c r="I1640" s="190"/>
      <c r="J1640" s="191"/>
    </row>
    <row r="1641" spans="1:10" x14ac:dyDescent="0.35">
      <c r="A1641" s="189"/>
      <c r="B1641" s="189"/>
      <c r="C1641" s="189"/>
      <c r="D1641" s="158"/>
      <c r="E1641" s="189"/>
      <c r="F1641" s="189"/>
      <c r="G1641" s="189"/>
      <c r="H1641" s="189"/>
      <c r="I1641" s="190"/>
      <c r="J1641" s="191"/>
    </row>
    <row r="1642" spans="1:10" x14ac:dyDescent="0.35">
      <c r="A1642" s="189"/>
      <c r="B1642" s="189"/>
      <c r="C1642" s="189"/>
      <c r="D1642" s="158"/>
      <c r="E1642" s="189"/>
      <c r="F1642" s="189"/>
      <c r="G1642" s="189"/>
      <c r="H1642" s="189"/>
      <c r="I1642" s="190"/>
      <c r="J1642" s="191"/>
    </row>
    <row r="1643" spans="1:10" x14ac:dyDescent="0.35">
      <c r="A1643" s="189"/>
      <c r="B1643" s="189"/>
      <c r="C1643" s="189"/>
      <c r="D1643" s="158"/>
      <c r="E1643" s="189"/>
      <c r="F1643" s="189"/>
      <c r="G1643" s="189"/>
      <c r="H1643" s="189"/>
      <c r="I1643" s="190"/>
      <c r="J1643" s="191"/>
    </row>
    <row r="1644" spans="1:10" x14ac:dyDescent="0.35">
      <c r="A1644" s="189"/>
      <c r="B1644" s="189"/>
      <c r="C1644" s="189"/>
      <c r="D1644" s="158"/>
      <c r="E1644" s="189"/>
      <c r="F1644" s="189"/>
      <c r="G1644" s="189"/>
      <c r="H1644" s="189"/>
      <c r="I1644" s="190"/>
      <c r="J1644" s="191"/>
    </row>
    <row r="1645" spans="1:10" x14ac:dyDescent="0.35">
      <c r="A1645" s="189"/>
      <c r="B1645" s="189"/>
      <c r="C1645" s="189"/>
      <c r="D1645" s="158"/>
      <c r="E1645" s="189"/>
      <c r="F1645" s="189"/>
      <c r="G1645" s="189"/>
      <c r="H1645" s="189"/>
      <c r="I1645" s="190"/>
      <c r="J1645" s="191"/>
    </row>
    <row r="1646" spans="1:10" x14ac:dyDescent="0.35">
      <c r="A1646" s="189"/>
      <c r="B1646" s="189"/>
      <c r="C1646" s="189"/>
      <c r="D1646" s="158"/>
      <c r="E1646" s="189"/>
      <c r="F1646" s="189"/>
      <c r="G1646" s="189"/>
      <c r="H1646" s="189"/>
      <c r="I1646" s="190"/>
      <c r="J1646" s="191"/>
    </row>
    <row r="1647" spans="1:10" x14ac:dyDescent="0.35">
      <c r="A1647" s="189"/>
      <c r="B1647" s="189"/>
      <c r="C1647" s="189"/>
      <c r="D1647" s="158"/>
      <c r="E1647" s="189"/>
      <c r="F1647" s="189"/>
      <c r="G1647" s="189"/>
      <c r="H1647" s="189"/>
      <c r="I1647" s="190"/>
      <c r="J1647" s="191"/>
    </row>
    <row r="1648" spans="1:10" x14ac:dyDescent="0.35">
      <c r="A1648" s="189"/>
      <c r="B1648" s="189"/>
      <c r="C1648" s="189"/>
      <c r="D1648" s="158"/>
      <c r="E1648" s="189"/>
      <c r="F1648" s="189"/>
      <c r="G1648" s="189"/>
      <c r="H1648" s="189"/>
      <c r="I1648" s="190"/>
      <c r="J1648" s="191"/>
    </row>
    <row r="1649" spans="1:10" x14ac:dyDescent="0.35">
      <c r="A1649" s="189"/>
      <c r="B1649" s="189"/>
      <c r="C1649" s="189"/>
      <c r="D1649" s="158"/>
      <c r="E1649" s="189"/>
      <c r="F1649" s="189"/>
      <c r="G1649" s="189"/>
      <c r="H1649" s="189"/>
      <c r="I1649" s="190"/>
      <c r="J1649" s="191"/>
    </row>
    <row r="1650" spans="1:10" x14ac:dyDescent="0.35">
      <c r="A1650" s="189"/>
      <c r="B1650" s="189"/>
      <c r="C1650" s="189"/>
      <c r="D1650" s="158"/>
      <c r="E1650" s="189"/>
      <c r="F1650" s="189"/>
      <c r="G1650" s="189"/>
      <c r="H1650" s="189"/>
      <c r="I1650" s="190"/>
      <c r="J1650" s="191"/>
    </row>
    <row r="1651" spans="1:10" x14ac:dyDescent="0.35">
      <c r="A1651" s="189"/>
      <c r="B1651" s="189"/>
      <c r="C1651" s="189"/>
      <c r="D1651" s="158"/>
      <c r="E1651" s="189"/>
      <c r="F1651" s="189"/>
      <c r="G1651" s="189"/>
      <c r="H1651" s="189"/>
      <c r="I1651" s="190"/>
      <c r="J1651" s="191"/>
    </row>
    <row r="1652" spans="1:10" x14ac:dyDescent="0.35">
      <c r="A1652" s="189"/>
      <c r="B1652" s="189"/>
      <c r="C1652" s="189"/>
      <c r="D1652" s="158"/>
      <c r="E1652" s="189"/>
      <c r="F1652" s="189"/>
      <c r="G1652" s="189"/>
      <c r="H1652" s="189"/>
      <c r="I1652" s="190"/>
      <c r="J1652" s="191"/>
    </row>
    <row r="1653" spans="1:10" x14ac:dyDescent="0.35">
      <c r="A1653" s="189"/>
      <c r="B1653" s="189"/>
      <c r="C1653" s="189"/>
      <c r="D1653" s="158"/>
      <c r="E1653" s="189"/>
      <c r="F1653" s="189"/>
      <c r="G1653" s="189"/>
      <c r="H1653" s="189"/>
      <c r="I1653" s="190"/>
      <c r="J1653" s="191"/>
    </row>
    <row r="1654" spans="1:10" x14ac:dyDescent="0.35">
      <c r="A1654" s="189"/>
      <c r="B1654" s="189"/>
      <c r="C1654" s="189"/>
      <c r="D1654" s="158"/>
      <c r="E1654" s="189"/>
      <c r="F1654" s="189"/>
      <c r="G1654" s="189"/>
      <c r="H1654" s="189"/>
      <c r="I1654" s="190"/>
      <c r="J1654" s="191"/>
    </row>
    <row r="1655" spans="1:10" x14ac:dyDescent="0.35">
      <c r="A1655" s="189"/>
      <c r="B1655" s="189"/>
      <c r="C1655" s="189"/>
      <c r="D1655" s="158"/>
      <c r="E1655" s="189"/>
      <c r="F1655" s="189"/>
      <c r="G1655" s="189"/>
      <c r="H1655" s="189"/>
      <c r="I1655" s="190"/>
      <c r="J1655" s="191"/>
    </row>
    <row r="1656" spans="1:10" x14ac:dyDescent="0.35">
      <c r="A1656" s="189"/>
      <c r="B1656" s="189"/>
      <c r="C1656" s="189"/>
      <c r="D1656" s="158"/>
      <c r="E1656" s="189"/>
      <c r="F1656" s="189"/>
      <c r="G1656" s="189"/>
      <c r="H1656" s="189"/>
      <c r="I1656" s="190"/>
      <c r="J1656" s="191"/>
    </row>
    <row r="1657" spans="1:10" x14ac:dyDescent="0.35">
      <c r="A1657" s="189"/>
      <c r="B1657" s="189"/>
      <c r="C1657" s="189"/>
      <c r="D1657" s="158"/>
      <c r="E1657" s="189"/>
      <c r="F1657" s="189"/>
      <c r="G1657" s="189"/>
      <c r="H1657" s="189"/>
      <c r="I1657" s="190"/>
      <c r="J1657" s="191"/>
    </row>
    <row r="1658" spans="1:10" x14ac:dyDescent="0.35">
      <c r="A1658" s="189"/>
      <c r="B1658" s="189"/>
      <c r="C1658" s="189"/>
      <c r="D1658" s="158"/>
      <c r="E1658" s="189"/>
      <c r="F1658" s="189"/>
      <c r="G1658" s="189"/>
      <c r="H1658" s="189"/>
      <c r="I1658" s="190"/>
      <c r="J1658" s="191"/>
    </row>
    <row r="1659" spans="1:10" x14ac:dyDescent="0.35">
      <c r="A1659" s="189"/>
      <c r="B1659" s="189"/>
      <c r="C1659" s="189"/>
      <c r="D1659" s="158"/>
      <c r="E1659" s="189"/>
      <c r="F1659" s="189"/>
      <c r="G1659" s="189"/>
      <c r="H1659" s="189"/>
      <c r="I1659" s="190"/>
      <c r="J1659" s="191"/>
    </row>
    <row r="1660" spans="1:10" x14ac:dyDescent="0.35">
      <c r="A1660" s="189"/>
      <c r="B1660" s="189"/>
      <c r="C1660" s="189"/>
      <c r="D1660" s="158"/>
      <c r="E1660" s="189"/>
      <c r="F1660" s="189"/>
      <c r="G1660" s="189"/>
      <c r="H1660" s="189"/>
      <c r="I1660" s="190"/>
      <c r="J1660" s="191"/>
    </row>
    <row r="1661" spans="1:10" x14ac:dyDescent="0.35">
      <c r="A1661" s="189"/>
      <c r="B1661" s="189"/>
      <c r="C1661" s="189"/>
      <c r="D1661" s="158"/>
      <c r="E1661" s="189"/>
      <c r="F1661" s="189"/>
      <c r="G1661" s="189"/>
      <c r="H1661" s="189"/>
      <c r="I1661" s="190"/>
      <c r="J1661" s="191"/>
    </row>
    <row r="1662" spans="1:10" x14ac:dyDescent="0.35">
      <c r="A1662" s="189"/>
      <c r="B1662" s="189"/>
      <c r="C1662" s="189"/>
      <c r="D1662" s="158"/>
      <c r="E1662" s="189"/>
      <c r="F1662" s="189"/>
      <c r="G1662" s="189"/>
      <c r="H1662" s="189"/>
      <c r="I1662" s="190"/>
      <c r="J1662" s="191"/>
    </row>
    <row r="1663" spans="1:10" x14ac:dyDescent="0.35">
      <c r="A1663" s="189"/>
      <c r="B1663" s="189"/>
      <c r="C1663" s="189"/>
      <c r="D1663" s="158"/>
      <c r="E1663" s="189"/>
      <c r="F1663" s="189"/>
      <c r="G1663" s="189"/>
      <c r="H1663" s="189"/>
      <c r="I1663" s="190"/>
      <c r="J1663" s="191"/>
    </row>
    <row r="1664" spans="1:10" x14ac:dyDescent="0.35">
      <c r="A1664" s="189"/>
      <c r="B1664" s="189"/>
      <c r="C1664" s="189"/>
      <c r="D1664" s="158"/>
      <c r="E1664" s="189"/>
      <c r="F1664" s="189"/>
      <c r="G1664" s="189"/>
      <c r="H1664" s="189"/>
      <c r="I1664" s="190"/>
      <c r="J1664" s="191"/>
    </row>
    <row r="1665" spans="1:10" x14ac:dyDescent="0.35">
      <c r="A1665" s="189"/>
      <c r="B1665" s="189"/>
      <c r="C1665" s="189"/>
      <c r="D1665" s="158"/>
      <c r="E1665" s="189"/>
      <c r="F1665" s="189"/>
      <c r="G1665" s="189"/>
      <c r="H1665" s="189"/>
      <c r="I1665" s="190"/>
      <c r="J1665" s="191"/>
    </row>
    <row r="1666" spans="1:10" x14ac:dyDescent="0.35">
      <c r="A1666" s="189"/>
      <c r="B1666" s="189"/>
      <c r="C1666" s="189"/>
      <c r="D1666" s="158"/>
      <c r="E1666" s="189"/>
      <c r="F1666" s="189"/>
      <c r="G1666" s="189"/>
      <c r="H1666" s="189"/>
      <c r="I1666" s="190"/>
      <c r="J1666" s="191"/>
    </row>
    <row r="1667" spans="1:10" x14ac:dyDescent="0.35">
      <c r="A1667" s="189"/>
      <c r="B1667" s="189"/>
      <c r="C1667" s="189"/>
      <c r="D1667" s="158"/>
      <c r="E1667" s="189"/>
      <c r="F1667" s="189"/>
      <c r="G1667" s="189"/>
      <c r="H1667" s="189"/>
      <c r="I1667" s="190"/>
      <c r="J1667" s="191"/>
    </row>
    <row r="1668" spans="1:10" x14ac:dyDescent="0.35">
      <c r="A1668" s="189"/>
      <c r="B1668" s="189"/>
      <c r="C1668" s="189"/>
      <c r="D1668" s="158"/>
      <c r="E1668" s="189"/>
      <c r="F1668" s="189"/>
      <c r="G1668" s="189"/>
      <c r="H1668" s="189"/>
      <c r="I1668" s="190"/>
      <c r="J1668" s="191"/>
    </row>
    <row r="1669" spans="1:10" x14ac:dyDescent="0.35">
      <c r="A1669" s="189"/>
      <c r="B1669" s="189"/>
      <c r="C1669" s="189"/>
      <c r="D1669" s="158"/>
      <c r="E1669" s="189"/>
      <c r="F1669" s="189"/>
      <c r="G1669" s="189"/>
      <c r="H1669" s="189"/>
      <c r="I1669" s="190"/>
      <c r="J1669" s="191"/>
    </row>
    <row r="1670" spans="1:10" x14ac:dyDescent="0.35">
      <c r="A1670" s="189"/>
      <c r="B1670" s="189"/>
      <c r="C1670" s="189"/>
      <c r="D1670" s="158"/>
      <c r="E1670" s="189"/>
      <c r="F1670" s="189"/>
      <c r="G1670" s="189"/>
      <c r="H1670" s="189"/>
      <c r="I1670" s="190"/>
      <c r="J1670" s="191"/>
    </row>
    <row r="1671" spans="1:10" x14ac:dyDescent="0.35">
      <c r="A1671" s="189"/>
      <c r="B1671" s="189"/>
      <c r="C1671" s="189"/>
      <c r="D1671" s="158"/>
      <c r="E1671" s="189"/>
      <c r="F1671" s="189"/>
      <c r="G1671" s="189"/>
      <c r="H1671" s="189"/>
      <c r="I1671" s="190"/>
      <c r="J1671" s="191"/>
    </row>
    <row r="1672" spans="1:10" x14ac:dyDescent="0.35">
      <c r="A1672" s="189"/>
      <c r="B1672" s="189"/>
      <c r="C1672" s="189"/>
      <c r="D1672" s="158"/>
      <c r="E1672" s="189"/>
      <c r="F1672" s="189"/>
      <c r="G1672" s="189"/>
      <c r="H1672" s="189"/>
      <c r="I1672" s="190"/>
      <c r="J1672" s="191"/>
    </row>
    <row r="1673" spans="1:10" x14ac:dyDescent="0.35">
      <c r="A1673" s="189"/>
      <c r="B1673" s="189"/>
      <c r="C1673" s="189"/>
      <c r="D1673" s="158"/>
      <c r="E1673" s="189"/>
      <c r="F1673" s="189"/>
      <c r="G1673" s="189"/>
      <c r="H1673" s="189"/>
      <c r="I1673" s="190"/>
      <c r="J1673" s="191"/>
    </row>
    <row r="1674" spans="1:10" x14ac:dyDescent="0.35">
      <c r="A1674" s="189"/>
      <c r="B1674" s="189"/>
      <c r="C1674" s="189"/>
      <c r="D1674" s="158"/>
      <c r="E1674" s="189"/>
      <c r="F1674" s="189"/>
      <c r="G1674" s="189"/>
      <c r="H1674" s="189"/>
      <c r="I1674" s="190"/>
      <c r="J1674" s="191"/>
    </row>
    <row r="1675" spans="1:10" x14ac:dyDescent="0.35">
      <c r="A1675" s="189"/>
      <c r="B1675" s="189"/>
      <c r="C1675" s="189"/>
      <c r="D1675" s="158"/>
      <c r="E1675" s="189"/>
      <c r="F1675" s="189"/>
      <c r="G1675" s="189"/>
      <c r="H1675" s="189"/>
      <c r="I1675" s="190"/>
      <c r="J1675" s="191"/>
    </row>
    <row r="1676" spans="1:10" x14ac:dyDescent="0.35">
      <c r="A1676" s="189"/>
      <c r="B1676" s="189"/>
      <c r="C1676" s="189"/>
      <c r="D1676" s="158"/>
      <c r="E1676" s="189"/>
      <c r="F1676" s="189"/>
      <c r="G1676" s="189"/>
      <c r="H1676" s="189"/>
      <c r="I1676" s="190"/>
      <c r="J1676" s="191"/>
    </row>
    <row r="1677" spans="1:10" x14ac:dyDescent="0.35">
      <c r="A1677" s="189"/>
      <c r="B1677" s="189"/>
      <c r="C1677" s="189"/>
      <c r="D1677" s="158"/>
      <c r="E1677" s="189"/>
      <c r="F1677" s="189"/>
      <c r="G1677" s="189"/>
      <c r="H1677" s="189"/>
      <c r="I1677" s="190"/>
      <c r="J1677" s="191"/>
    </row>
    <row r="1678" spans="1:10" x14ac:dyDescent="0.35">
      <c r="A1678" s="189"/>
      <c r="B1678" s="189"/>
      <c r="C1678" s="189"/>
      <c r="D1678" s="158"/>
      <c r="E1678" s="189"/>
      <c r="F1678" s="189"/>
      <c r="G1678" s="189"/>
      <c r="H1678" s="189"/>
      <c r="I1678" s="190"/>
      <c r="J1678" s="191"/>
    </row>
    <row r="1679" spans="1:10" x14ac:dyDescent="0.35">
      <c r="A1679" s="189"/>
      <c r="B1679" s="189"/>
      <c r="C1679" s="189"/>
      <c r="D1679" s="158"/>
      <c r="E1679" s="189"/>
      <c r="F1679" s="189"/>
      <c r="G1679" s="189"/>
      <c r="H1679" s="189"/>
      <c r="I1679" s="190"/>
      <c r="J1679" s="191"/>
    </row>
    <row r="1680" spans="1:10" x14ac:dyDescent="0.35">
      <c r="A1680" s="189"/>
      <c r="B1680" s="189"/>
      <c r="C1680" s="189"/>
      <c r="D1680" s="158"/>
      <c r="E1680" s="189"/>
      <c r="F1680" s="189"/>
      <c r="G1680" s="189"/>
      <c r="H1680" s="189"/>
      <c r="I1680" s="190"/>
      <c r="J1680" s="191"/>
    </row>
    <row r="1681" spans="1:10" x14ac:dyDescent="0.35">
      <c r="A1681" s="189"/>
      <c r="B1681" s="189"/>
      <c r="C1681" s="189"/>
      <c r="D1681" s="158"/>
      <c r="E1681" s="189"/>
      <c r="F1681" s="189"/>
      <c r="G1681" s="189"/>
      <c r="H1681" s="189"/>
      <c r="I1681" s="190"/>
      <c r="J1681" s="191"/>
    </row>
    <row r="1682" spans="1:10" x14ac:dyDescent="0.35">
      <c r="A1682" s="189"/>
      <c r="B1682" s="189"/>
      <c r="C1682" s="189"/>
      <c r="D1682" s="158"/>
      <c r="E1682" s="189"/>
      <c r="F1682" s="189"/>
      <c r="G1682" s="189"/>
      <c r="H1682" s="189"/>
      <c r="I1682" s="190"/>
      <c r="J1682" s="191"/>
    </row>
    <row r="1683" spans="1:10" x14ac:dyDescent="0.35">
      <c r="A1683" s="189"/>
      <c r="B1683" s="189"/>
      <c r="C1683" s="189"/>
      <c r="D1683" s="158"/>
      <c r="E1683" s="189"/>
      <c r="F1683" s="189"/>
      <c r="G1683" s="189"/>
      <c r="H1683" s="189"/>
      <c r="I1683" s="190"/>
      <c r="J1683" s="191"/>
    </row>
    <row r="1684" spans="1:10" x14ac:dyDescent="0.35">
      <c r="A1684" s="189"/>
      <c r="B1684" s="189"/>
      <c r="C1684" s="189"/>
      <c r="D1684" s="158"/>
      <c r="E1684" s="189"/>
      <c r="F1684" s="189"/>
      <c r="G1684" s="189"/>
      <c r="H1684" s="189"/>
      <c r="I1684" s="190"/>
      <c r="J1684" s="191"/>
    </row>
    <row r="1685" spans="1:10" x14ac:dyDescent="0.35">
      <c r="A1685" s="189"/>
      <c r="B1685" s="189"/>
      <c r="C1685" s="189"/>
      <c r="D1685" s="158"/>
      <c r="E1685" s="189"/>
      <c r="F1685" s="189"/>
      <c r="G1685" s="189"/>
      <c r="H1685" s="189"/>
      <c r="I1685" s="190"/>
      <c r="J1685" s="191"/>
    </row>
    <row r="1686" spans="1:10" x14ac:dyDescent="0.35">
      <c r="A1686" s="189"/>
      <c r="B1686" s="189"/>
      <c r="C1686" s="189"/>
      <c r="D1686" s="158"/>
      <c r="E1686" s="189"/>
      <c r="F1686" s="189"/>
      <c r="G1686" s="189"/>
      <c r="H1686" s="189"/>
      <c r="I1686" s="190"/>
      <c r="J1686" s="191"/>
    </row>
    <row r="1687" spans="1:10" x14ac:dyDescent="0.35">
      <c r="A1687" s="189"/>
      <c r="B1687" s="189"/>
      <c r="C1687" s="189"/>
      <c r="D1687" s="158"/>
      <c r="E1687" s="189"/>
      <c r="F1687" s="189"/>
      <c r="G1687" s="189"/>
      <c r="H1687" s="189"/>
      <c r="I1687" s="190"/>
      <c r="J1687" s="191"/>
    </row>
    <row r="1688" spans="1:10" x14ac:dyDescent="0.35">
      <c r="A1688" s="189"/>
      <c r="B1688" s="189"/>
      <c r="C1688" s="189"/>
      <c r="D1688" s="158"/>
      <c r="E1688" s="189"/>
      <c r="F1688" s="189"/>
      <c r="G1688" s="189"/>
      <c r="H1688" s="189"/>
      <c r="I1688" s="190"/>
      <c r="J1688" s="191"/>
    </row>
    <row r="1689" spans="1:10" x14ac:dyDescent="0.35">
      <c r="A1689" s="189"/>
      <c r="B1689" s="189"/>
      <c r="C1689" s="189"/>
      <c r="D1689" s="158"/>
      <c r="E1689" s="189"/>
      <c r="F1689" s="189"/>
      <c r="G1689" s="189"/>
      <c r="H1689" s="189"/>
      <c r="I1689" s="190"/>
      <c r="J1689" s="191"/>
    </row>
    <row r="1690" spans="1:10" x14ac:dyDescent="0.35">
      <c r="A1690" s="189"/>
      <c r="B1690" s="189"/>
      <c r="C1690" s="189"/>
      <c r="D1690" s="158"/>
      <c r="E1690" s="189"/>
      <c r="F1690" s="189"/>
      <c r="G1690" s="189"/>
      <c r="H1690" s="189"/>
      <c r="I1690" s="190"/>
      <c r="J1690" s="191"/>
    </row>
    <row r="1691" spans="1:10" x14ac:dyDescent="0.35">
      <c r="A1691" s="189"/>
      <c r="B1691" s="189"/>
      <c r="C1691" s="189"/>
      <c r="D1691" s="158"/>
      <c r="E1691" s="189"/>
      <c r="F1691" s="189"/>
      <c r="G1691" s="189"/>
      <c r="H1691" s="189"/>
      <c r="I1691" s="190"/>
      <c r="J1691" s="191"/>
    </row>
    <row r="1692" spans="1:10" x14ac:dyDescent="0.35">
      <c r="A1692" s="189"/>
      <c r="B1692" s="189"/>
      <c r="C1692" s="189"/>
      <c r="D1692" s="158"/>
      <c r="E1692" s="189"/>
      <c r="F1692" s="189"/>
      <c r="G1692" s="189"/>
      <c r="H1692" s="189"/>
      <c r="I1692" s="190"/>
      <c r="J1692" s="191"/>
    </row>
    <row r="1693" spans="1:10" x14ac:dyDescent="0.35">
      <c r="A1693" s="189"/>
      <c r="B1693" s="189"/>
      <c r="C1693" s="189"/>
      <c r="D1693" s="158"/>
      <c r="E1693" s="189"/>
      <c r="F1693" s="189"/>
      <c r="G1693" s="189"/>
      <c r="H1693" s="189"/>
      <c r="I1693" s="190"/>
      <c r="J1693" s="191"/>
    </row>
    <row r="1694" spans="1:10" x14ac:dyDescent="0.35">
      <c r="A1694" s="189"/>
      <c r="B1694" s="189"/>
      <c r="C1694" s="189"/>
      <c r="D1694" s="158"/>
      <c r="E1694" s="189"/>
      <c r="F1694" s="189"/>
      <c r="G1694" s="189"/>
      <c r="H1694" s="189"/>
      <c r="I1694" s="190"/>
      <c r="J1694" s="191"/>
    </row>
    <row r="1695" spans="1:10" x14ac:dyDescent="0.35">
      <c r="A1695" s="189"/>
      <c r="B1695" s="189"/>
      <c r="C1695" s="189"/>
      <c r="D1695" s="158"/>
      <c r="E1695" s="189"/>
      <c r="F1695" s="189"/>
      <c r="G1695" s="189"/>
      <c r="H1695" s="189"/>
      <c r="I1695" s="190"/>
      <c r="J1695" s="191"/>
    </row>
    <row r="1696" spans="1:10" x14ac:dyDescent="0.35">
      <c r="A1696" s="189"/>
      <c r="B1696" s="189"/>
      <c r="C1696" s="189"/>
      <c r="D1696" s="158"/>
      <c r="E1696" s="189"/>
      <c r="F1696" s="189"/>
      <c r="G1696" s="189"/>
      <c r="H1696" s="189"/>
      <c r="I1696" s="190"/>
      <c r="J1696" s="191"/>
    </row>
    <row r="1697" spans="1:10" x14ac:dyDescent="0.35">
      <c r="A1697" s="189"/>
      <c r="B1697" s="189"/>
      <c r="C1697" s="189"/>
      <c r="D1697" s="158"/>
      <c r="E1697" s="189"/>
      <c r="F1697" s="189"/>
      <c r="G1697" s="189"/>
      <c r="H1697" s="189"/>
      <c r="I1697" s="190"/>
      <c r="J1697" s="191"/>
    </row>
    <row r="1698" spans="1:10" x14ac:dyDescent="0.35">
      <c r="A1698" s="189"/>
      <c r="B1698" s="189"/>
      <c r="C1698" s="189"/>
      <c r="D1698" s="158"/>
      <c r="E1698" s="189"/>
      <c r="F1698" s="189"/>
      <c r="G1698" s="189"/>
      <c r="H1698" s="189"/>
      <c r="I1698" s="190"/>
      <c r="J1698" s="191"/>
    </row>
    <row r="1699" spans="1:10" x14ac:dyDescent="0.35">
      <c r="A1699" s="189"/>
      <c r="B1699" s="189"/>
      <c r="C1699" s="189"/>
      <c r="D1699" s="158"/>
      <c r="E1699" s="189"/>
      <c r="F1699" s="189"/>
      <c r="G1699" s="189"/>
      <c r="H1699" s="189"/>
      <c r="I1699" s="190"/>
      <c r="J1699" s="191"/>
    </row>
    <row r="1700" spans="1:10" x14ac:dyDescent="0.35">
      <c r="A1700" s="189"/>
      <c r="B1700" s="189"/>
      <c r="C1700" s="189"/>
      <c r="D1700" s="158"/>
      <c r="E1700" s="189"/>
      <c r="F1700" s="189"/>
      <c r="G1700" s="189"/>
      <c r="H1700" s="189"/>
      <c r="I1700" s="190"/>
      <c r="J1700" s="191"/>
    </row>
    <row r="1701" spans="1:10" x14ac:dyDescent="0.35">
      <c r="A1701" s="189"/>
      <c r="B1701" s="189"/>
      <c r="C1701" s="189"/>
      <c r="D1701" s="158"/>
      <c r="E1701" s="189"/>
      <c r="F1701" s="189"/>
      <c r="G1701" s="189"/>
      <c r="H1701" s="189"/>
      <c r="I1701" s="190"/>
      <c r="J1701" s="191"/>
    </row>
    <row r="1702" spans="1:10" x14ac:dyDescent="0.35">
      <c r="A1702" s="189"/>
      <c r="B1702" s="189"/>
      <c r="C1702" s="189"/>
      <c r="D1702" s="158"/>
      <c r="E1702" s="189"/>
      <c r="F1702" s="189"/>
      <c r="G1702" s="189"/>
      <c r="H1702" s="189"/>
      <c r="I1702" s="190"/>
      <c r="J1702" s="191"/>
    </row>
    <row r="1703" spans="1:10" x14ac:dyDescent="0.35">
      <c r="A1703" s="189"/>
      <c r="B1703" s="189"/>
      <c r="C1703" s="189"/>
      <c r="D1703" s="158"/>
      <c r="E1703" s="189"/>
      <c r="F1703" s="189"/>
      <c r="G1703" s="189"/>
      <c r="H1703" s="189"/>
      <c r="I1703" s="190"/>
      <c r="J1703" s="191"/>
    </row>
    <row r="1704" spans="1:10" x14ac:dyDescent="0.35">
      <c r="A1704" s="189"/>
      <c r="B1704" s="189"/>
      <c r="C1704" s="189"/>
      <c r="D1704" s="158"/>
      <c r="E1704" s="189"/>
      <c r="F1704" s="189"/>
      <c r="G1704" s="189"/>
      <c r="H1704" s="189"/>
      <c r="I1704" s="190"/>
      <c r="J1704" s="191"/>
    </row>
    <row r="1705" spans="1:10" x14ac:dyDescent="0.35">
      <c r="A1705" s="189"/>
      <c r="B1705" s="189"/>
      <c r="C1705" s="189"/>
      <c r="D1705" s="158"/>
      <c r="E1705" s="189"/>
      <c r="F1705" s="189"/>
      <c r="G1705" s="189"/>
      <c r="H1705" s="189"/>
      <c r="I1705" s="190"/>
      <c r="J1705" s="191"/>
    </row>
    <row r="1706" spans="1:10" x14ac:dyDescent="0.35">
      <c r="A1706" s="189"/>
      <c r="B1706" s="189"/>
      <c r="C1706" s="189"/>
      <c r="D1706" s="158"/>
      <c r="E1706" s="189"/>
      <c r="F1706" s="189"/>
      <c r="G1706" s="189"/>
      <c r="H1706" s="189"/>
      <c r="I1706" s="190"/>
      <c r="J1706" s="191"/>
    </row>
    <row r="1707" spans="1:10" x14ac:dyDescent="0.35">
      <c r="A1707" s="189"/>
      <c r="B1707" s="189"/>
      <c r="C1707" s="189"/>
      <c r="D1707" s="158"/>
      <c r="E1707" s="189"/>
      <c r="F1707" s="189"/>
      <c r="G1707" s="189"/>
      <c r="H1707" s="189"/>
      <c r="I1707" s="190"/>
      <c r="J1707" s="191"/>
    </row>
    <row r="1708" spans="1:10" x14ac:dyDescent="0.35">
      <c r="A1708" s="189"/>
      <c r="B1708" s="189"/>
      <c r="C1708" s="189"/>
      <c r="D1708" s="158"/>
      <c r="E1708" s="189"/>
      <c r="F1708" s="189"/>
      <c r="G1708" s="189"/>
      <c r="H1708" s="189"/>
      <c r="I1708" s="190"/>
      <c r="J1708" s="191"/>
    </row>
    <row r="1709" spans="1:10" x14ac:dyDescent="0.35">
      <c r="A1709" s="189"/>
      <c r="B1709" s="189"/>
      <c r="C1709" s="189"/>
      <c r="D1709" s="158"/>
      <c r="E1709" s="189"/>
      <c r="F1709" s="189"/>
      <c r="G1709" s="189"/>
      <c r="H1709" s="189"/>
      <c r="I1709" s="190"/>
      <c r="J1709" s="191"/>
    </row>
    <row r="1710" spans="1:10" x14ac:dyDescent="0.35">
      <c r="A1710" s="189"/>
      <c r="B1710" s="189"/>
      <c r="C1710" s="189"/>
      <c r="D1710" s="158"/>
      <c r="E1710" s="189"/>
      <c r="F1710" s="189"/>
      <c r="G1710" s="189"/>
      <c r="H1710" s="189"/>
      <c r="I1710" s="190"/>
      <c r="J1710" s="191"/>
    </row>
    <row r="1711" spans="1:10" x14ac:dyDescent="0.35">
      <c r="A1711" s="189"/>
      <c r="B1711" s="189"/>
      <c r="C1711" s="189"/>
      <c r="D1711" s="158"/>
      <c r="E1711" s="189"/>
      <c r="F1711" s="189"/>
      <c r="G1711" s="189"/>
      <c r="H1711" s="189"/>
      <c r="I1711" s="190"/>
      <c r="J1711" s="191"/>
    </row>
    <row r="1712" spans="1:10" x14ac:dyDescent="0.35">
      <c r="A1712" s="189"/>
      <c r="B1712" s="189"/>
      <c r="C1712" s="189"/>
      <c r="D1712" s="158"/>
      <c r="E1712" s="189"/>
      <c r="F1712" s="189"/>
      <c r="G1712" s="189"/>
      <c r="H1712" s="189"/>
      <c r="I1712" s="190"/>
      <c r="J1712" s="191"/>
    </row>
    <row r="1713" spans="1:10" x14ac:dyDescent="0.35">
      <c r="A1713" s="189"/>
      <c r="B1713" s="189"/>
      <c r="C1713" s="189"/>
      <c r="D1713" s="158"/>
      <c r="E1713" s="189"/>
      <c r="F1713" s="189"/>
      <c r="G1713" s="189"/>
      <c r="H1713" s="189"/>
      <c r="I1713" s="190"/>
      <c r="J1713" s="191"/>
    </row>
    <row r="1714" spans="1:10" x14ac:dyDescent="0.35">
      <c r="A1714" s="189"/>
      <c r="B1714" s="189"/>
      <c r="C1714" s="189"/>
      <c r="D1714" s="158"/>
      <c r="E1714" s="189"/>
      <c r="F1714" s="189"/>
      <c r="G1714" s="189"/>
      <c r="H1714" s="189"/>
      <c r="I1714" s="190"/>
      <c r="J1714" s="191"/>
    </row>
    <row r="1715" spans="1:10" x14ac:dyDescent="0.35">
      <c r="A1715" s="189"/>
      <c r="B1715" s="189"/>
      <c r="C1715" s="189"/>
      <c r="D1715" s="158"/>
      <c r="E1715" s="189"/>
      <c r="F1715" s="189"/>
      <c r="G1715" s="189"/>
      <c r="H1715" s="189"/>
      <c r="I1715" s="190"/>
      <c r="J1715" s="191"/>
    </row>
    <row r="1716" spans="1:10" x14ac:dyDescent="0.35">
      <c r="A1716" s="189"/>
      <c r="B1716" s="189"/>
      <c r="C1716" s="189"/>
      <c r="D1716" s="158"/>
      <c r="E1716" s="189"/>
      <c r="F1716" s="189"/>
      <c r="G1716" s="189"/>
      <c r="H1716" s="189"/>
      <c r="I1716" s="190"/>
      <c r="J1716" s="191"/>
    </row>
    <row r="1717" spans="1:10" x14ac:dyDescent="0.35">
      <c r="A1717" s="189"/>
      <c r="B1717" s="189"/>
      <c r="C1717" s="189"/>
      <c r="D1717" s="158"/>
      <c r="E1717" s="189"/>
      <c r="F1717" s="189"/>
      <c r="G1717" s="189"/>
      <c r="H1717" s="189"/>
      <c r="I1717" s="190"/>
      <c r="J1717" s="191"/>
    </row>
    <row r="1718" spans="1:10" x14ac:dyDescent="0.35">
      <c r="A1718" s="189"/>
      <c r="B1718" s="189"/>
      <c r="C1718" s="189"/>
      <c r="D1718" s="158"/>
      <c r="E1718" s="189"/>
      <c r="F1718" s="189"/>
      <c r="G1718" s="189"/>
      <c r="H1718" s="189"/>
      <c r="I1718" s="190"/>
      <c r="J1718" s="191"/>
    </row>
    <row r="1719" spans="1:10" x14ac:dyDescent="0.35">
      <c r="A1719" s="189"/>
      <c r="B1719" s="189"/>
      <c r="C1719" s="189"/>
      <c r="D1719" s="158"/>
      <c r="E1719" s="189"/>
      <c r="F1719" s="189"/>
      <c r="G1719" s="189"/>
      <c r="H1719" s="189"/>
      <c r="I1719" s="190"/>
      <c r="J1719" s="191"/>
    </row>
    <row r="1720" spans="1:10" x14ac:dyDescent="0.35">
      <c r="A1720" s="189"/>
      <c r="B1720" s="189"/>
      <c r="C1720" s="189"/>
      <c r="D1720" s="158"/>
      <c r="E1720" s="189"/>
      <c r="F1720" s="189"/>
      <c r="G1720" s="189"/>
      <c r="H1720" s="189"/>
      <c r="I1720" s="190"/>
      <c r="J1720" s="191"/>
    </row>
    <row r="1721" spans="1:10" x14ac:dyDescent="0.35">
      <c r="A1721" s="189"/>
      <c r="B1721" s="189"/>
      <c r="C1721" s="189"/>
      <c r="D1721" s="158"/>
      <c r="E1721" s="189"/>
      <c r="F1721" s="189"/>
      <c r="G1721" s="189"/>
      <c r="H1721" s="189"/>
      <c r="I1721" s="190"/>
      <c r="J1721" s="191"/>
    </row>
    <row r="1722" spans="1:10" x14ac:dyDescent="0.35">
      <c r="A1722" s="189"/>
      <c r="B1722" s="189"/>
      <c r="C1722" s="189"/>
      <c r="D1722" s="158"/>
      <c r="E1722" s="189"/>
      <c r="F1722" s="189"/>
      <c r="G1722" s="189"/>
      <c r="H1722" s="189"/>
      <c r="I1722" s="190"/>
      <c r="J1722" s="191"/>
    </row>
    <row r="1723" spans="1:10" x14ac:dyDescent="0.35">
      <c r="A1723" s="189"/>
      <c r="B1723" s="189"/>
      <c r="C1723" s="189"/>
      <c r="D1723" s="158"/>
      <c r="E1723" s="189"/>
      <c r="F1723" s="189"/>
      <c r="G1723" s="189"/>
      <c r="H1723" s="189"/>
      <c r="I1723" s="190"/>
      <c r="J1723" s="191"/>
    </row>
    <row r="1724" spans="1:10" x14ac:dyDescent="0.35">
      <c r="A1724" s="189"/>
      <c r="B1724" s="189"/>
      <c r="C1724" s="189"/>
      <c r="D1724" s="158"/>
      <c r="E1724" s="189"/>
      <c r="F1724" s="189"/>
      <c r="G1724" s="189"/>
      <c r="H1724" s="189"/>
      <c r="I1724" s="190"/>
      <c r="J1724" s="191"/>
    </row>
    <row r="1725" spans="1:10" x14ac:dyDescent="0.35">
      <c r="A1725" s="189"/>
      <c r="B1725" s="189"/>
      <c r="C1725" s="189"/>
      <c r="D1725" s="158"/>
      <c r="E1725" s="189"/>
      <c r="F1725" s="189"/>
      <c r="G1725" s="189"/>
      <c r="H1725" s="189"/>
      <c r="I1725" s="190"/>
      <c r="J1725" s="191"/>
    </row>
    <row r="1726" spans="1:10" x14ac:dyDescent="0.35">
      <c r="A1726" s="189"/>
      <c r="B1726" s="189"/>
      <c r="C1726" s="189"/>
      <c r="D1726" s="158"/>
      <c r="E1726" s="189"/>
      <c r="F1726" s="189"/>
      <c r="G1726" s="189"/>
      <c r="H1726" s="189"/>
      <c r="I1726" s="190"/>
      <c r="J1726" s="191"/>
    </row>
    <row r="1727" spans="1:10" x14ac:dyDescent="0.35">
      <c r="A1727" s="189"/>
      <c r="B1727" s="189"/>
      <c r="C1727" s="189"/>
      <c r="D1727" s="158"/>
      <c r="E1727" s="189"/>
      <c r="F1727" s="189"/>
      <c r="G1727" s="189"/>
      <c r="H1727" s="189"/>
      <c r="I1727" s="190"/>
      <c r="J1727" s="191"/>
    </row>
    <row r="1728" spans="1:10" x14ac:dyDescent="0.35">
      <c r="A1728" s="189"/>
      <c r="B1728" s="189"/>
      <c r="C1728" s="189"/>
      <c r="D1728" s="158"/>
      <c r="E1728" s="189"/>
      <c r="F1728" s="189"/>
      <c r="G1728" s="189"/>
      <c r="H1728" s="189"/>
      <c r="I1728" s="190"/>
      <c r="J1728" s="191"/>
    </row>
    <row r="1729" spans="1:10" x14ac:dyDescent="0.35">
      <c r="A1729" s="189"/>
      <c r="B1729" s="189"/>
      <c r="C1729" s="189"/>
      <c r="D1729" s="158"/>
      <c r="E1729" s="189"/>
      <c r="F1729" s="189"/>
      <c r="G1729" s="189"/>
      <c r="H1729" s="189"/>
      <c r="I1729" s="190"/>
      <c r="J1729" s="191"/>
    </row>
    <row r="1730" spans="1:10" x14ac:dyDescent="0.35">
      <c r="A1730" s="189"/>
      <c r="B1730" s="189"/>
      <c r="C1730" s="189"/>
      <c r="D1730" s="158"/>
      <c r="E1730" s="189"/>
      <c r="F1730" s="189"/>
      <c r="G1730" s="189"/>
      <c r="H1730" s="189"/>
      <c r="I1730" s="190"/>
      <c r="J1730" s="191"/>
    </row>
    <row r="1731" spans="1:10" x14ac:dyDescent="0.35">
      <c r="A1731" s="189"/>
      <c r="B1731" s="189"/>
      <c r="C1731" s="189"/>
      <c r="D1731" s="158"/>
      <c r="E1731" s="189"/>
      <c r="F1731" s="189"/>
      <c r="G1731" s="189"/>
      <c r="H1731" s="189"/>
      <c r="I1731" s="190"/>
      <c r="J1731" s="191"/>
    </row>
    <row r="1732" spans="1:10" x14ac:dyDescent="0.35">
      <c r="A1732" s="189"/>
      <c r="B1732" s="189"/>
      <c r="C1732" s="189"/>
      <c r="D1732" s="158"/>
      <c r="E1732" s="189"/>
      <c r="F1732" s="189"/>
      <c r="G1732" s="189"/>
      <c r="H1732" s="189"/>
      <c r="I1732" s="190"/>
      <c r="J1732" s="191"/>
    </row>
    <row r="1733" spans="1:10" x14ac:dyDescent="0.35">
      <c r="A1733" s="189"/>
      <c r="B1733" s="189"/>
      <c r="C1733" s="189"/>
      <c r="D1733" s="158"/>
      <c r="E1733" s="189"/>
      <c r="F1733" s="189"/>
      <c r="G1733" s="189"/>
      <c r="H1733" s="189"/>
      <c r="I1733" s="190"/>
      <c r="J1733" s="191"/>
    </row>
    <row r="1734" spans="1:10" x14ac:dyDescent="0.35">
      <c r="A1734" s="189"/>
      <c r="B1734" s="189"/>
      <c r="C1734" s="189"/>
      <c r="D1734" s="158"/>
      <c r="E1734" s="189"/>
      <c r="F1734" s="189"/>
      <c r="G1734" s="189"/>
      <c r="H1734" s="189"/>
      <c r="I1734" s="190"/>
      <c r="J1734" s="191"/>
    </row>
    <row r="1735" spans="1:10" x14ac:dyDescent="0.35">
      <c r="A1735" s="189"/>
      <c r="B1735" s="189"/>
      <c r="C1735" s="189"/>
      <c r="D1735" s="158"/>
      <c r="E1735" s="189"/>
      <c r="F1735" s="189"/>
      <c r="G1735" s="189"/>
      <c r="H1735" s="189"/>
      <c r="I1735" s="190"/>
      <c r="J1735" s="191"/>
    </row>
    <row r="1736" spans="1:10" x14ac:dyDescent="0.35">
      <c r="A1736" s="189"/>
      <c r="B1736" s="189"/>
      <c r="C1736" s="189"/>
      <c r="D1736" s="158"/>
      <c r="E1736" s="189"/>
      <c r="F1736" s="189"/>
      <c r="G1736" s="189"/>
      <c r="H1736" s="189"/>
      <c r="I1736" s="190"/>
      <c r="J1736" s="191"/>
    </row>
    <row r="1737" spans="1:10" x14ac:dyDescent="0.35">
      <c r="A1737" s="189"/>
      <c r="B1737" s="189"/>
      <c r="C1737" s="189"/>
      <c r="D1737" s="158"/>
      <c r="E1737" s="189"/>
      <c r="F1737" s="189"/>
      <c r="G1737" s="189"/>
      <c r="H1737" s="189"/>
      <c r="I1737" s="190"/>
      <c r="J1737" s="191"/>
    </row>
    <row r="1738" spans="1:10" x14ac:dyDescent="0.35">
      <c r="A1738" s="189"/>
      <c r="B1738" s="189"/>
      <c r="C1738" s="189"/>
      <c r="D1738" s="158"/>
      <c r="E1738" s="189"/>
      <c r="F1738" s="189"/>
      <c r="G1738" s="189"/>
      <c r="H1738" s="189"/>
      <c r="I1738" s="190"/>
      <c r="J1738" s="191"/>
    </row>
    <row r="1739" spans="1:10" x14ac:dyDescent="0.35">
      <c r="A1739" s="189"/>
      <c r="B1739" s="189"/>
      <c r="C1739" s="189"/>
      <c r="D1739" s="158"/>
      <c r="E1739" s="189"/>
      <c r="F1739" s="189"/>
      <c r="G1739" s="189"/>
      <c r="H1739" s="189"/>
      <c r="I1739" s="190"/>
      <c r="J1739" s="191"/>
    </row>
    <row r="1740" spans="1:10" x14ac:dyDescent="0.35">
      <c r="A1740" s="189"/>
      <c r="B1740" s="189"/>
      <c r="C1740" s="189"/>
      <c r="D1740" s="158"/>
      <c r="E1740" s="189"/>
      <c r="F1740" s="189"/>
      <c r="G1740" s="189"/>
      <c r="H1740" s="189"/>
      <c r="I1740" s="190"/>
      <c r="J1740" s="191"/>
    </row>
    <row r="1741" spans="1:10" x14ac:dyDescent="0.35">
      <c r="A1741" s="189"/>
      <c r="B1741" s="189"/>
      <c r="C1741" s="189"/>
      <c r="D1741" s="158"/>
      <c r="E1741" s="189"/>
      <c r="F1741" s="189"/>
      <c r="G1741" s="189"/>
      <c r="H1741" s="189"/>
      <c r="I1741" s="190"/>
      <c r="J1741" s="191"/>
    </row>
    <row r="1742" spans="1:10" x14ac:dyDescent="0.35">
      <c r="A1742" s="189"/>
      <c r="B1742" s="189"/>
      <c r="C1742" s="189"/>
      <c r="D1742" s="158"/>
      <c r="E1742" s="189"/>
      <c r="F1742" s="189"/>
      <c r="G1742" s="189"/>
      <c r="H1742" s="189"/>
      <c r="I1742" s="190"/>
      <c r="J1742" s="191"/>
    </row>
    <row r="1743" spans="1:10" x14ac:dyDescent="0.35">
      <c r="A1743" s="189"/>
      <c r="B1743" s="189"/>
      <c r="C1743" s="189"/>
      <c r="D1743" s="158"/>
      <c r="E1743" s="189"/>
      <c r="F1743" s="189"/>
      <c r="G1743" s="189"/>
      <c r="H1743" s="189"/>
      <c r="I1743" s="190"/>
      <c r="J1743" s="191"/>
    </row>
    <row r="1744" spans="1:10" x14ac:dyDescent="0.35">
      <c r="A1744" s="189"/>
      <c r="B1744" s="189"/>
      <c r="C1744" s="189"/>
      <c r="D1744" s="158"/>
      <c r="E1744" s="189"/>
      <c r="F1744" s="189"/>
      <c r="G1744" s="189"/>
      <c r="H1744" s="189"/>
      <c r="I1744" s="190"/>
      <c r="J1744" s="191"/>
    </row>
    <row r="1745" spans="1:10" x14ac:dyDescent="0.35">
      <c r="A1745" s="189"/>
      <c r="B1745" s="189"/>
      <c r="C1745" s="189"/>
      <c r="D1745" s="158"/>
      <c r="E1745" s="189"/>
      <c r="F1745" s="189"/>
      <c r="G1745" s="189"/>
      <c r="H1745" s="189"/>
      <c r="I1745" s="190"/>
      <c r="J1745" s="191"/>
    </row>
    <row r="1746" spans="1:10" x14ac:dyDescent="0.35">
      <c r="A1746" s="189"/>
      <c r="B1746" s="189"/>
      <c r="C1746" s="189"/>
      <c r="D1746" s="158"/>
      <c r="E1746" s="189"/>
      <c r="F1746" s="189"/>
      <c r="G1746" s="189"/>
      <c r="H1746" s="189"/>
      <c r="I1746" s="190"/>
      <c r="J1746" s="191"/>
    </row>
    <row r="1747" spans="1:10" x14ac:dyDescent="0.35">
      <c r="A1747" s="189"/>
      <c r="B1747" s="189"/>
      <c r="C1747" s="189"/>
      <c r="D1747" s="158"/>
      <c r="E1747" s="189"/>
      <c r="F1747" s="189"/>
      <c r="G1747" s="189"/>
      <c r="H1747" s="189"/>
      <c r="I1747" s="190"/>
      <c r="J1747" s="191"/>
    </row>
    <row r="1748" spans="1:10" x14ac:dyDescent="0.35">
      <c r="A1748" s="189"/>
      <c r="B1748" s="189"/>
      <c r="C1748" s="189"/>
      <c r="D1748" s="158"/>
      <c r="E1748" s="189"/>
      <c r="F1748" s="189"/>
      <c r="G1748" s="189"/>
      <c r="H1748" s="189"/>
      <c r="I1748" s="190"/>
      <c r="J1748" s="191"/>
    </row>
    <row r="1749" spans="1:10" x14ac:dyDescent="0.35">
      <c r="A1749" s="189"/>
      <c r="B1749" s="189"/>
      <c r="C1749" s="189"/>
      <c r="D1749" s="158"/>
      <c r="E1749" s="189"/>
      <c r="F1749" s="189"/>
      <c r="G1749" s="189"/>
      <c r="H1749" s="189"/>
      <c r="I1749" s="190"/>
      <c r="J1749" s="191"/>
    </row>
    <row r="1750" spans="1:10" x14ac:dyDescent="0.35">
      <c r="A1750" s="189"/>
      <c r="B1750" s="189"/>
      <c r="C1750" s="189"/>
      <c r="D1750" s="158"/>
      <c r="E1750" s="189"/>
      <c r="F1750" s="189"/>
      <c r="G1750" s="189"/>
      <c r="H1750" s="189"/>
      <c r="I1750" s="190"/>
      <c r="J1750" s="191"/>
    </row>
    <row r="1751" spans="1:10" x14ac:dyDescent="0.35">
      <c r="A1751" s="189"/>
      <c r="B1751" s="189"/>
      <c r="C1751" s="189"/>
      <c r="D1751" s="158"/>
      <c r="E1751" s="189"/>
      <c r="F1751" s="189"/>
      <c r="G1751" s="189"/>
      <c r="H1751" s="189"/>
      <c r="I1751" s="190"/>
      <c r="J1751" s="191"/>
    </row>
    <row r="1752" spans="1:10" x14ac:dyDescent="0.35">
      <c r="A1752" s="189"/>
      <c r="B1752" s="189"/>
      <c r="C1752" s="189"/>
      <c r="D1752" s="158"/>
      <c r="E1752" s="189"/>
      <c r="F1752" s="189"/>
      <c r="G1752" s="189"/>
      <c r="H1752" s="189"/>
      <c r="I1752" s="190"/>
      <c r="J1752" s="191"/>
    </row>
    <row r="1753" spans="1:10" x14ac:dyDescent="0.35">
      <c r="A1753" s="189"/>
      <c r="B1753" s="189"/>
      <c r="C1753" s="189"/>
      <c r="D1753" s="158"/>
      <c r="E1753" s="189"/>
      <c r="F1753" s="189"/>
      <c r="G1753" s="189"/>
      <c r="H1753" s="189"/>
      <c r="I1753" s="190"/>
      <c r="J1753" s="191"/>
    </row>
    <row r="1754" spans="1:10" x14ac:dyDescent="0.35">
      <c r="A1754" s="189"/>
      <c r="B1754" s="189"/>
      <c r="C1754" s="189"/>
      <c r="D1754" s="158"/>
      <c r="E1754" s="189"/>
      <c r="F1754" s="189"/>
      <c r="G1754" s="189"/>
      <c r="H1754" s="189"/>
      <c r="I1754" s="190"/>
      <c r="J1754" s="191"/>
    </row>
    <row r="1755" spans="1:10" x14ac:dyDescent="0.35">
      <c r="A1755" s="189"/>
      <c r="B1755" s="189"/>
      <c r="C1755" s="189"/>
      <c r="D1755" s="158"/>
      <c r="E1755" s="189"/>
      <c r="F1755" s="189"/>
      <c r="G1755" s="189"/>
      <c r="H1755" s="189"/>
      <c r="I1755" s="190"/>
      <c r="J1755" s="191"/>
    </row>
    <row r="1756" spans="1:10" x14ac:dyDescent="0.35">
      <c r="A1756" s="189"/>
      <c r="B1756" s="189"/>
      <c r="C1756" s="189"/>
      <c r="D1756" s="158"/>
      <c r="E1756" s="189"/>
      <c r="F1756" s="189"/>
      <c r="G1756" s="189"/>
      <c r="H1756" s="189"/>
      <c r="I1756" s="190"/>
      <c r="J1756" s="191"/>
    </row>
    <row r="1757" spans="1:10" x14ac:dyDescent="0.35">
      <c r="A1757" s="189"/>
      <c r="B1757" s="189"/>
      <c r="C1757" s="189"/>
      <c r="D1757" s="158"/>
      <c r="E1757" s="189"/>
      <c r="F1757" s="189"/>
      <c r="G1757" s="189"/>
      <c r="H1757" s="189"/>
      <c r="I1757" s="190"/>
      <c r="J1757" s="191"/>
    </row>
    <row r="1758" spans="1:10" x14ac:dyDescent="0.35">
      <c r="A1758" s="189"/>
      <c r="B1758" s="189"/>
      <c r="C1758" s="189"/>
      <c r="D1758" s="158"/>
      <c r="E1758" s="189"/>
      <c r="F1758" s="189"/>
      <c r="G1758" s="189"/>
      <c r="H1758" s="189"/>
      <c r="I1758" s="190"/>
      <c r="J1758" s="191"/>
    </row>
    <row r="1759" spans="1:10" x14ac:dyDescent="0.35">
      <c r="A1759" s="189"/>
      <c r="B1759" s="189"/>
      <c r="C1759" s="189"/>
      <c r="D1759" s="158"/>
      <c r="E1759" s="189"/>
      <c r="F1759" s="189"/>
      <c r="G1759" s="189"/>
      <c r="H1759" s="189"/>
      <c r="I1759" s="190"/>
      <c r="J1759" s="191"/>
    </row>
    <row r="1760" spans="1:10" x14ac:dyDescent="0.35">
      <c r="A1760" s="189"/>
      <c r="B1760" s="189"/>
      <c r="C1760" s="189"/>
      <c r="D1760" s="158"/>
      <c r="E1760" s="189"/>
      <c r="F1760" s="189"/>
      <c r="G1760" s="189"/>
      <c r="H1760" s="189"/>
      <c r="I1760" s="190"/>
      <c r="J1760" s="191"/>
    </row>
    <row r="1761" spans="1:10" x14ac:dyDescent="0.35">
      <c r="A1761" s="189"/>
      <c r="B1761" s="189"/>
      <c r="C1761" s="189"/>
      <c r="D1761" s="158"/>
      <c r="E1761" s="189"/>
      <c r="F1761" s="189"/>
      <c r="G1761" s="189"/>
      <c r="H1761" s="189"/>
      <c r="I1761" s="190"/>
      <c r="J1761" s="191"/>
    </row>
    <row r="1762" spans="1:10" x14ac:dyDescent="0.35">
      <c r="A1762" s="189"/>
      <c r="B1762" s="189"/>
      <c r="C1762" s="189"/>
      <c r="D1762" s="158"/>
      <c r="E1762" s="189"/>
      <c r="F1762" s="189"/>
      <c r="G1762" s="189"/>
      <c r="H1762" s="189"/>
      <c r="I1762" s="190"/>
      <c r="J1762" s="191"/>
    </row>
    <row r="1763" spans="1:10" x14ac:dyDescent="0.35">
      <c r="A1763" s="189"/>
      <c r="B1763" s="189"/>
      <c r="C1763" s="189"/>
      <c r="D1763" s="158"/>
      <c r="E1763" s="189"/>
      <c r="F1763" s="189"/>
      <c r="G1763" s="189"/>
      <c r="H1763" s="189"/>
      <c r="I1763" s="190"/>
      <c r="J1763" s="191"/>
    </row>
    <row r="1764" spans="1:10" x14ac:dyDescent="0.35">
      <c r="A1764" s="189"/>
      <c r="B1764" s="189"/>
      <c r="C1764" s="189"/>
      <c r="D1764" s="158"/>
      <c r="E1764" s="189"/>
      <c r="F1764" s="189"/>
      <c r="G1764" s="189"/>
      <c r="H1764" s="189"/>
      <c r="I1764" s="190"/>
      <c r="J1764" s="191"/>
    </row>
    <row r="1765" spans="1:10" x14ac:dyDescent="0.35">
      <c r="A1765" s="189"/>
      <c r="B1765" s="189"/>
      <c r="C1765" s="189"/>
      <c r="D1765" s="158"/>
      <c r="E1765" s="189"/>
      <c r="F1765" s="189"/>
      <c r="G1765" s="189"/>
      <c r="H1765" s="189"/>
      <c r="I1765" s="190"/>
      <c r="J1765" s="191"/>
    </row>
    <row r="1766" spans="1:10" x14ac:dyDescent="0.35">
      <c r="A1766" s="189"/>
      <c r="B1766" s="189"/>
      <c r="C1766" s="189"/>
      <c r="D1766" s="158"/>
      <c r="E1766" s="189"/>
      <c r="F1766" s="189"/>
      <c r="G1766" s="189"/>
      <c r="H1766" s="189"/>
      <c r="I1766" s="190"/>
      <c r="J1766" s="191"/>
    </row>
    <row r="1767" spans="1:10" x14ac:dyDescent="0.35">
      <c r="A1767" s="189"/>
      <c r="B1767" s="189"/>
      <c r="C1767" s="189"/>
      <c r="D1767" s="158"/>
      <c r="E1767" s="189"/>
      <c r="F1767" s="189"/>
      <c r="G1767" s="189"/>
      <c r="H1767" s="189"/>
      <c r="I1767" s="190"/>
      <c r="J1767" s="191"/>
    </row>
    <row r="1768" spans="1:10" x14ac:dyDescent="0.35">
      <c r="A1768" s="189"/>
      <c r="B1768" s="189"/>
      <c r="C1768" s="189"/>
      <c r="D1768" s="158"/>
      <c r="E1768" s="189"/>
      <c r="F1768" s="189"/>
      <c r="G1768" s="189"/>
      <c r="H1768" s="189"/>
      <c r="I1768" s="190"/>
      <c r="J1768" s="191"/>
    </row>
    <row r="1769" spans="1:10" x14ac:dyDescent="0.35">
      <c r="A1769" s="189"/>
      <c r="B1769" s="189"/>
      <c r="C1769" s="189"/>
      <c r="D1769" s="158"/>
      <c r="E1769" s="189"/>
      <c r="F1769" s="189"/>
      <c r="G1769" s="189"/>
      <c r="H1769" s="189"/>
      <c r="I1769" s="190"/>
      <c r="J1769" s="191"/>
    </row>
    <row r="1770" spans="1:10" x14ac:dyDescent="0.35">
      <c r="A1770" s="189"/>
      <c r="B1770" s="189"/>
      <c r="C1770" s="189"/>
      <c r="D1770" s="158"/>
      <c r="E1770" s="189"/>
      <c r="F1770" s="189"/>
      <c r="G1770" s="189"/>
      <c r="H1770" s="189"/>
      <c r="I1770" s="190"/>
      <c r="J1770" s="191"/>
    </row>
    <row r="1771" spans="1:10" x14ac:dyDescent="0.35">
      <c r="A1771" s="189"/>
      <c r="B1771" s="189"/>
      <c r="C1771" s="189"/>
      <c r="D1771" s="158"/>
      <c r="E1771" s="189"/>
      <c r="F1771" s="189"/>
      <c r="G1771" s="189"/>
      <c r="H1771" s="189"/>
      <c r="I1771" s="190"/>
      <c r="J1771" s="191"/>
    </row>
    <row r="1772" spans="1:10" x14ac:dyDescent="0.35">
      <c r="A1772" s="189"/>
      <c r="B1772" s="189"/>
      <c r="C1772" s="189"/>
      <c r="D1772" s="158"/>
      <c r="E1772" s="189"/>
      <c r="F1772" s="189"/>
      <c r="G1772" s="189"/>
      <c r="H1772" s="189"/>
      <c r="I1772" s="190"/>
      <c r="J1772" s="191"/>
    </row>
    <row r="1773" spans="1:10" x14ac:dyDescent="0.35">
      <c r="A1773" s="189"/>
      <c r="B1773" s="189"/>
      <c r="C1773" s="189"/>
      <c r="D1773" s="158"/>
      <c r="E1773" s="189"/>
      <c r="F1773" s="189"/>
      <c r="G1773" s="189"/>
      <c r="H1773" s="189"/>
      <c r="I1773" s="190"/>
      <c r="J1773" s="191"/>
    </row>
    <row r="1774" spans="1:10" x14ac:dyDescent="0.35">
      <c r="A1774" s="189"/>
      <c r="B1774" s="189"/>
      <c r="C1774" s="189"/>
      <c r="D1774" s="158"/>
      <c r="E1774" s="189"/>
      <c r="F1774" s="189"/>
      <c r="G1774" s="189"/>
      <c r="H1774" s="189"/>
      <c r="I1774" s="190"/>
      <c r="J1774" s="191"/>
    </row>
    <row r="1775" spans="1:10" x14ac:dyDescent="0.35">
      <c r="A1775" s="189"/>
      <c r="B1775" s="189"/>
      <c r="C1775" s="189"/>
      <c r="D1775" s="158"/>
      <c r="E1775" s="189"/>
      <c r="F1775" s="189"/>
      <c r="G1775" s="189"/>
      <c r="H1775" s="189"/>
      <c r="I1775" s="190"/>
      <c r="J1775" s="191"/>
    </row>
    <row r="1776" spans="1:10" x14ac:dyDescent="0.35">
      <c r="A1776" s="189"/>
      <c r="B1776" s="189"/>
      <c r="C1776" s="189"/>
      <c r="D1776" s="158"/>
      <c r="E1776" s="189"/>
      <c r="F1776" s="189"/>
      <c r="G1776" s="189"/>
      <c r="H1776" s="189"/>
      <c r="I1776" s="190"/>
      <c r="J1776" s="191"/>
    </row>
    <row r="1777" spans="1:10" x14ac:dyDescent="0.35">
      <c r="A1777" s="189"/>
      <c r="B1777" s="189"/>
      <c r="C1777" s="189"/>
      <c r="D1777" s="158"/>
      <c r="E1777" s="189"/>
      <c r="F1777" s="189"/>
      <c r="G1777" s="189"/>
      <c r="H1777" s="189"/>
      <c r="I1777" s="190"/>
      <c r="J1777" s="191"/>
    </row>
    <row r="1778" spans="1:10" x14ac:dyDescent="0.35">
      <c r="A1778" s="189"/>
      <c r="B1778" s="189"/>
      <c r="C1778" s="189"/>
      <c r="D1778" s="158"/>
      <c r="E1778" s="189"/>
      <c r="F1778" s="189"/>
      <c r="G1778" s="189"/>
      <c r="H1778" s="189"/>
      <c r="I1778" s="190"/>
      <c r="J1778" s="191"/>
    </row>
    <row r="1779" spans="1:10" x14ac:dyDescent="0.35">
      <c r="A1779" s="189"/>
      <c r="B1779" s="189"/>
      <c r="C1779" s="189"/>
      <c r="D1779" s="158"/>
      <c r="E1779" s="189"/>
      <c r="F1779" s="189"/>
      <c r="G1779" s="189"/>
      <c r="H1779" s="189"/>
      <c r="I1779" s="190"/>
      <c r="J1779" s="191"/>
    </row>
    <row r="1780" spans="1:10" x14ac:dyDescent="0.35">
      <c r="A1780" s="189"/>
      <c r="B1780" s="189"/>
      <c r="C1780" s="189"/>
      <c r="D1780" s="158"/>
      <c r="E1780" s="189"/>
      <c r="F1780" s="189"/>
      <c r="G1780" s="189"/>
      <c r="H1780" s="189"/>
      <c r="I1780" s="190"/>
      <c r="J1780" s="191"/>
    </row>
    <row r="1781" spans="1:10" x14ac:dyDescent="0.35">
      <c r="A1781" s="189"/>
      <c r="B1781" s="189"/>
      <c r="C1781" s="189"/>
      <c r="D1781" s="158"/>
      <c r="E1781" s="189"/>
      <c r="F1781" s="189"/>
      <c r="G1781" s="189"/>
      <c r="H1781" s="189"/>
      <c r="I1781" s="190"/>
      <c r="J1781" s="191"/>
    </row>
    <row r="1782" spans="1:10" x14ac:dyDescent="0.35">
      <c r="A1782" s="189"/>
      <c r="B1782" s="189"/>
      <c r="C1782" s="189"/>
      <c r="D1782" s="158"/>
      <c r="E1782" s="189"/>
      <c r="F1782" s="189"/>
      <c r="G1782" s="189"/>
      <c r="H1782" s="189"/>
      <c r="I1782" s="190"/>
      <c r="J1782" s="191"/>
    </row>
    <row r="1783" spans="1:10" x14ac:dyDescent="0.35">
      <c r="A1783" s="189"/>
      <c r="B1783" s="189"/>
      <c r="C1783" s="189"/>
      <c r="D1783" s="158"/>
      <c r="E1783" s="189"/>
      <c r="F1783" s="189"/>
      <c r="G1783" s="189"/>
      <c r="H1783" s="189"/>
      <c r="I1783" s="190"/>
      <c r="J1783" s="191"/>
    </row>
    <row r="1784" spans="1:10" x14ac:dyDescent="0.35">
      <c r="A1784" s="189"/>
      <c r="B1784" s="189"/>
      <c r="C1784" s="189"/>
      <c r="D1784" s="158"/>
      <c r="E1784" s="189"/>
      <c r="F1784" s="189"/>
      <c r="G1784" s="189"/>
      <c r="H1784" s="189"/>
      <c r="I1784" s="190"/>
      <c r="J1784" s="191"/>
    </row>
    <row r="1785" spans="1:10" x14ac:dyDescent="0.35">
      <c r="A1785" s="189"/>
      <c r="B1785" s="189"/>
      <c r="C1785" s="189"/>
      <c r="D1785" s="158"/>
      <c r="E1785" s="189"/>
      <c r="F1785" s="189"/>
      <c r="G1785" s="189"/>
      <c r="H1785" s="189"/>
      <c r="I1785" s="190"/>
      <c r="J1785" s="191"/>
    </row>
    <row r="1786" spans="1:10" x14ac:dyDescent="0.35">
      <c r="A1786" s="189"/>
      <c r="B1786" s="189"/>
      <c r="C1786" s="189"/>
      <c r="D1786" s="158"/>
      <c r="E1786" s="189"/>
      <c r="F1786" s="189"/>
      <c r="G1786" s="189"/>
      <c r="H1786" s="189"/>
      <c r="I1786" s="190"/>
      <c r="J1786" s="191"/>
    </row>
    <row r="1787" spans="1:10" x14ac:dyDescent="0.35">
      <c r="A1787" s="189"/>
      <c r="B1787" s="189"/>
      <c r="C1787" s="189"/>
      <c r="D1787" s="158"/>
      <c r="E1787" s="189"/>
      <c r="F1787" s="189"/>
      <c r="G1787" s="189"/>
      <c r="H1787" s="189"/>
      <c r="I1787" s="190"/>
      <c r="J1787" s="191"/>
    </row>
    <row r="1788" spans="1:10" x14ac:dyDescent="0.35">
      <c r="A1788" s="189"/>
      <c r="B1788" s="189"/>
      <c r="C1788" s="189"/>
      <c r="D1788" s="158"/>
      <c r="E1788" s="189"/>
      <c r="F1788" s="189"/>
      <c r="G1788" s="189"/>
      <c r="H1788" s="189"/>
      <c r="I1788" s="190"/>
      <c r="J1788" s="191"/>
    </row>
    <row r="1789" spans="1:10" x14ac:dyDescent="0.35">
      <c r="A1789" s="189"/>
      <c r="B1789" s="189"/>
      <c r="C1789" s="189"/>
      <c r="D1789" s="158"/>
      <c r="E1789" s="189"/>
      <c r="F1789" s="189"/>
      <c r="G1789" s="189"/>
      <c r="H1789" s="189"/>
      <c r="I1789" s="190"/>
      <c r="J1789" s="191"/>
    </row>
    <row r="1790" spans="1:10" x14ac:dyDescent="0.35">
      <c r="A1790" s="189"/>
      <c r="B1790" s="189"/>
      <c r="C1790" s="189"/>
      <c r="D1790" s="158"/>
      <c r="E1790" s="189"/>
      <c r="F1790" s="189"/>
      <c r="G1790" s="189"/>
      <c r="H1790" s="189"/>
      <c r="I1790" s="190"/>
      <c r="J1790" s="191"/>
    </row>
    <row r="1791" spans="1:10" x14ac:dyDescent="0.35">
      <c r="A1791" s="189"/>
      <c r="B1791" s="189"/>
      <c r="C1791" s="189"/>
      <c r="D1791" s="158"/>
      <c r="E1791" s="189"/>
      <c r="F1791" s="189"/>
      <c r="G1791" s="189"/>
      <c r="H1791" s="189"/>
      <c r="I1791" s="190"/>
      <c r="J1791" s="191"/>
    </row>
    <row r="1792" spans="1:10" x14ac:dyDescent="0.35">
      <c r="A1792" s="189"/>
      <c r="B1792" s="189"/>
      <c r="C1792" s="189"/>
      <c r="D1792" s="158"/>
      <c r="E1792" s="189"/>
      <c r="F1792" s="189"/>
      <c r="G1792" s="189"/>
      <c r="H1792" s="189"/>
      <c r="I1792" s="190"/>
      <c r="J1792" s="191"/>
    </row>
    <row r="1793" spans="1:10" x14ac:dyDescent="0.35">
      <c r="A1793" s="189"/>
      <c r="B1793" s="189"/>
      <c r="C1793" s="189"/>
      <c r="D1793" s="158"/>
      <c r="E1793" s="189"/>
      <c r="F1793" s="189"/>
      <c r="G1793" s="189"/>
      <c r="H1793" s="189"/>
      <c r="I1793" s="190"/>
      <c r="J1793" s="191"/>
    </row>
    <row r="1794" spans="1:10" x14ac:dyDescent="0.35">
      <c r="A1794" s="189"/>
      <c r="B1794" s="189"/>
      <c r="C1794" s="189"/>
      <c r="D1794" s="158"/>
      <c r="E1794" s="189"/>
      <c r="F1794" s="189"/>
      <c r="G1794" s="189"/>
      <c r="H1794" s="189"/>
      <c r="I1794" s="190"/>
      <c r="J1794" s="191"/>
    </row>
    <row r="1795" spans="1:10" x14ac:dyDescent="0.35">
      <c r="A1795" s="189"/>
      <c r="B1795" s="189"/>
      <c r="C1795" s="189"/>
      <c r="D1795" s="158"/>
      <c r="E1795" s="189"/>
      <c r="F1795" s="189"/>
      <c r="G1795" s="189"/>
      <c r="H1795" s="189"/>
      <c r="I1795" s="190"/>
      <c r="J1795" s="191"/>
    </row>
    <row r="1796" spans="1:10" x14ac:dyDescent="0.35">
      <c r="A1796" s="189"/>
      <c r="B1796" s="189"/>
      <c r="C1796" s="189"/>
      <c r="D1796" s="158"/>
      <c r="E1796" s="189"/>
      <c r="F1796" s="189"/>
      <c r="G1796" s="189"/>
      <c r="H1796" s="189"/>
      <c r="I1796" s="190"/>
      <c r="J1796" s="191"/>
    </row>
    <row r="1797" spans="1:10" x14ac:dyDescent="0.35">
      <c r="A1797" s="189"/>
      <c r="B1797" s="189"/>
      <c r="C1797" s="189"/>
      <c r="D1797" s="158"/>
      <c r="E1797" s="189"/>
      <c r="F1797" s="189"/>
      <c r="G1797" s="189"/>
      <c r="H1797" s="189"/>
      <c r="I1797" s="190"/>
      <c r="J1797" s="191"/>
    </row>
    <row r="1798" spans="1:10" x14ac:dyDescent="0.35">
      <c r="A1798" s="189"/>
      <c r="B1798" s="189"/>
      <c r="C1798" s="189"/>
      <c r="D1798" s="158"/>
      <c r="E1798" s="189"/>
      <c r="F1798" s="189"/>
      <c r="G1798" s="189"/>
      <c r="H1798" s="189"/>
      <c r="I1798" s="190"/>
      <c r="J1798" s="191"/>
    </row>
    <row r="1799" spans="1:10" x14ac:dyDescent="0.35">
      <c r="A1799" s="189"/>
      <c r="B1799" s="189"/>
      <c r="C1799" s="189"/>
      <c r="D1799" s="158"/>
      <c r="E1799" s="189"/>
      <c r="F1799" s="189"/>
      <c r="G1799" s="189"/>
      <c r="H1799" s="189"/>
      <c r="I1799" s="190"/>
      <c r="J1799" s="191"/>
    </row>
    <row r="1800" spans="1:10" x14ac:dyDescent="0.35">
      <c r="A1800" s="189"/>
      <c r="B1800" s="189"/>
      <c r="C1800" s="189"/>
      <c r="D1800" s="158"/>
      <c r="E1800" s="189"/>
      <c r="F1800" s="189"/>
      <c r="G1800" s="189"/>
      <c r="H1800" s="189"/>
      <c r="I1800" s="190"/>
      <c r="J1800" s="191"/>
    </row>
    <row r="1801" spans="1:10" x14ac:dyDescent="0.35">
      <c r="A1801" s="189"/>
      <c r="B1801" s="189"/>
      <c r="C1801" s="189"/>
      <c r="D1801" s="158"/>
      <c r="E1801" s="189"/>
      <c r="F1801" s="189"/>
      <c r="G1801" s="189"/>
      <c r="H1801" s="189"/>
      <c r="I1801" s="190"/>
      <c r="J1801" s="191"/>
    </row>
    <row r="1802" spans="1:10" x14ac:dyDescent="0.35">
      <c r="A1802" s="189"/>
      <c r="B1802" s="189"/>
      <c r="C1802" s="189"/>
      <c r="D1802" s="158"/>
      <c r="E1802" s="189"/>
      <c r="F1802" s="189"/>
      <c r="G1802" s="189"/>
      <c r="H1802" s="189"/>
      <c r="I1802" s="190"/>
      <c r="J1802" s="191"/>
    </row>
    <row r="1803" spans="1:10" x14ac:dyDescent="0.35">
      <c r="A1803" s="189"/>
      <c r="B1803" s="189"/>
      <c r="C1803" s="189"/>
      <c r="D1803" s="158"/>
      <c r="E1803" s="189"/>
      <c r="F1803" s="189"/>
      <c r="G1803" s="189"/>
      <c r="H1803" s="189"/>
      <c r="I1803" s="190"/>
      <c r="J1803" s="191"/>
    </row>
    <row r="1804" spans="1:10" x14ac:dyDescent="0.35">
      <c r="A1804" s="189"/>
      <c r="B1804" s="189"/>
      <c r="C1804" s="189"/>
      <c r="D1804" s="158"/>
      <c r="E1804" s="189"/>
      <c r="F1804" s="189"/>
      <c r="G1804" s="189"/>
      <c r="H1804" s="189"/>
      <c r="I1804" s="190"/>
      <c r="J1804" s="191"/>
    </row>
    <row r="1805" spans="1:10" x14ac:dyDescent="0.35">
      <c r="A1805" s="189"/>
      <c r="B1805" s="189"/>
      <c r="C1805" s="189"/>
      <c r="D1805" s="158"/>
      <c r="E1805" s="189"/>
      <c r="F1805" s="189"/>
      <c r="G1805" s="189"/>
      <c r="H1805" s="189"/>
      <c r="I1805" s="190"/>
      <c r="J1805" s="191"/>
    </row>
    <row r="1806" spans="1:10" x14ac:dyDescent="0.35">
      <c r="A1806" s="189"/>
      <c r="B1806" s="189"/>
      <c r="C1806" s="189"/>
      <c r="D1806" s="158"/>
      <c r="E1806" s="189"/>
      <c r="F1806" s="189"/>
      <c r="G1806" s="189"/>
      <c r="H1806" s="189"/>
      <c r="I1806" s="190"/>
      <c r="J1806" s="191"/>
    </row>
    <row r="1807" spans="1:10" x14ac:dyDescent="0.35">
      <c r="A1807" s="189"/>
      <c r="B1807" s="189"/>
      <c r="C1807" s="189"/>
      <c r="D1807" s="158"/>
      <c r="E1807" s="189"/>
      <c r="F1807" s="189"/>
      <c r="G1807" s="189"/>
      <c r="H1807" s="189"/>
      <c r="I1807" s="190"/>
      <c r="J1807" s="191"/>
    </row>
    <row r="1808" spans="1:10" x14ac:dyDescent="0.35">
      <c r="A1808" s="189"/>
      <c r="B1808" s="189"/>
      <c r="C1808" s="189"/>
      <c r="D1808" s="158"/>
      <c r="E1808" s="189"/>
      <c r="F1808" s="189"/>
      <c r="G1808" s="189"/>
      <c r="H1808" s="189"/>
      <c r="I1808" s="190"/>
      <c r="J1808" s="191"/>
    </row>
    <row r="1809" spans="1:10" x14ac:dyDescent="0.35">
      <c r="A1809" s="189"/>
      <c r="B1809" s="189"/>
      <c r="C1809" s="189"/>
      <c r="D1809" s="158"/>
      <c r="E1809" s="189"/>
      <c r="F1809" s="189"/>
      <c r="G1809" s="189"/>
      <c r="H1809" s="189"/>
      <c r="I1809" s="190"/>
      <c r="J1809" s="191"/>
    </row>
    <row r="1810" spans="1:10" x14ac:dyDescent="0.35">
      <c r="A1810" s="189"/>
      <c r="B1810" s="189"/>
      <c r="C1810" s="189"/>
      <c r="D1810" s="158"/>
      <c r="E1810" s="189"/>
      <c r="F1810" s="189"/>
      <c r="G1810" s="189"/>
      <c r="H1810" s="189"/>
      <c r="I1810" s="190"/>
      <c r="J1810" s="191"/>
    </row>
    <row r="1811" spans="1:10" x14ac:dyDescent="0.35">
      <c r="A1811" s="189"/>
      <c r="B1811" s="189"/>
      <c r="C1811" s="189"/>
      <c r="D1811" s="158"/>
      <c r="E1811" s="189"/>
      <c r="F1811" s="189"/>
      <c r="G1811" s="189"/>
      <c r="H1811" s="189"/>
      <c r="I1811" s="190"/>
      <c r="J1811" s="191"/>
    </row>
    <row r="1812" spans="1:10" x14ac:dyDescent="0.35">
      <c r="A1812" s="189"/>
      <c r="B1812" s="189"/>
      <c r="C1812" s="189"/>
      <c r="D1812" s="158"/>
      <c r="E1812" s="189"/>
      <c r="F1812" s="189"/>
      <c r="G1812" s="189"/>
      <c r="H1812" s="189"/>
      <c r="I1812" s="190"/>
      <c r="J1812" s="191"/>
    </row>
    <row r="1813" spans="1:10" x14ac:dyDescent="0.35">
      <c r="A1813" s="189"/>
      <c r="B1813" s="189"/>
      <c r="C1813" s="189"/>
      <c r="D1813" s="158"/>
      <c r="E1813" s="189"/>
      <c r="F1813" s="189"/>
      <c r="G1813" s="189"/>
      <c r="H1813" s="189"/>
      <c r="I1813" s="190"/>
      <c r="J1813" s="191"/>
    </row>
    <row r="1814" spans="1:10" x14ac:dyDescent="0.35">
      <c r="A1814" s="189"/>
      <c r="B1814" s="189"/>
      <c r="C1814" s="189"/>
      <c r="D1814" s="158"/>
      <c r="E1814" s="189"/>
      <c r="F1814" s="189"/>
      <c r="G1814" s="189"/>
      <c r="H1814" s="189"/>
      <c r="I1814" s="190"/>
      <c r="J1814" s="191"/>
    </row>
    <row r="1815" spans="1:10" x14ac:dyDescent="0.35">
      <c r="A1815" s="189"/>
      <c r="B1815" s="189"/>
      <c r="C1815" s="189"/>
      <c r="D1815" s="158"/>
      <c r="E1815" s="189"/>
      <c r="F1815" s="189"/>
      <c r="G1815" s="189"/>
      <c r="H1815" s="189"/>
      <c r="I1815" s="190"/>
      <c r="J1815" s="191"/>
    </row>
    <row r="1816" spans="1:10" x14ac:dyDescent="0.35">
      <c r="A1816" s="189"/>
      <c r="B1816" s="189"/>
      <c r="C1816" s="189"/>
      <c r="D1816" s="158"/>
      <c r="E1816" s="189"/>
      <c r="F1816" s="189"/>
      <c r="G1816" s="189"/>
      <c r="H1816" s="189"/>
      <c r="I1816" s="190"/>
      <c r="J1816" s="191"/>
    </row>
    <row r="1817" spans="1:10" x14ac:dyDescent="0.35">
      <c r="A1817" s="189"/>
      <c r="B1817" s="189"/>
      <c r="C1817" s="189"/>
      <c r="D1817" s="158"/>
      <c r="E1817" s="189"/>
      <c r="F1817" s="189"/>
      <c r="G1817" s="189"/>
      <c r="H1817" s="189"/>
      <c r="I1817" s="190"/>
      <c r="J1817" s="191"/>
    </row>
    <row r="1818" spans="1:10" x14ac:dyDescent="0.35">
      <c r="A1818" s="189"/>
      <c r="B1818" s="189"/>
      <c r="C1818" s="189"/>
      <c r="D1818" s="158"/>
      <c r="E1818" s="189"/>
      <c r="F1818" s="189"/>
      <c r="G1818" s="189"/>
      <c r="H1818" s="189"/>
      <c r="I1818" s="190"/>
      <c r="J1818" s="191"/>
    </row>
    <row r="1819" spans="1:10" x14ac:dyDescent="0.35">
      <c r="A1819" s="189"/>
      <c r="B1819" s="189"/>
      <c r="C1819" s="189"/>
      <c r="D1819" s="158"/>
      <c r="E1819" s="189"/>
      <c r="F1819" s="189"/>
      <c r="G1819" s="189"/>
      <c r="H1819" s="189"/>
      <c r="I1819" s="190"/>
      <c r="J1819" s="191"/>
    </row>
    <row r="1820" spans="1:10" x14ac:dyDescent="0.35">
      <c r="A1820" s="189"/>
      <c r="B1820" s="189"/>
      <c r="C1820" s="189"/>
      <c r="D1820" s="158"/>
      <c r="E1820" s="189"/>
      <c r="F1820" s="189"/>
      <c r="G1820" s="189"/>
      <c r="H1820" s="189"/>
      <c r="I1820" s="190"/>
      <c r="J1820" s="191"/>
    </row>
    <row r="1821" spans="1:10" x14ac:dyDescent="0.35">
      <c r="A1821" s="189"/>
      <c r="B1821" s="189"/>
      <c r="C1821" s="189"/>
      <c r="D1821" s="158"/>
      <c r="E1821" s="189"/>
      <c r="F1821" s="189"/>
      <c r="G1821" s="189"/>
      <c r="H1821" s="189"/>
      <c r="I1821" s="190"/>
      <c r="J1821" s="191"/>
    </row>
    <row r="1822" spans="1:10" x14ac:dyDescent="0.35">
      <c r="A1822" s="189"/>
      <c r="B1822" s="189"/>
      <c r="C1822" s="189"/>
      <c r="D1822" s="158"/>
      <c r="E1822" s="189"/>
      <c r="F1822" s="189"/>
      <c r="G1822" s="189"/>
      <c r="H1822" s="189"/>
      <c r="I1822" s="190"/>
      <c r="J1822" s="191"/>
    </row>
    <row r="1823" spans="1:10" x14ac:dyDescent="0.35">
      <c r="A1823" s="189"/>
      <c r="B1823" s="189"/>
      <c r="C1823" s="189"/>
      <c r="D1823" s="158"/>
      <c r="E1823" s="189"/>
      <c r="F1823" s="189"/>
      <c r="G1823" s="189"/>
      <c r="H1823" s="189"/>
      <c r="I1823" s="190"/>
      <c r="J1823" s="191"/>
    </row>
    <row r="1824" spans="1:10" x14ac:dyDescent="0.35">
      <c r="A1824" s="189"/>
      <c r="B1824" s="189"/>
      <c r="C1824" s="189"/>
      <c r="D1824" s="158"/>
      <c r="E1824" s="189"/>
      <c r="F1824" s="189"/>
      <c r="G1824" s="189"/>
      <c r="H1824" s="189"/>
      <c r="I1824" s="190"/>
      <c r="J1824" s="191"/>
    </row>
    <row r="1825" spans="1:10" x14ac:dyDescent="0.35">
      <c r="A1825" s="189"/>
      <c r="B1825" s="189"/>
      <c r="C1825" s="189"/>
      <c r="D1825" s="158"/>
      <c r="E1825" s="189"/>
      <c r="F1825" s="189"/>
      <c r="G1825" s="189"/>
      <c r="H1825" s="189"/>
      <c r="I1825" s="190"/>
      <c r="J1825" s="191"/>
    </row>
    <row r="1826" spans="1:10" x14ac:dyDescent="0.35">
      <c r="A1826" s="189"/>
      <c r="B1826" s="189"/>
      <c r="C1826" s="189"/>
      <c r="D1826" s="158"/>
      <c r="E1826" s="189"/>
      <c r="F1826" s="189"/>
      <c r="G1826" s="189"/>
      <c r="H1826" s="189"/>
      <c r="I1826" s="190"/>
      <c r="J1826" s="191"/>
    </row>
    <row r="1827" spans="1:10" x14ac:dyDescent="0.35">
      <c r="A1827" s="189"/>
      <c r="B1827" s="189"/>
      <c r="C1827" s="189"/>
      <c r="D1827" s="158"/>
      <c r="E1827" s="189"/>
      <c r="F1827" s="189"/>
      <c r="G1827" s="189"/>
      <c r="H1827" s="189"/>
      <c r="I1827" s="190"/>
      <c r="J1827" s="191"/>
    </row>
    <row r="1828" spans="1:10" x14ac:dyDescent="0.35">
      <c r="A1828" s="189"/>
      <c r="B1828" s="189"/>
      <c r="C1828" s="189"/>
      <c r="D1828" s="158"/>
      <c r="E1828" s="189"/>
      <c r="F1828" s="189"/>
      <c r="G1828" s="189"/>
      <c r="H1828" s="189"/>
      <c r="I1828" s="190"/>
      <c r="J1828" s="191"/>
    </row>
    <row r="1829" spans="1:10" x14ac:dyDescent="0.35">
      <c r="A1829" s="189"/>
      <c r="B1829" s="189"/>
      <c r="C1829" s="189"/>
      <c r="D1829" s="158"/>
      <c r="E1829" s="189"/>
      <c r="F1829" s="189"/>
      <c r="G1829" s="189"/>
      <c r="H1829" s="189"/>
      <c r="I1829" s="190"/>
      <c r="J1829" s="191"/>
    </row>
    <row r="1830" spans="1:10" x14ac:dyDescent="0.35">
      <c r="A1830" s="189"/>
      <c r="B1830" s="189"/>
      <c r="C1830" s="189"/>
      <c r="D1830" s="158"/>
      <c r="E1830" s="189"/>
      <c r="F1830" s="189"/>
      <c r="G1830" s="189"/>
      <c r="H1830" s="189"/>
      <c r="I1830" s="190"/>
      <c r="J1830" s="191"/>
    </row>
    <row r="1831" spans="1:10" x14ac:dyDescent="0.35">
      <c r="A1831" s="189"/>
      <c r="B1831" s="189"/>
      <c r="C1831" s="189"/>
      <c r="D1831" s="158"/>
      <c r="E1831" s="189"/>
      <c r="F1831" s="189"/>
      <c r="G1831" s="189"/>
      <c r="H1831" s="189"/>
      <c r="I1831" s="190"/>
      <c r="J1831" s="191"/>
    </row>
    <row r="1832" spans="1:10" x14ac:dyDescent="0.35">
      <c r="A1832" s="189"/>
      <c r="B1832" s="189"/>
      <c r="C1832" s="189"/>
      <c r="D1832" s="158"/>
      <c r="E1832" s="189"/>
      <c r="F1832" s="189"/>
      <c r="G1832" s="189"/>
      <c r="H1832" s="189"/>
      <c r="I1832" s="190"/>
      <c r="J1832" s="191"/>
    </row>
    <row r="1833" spans="1:10" x14ac:dyDescent="0.35">
      <c r="A1833" s="189"/>
      <c r="B1833" s="189"/>
      <c r="C1833" s="189"/>
      <c r="D1833" s="158"/>
      <c r="E1833" s="189"/>
      <c r="F1833" s="189"/>
      <c r="G1833" s="189"/>
      <c r="H1833" s="189"/>
      <c r="I1833" s="190"/>
      <c r="J1833" s="191"/>
    </row>
    <row r="1834" spans="1:10" x14ac:dyDescent="0.35">
      <c r="A1834" s="189"/>
      <c r="B1834" s="189"/>
      <c r="C1834" s="189"/>
      <c r="D1834" s="158"/>
      <c r="E1834" s="189"/>
      <c r="F1834" s="189"/>
      <c r="G1834" s="189"/>
      <c r="H1834" s="189"/>
      <c r="I1834" s="190"/>
      <c r="J1834" s="191"/>
    </row>
    <row r="1835" spans="1:10" x14ac:dyDescent="0.35">
      <c r="A1835" s="189"/>
      <c r="B1835" s="189"/>
      <c r="C1835" s="189"/>
      <c r="D1835" s="158"/>
      <c r="E1835" s="189"/>
      <c r="F1835" s="189"/>
      <c r="G1835" s="189"/>
      <c r="H1835" s="189"/>
      <c r="I1835" s="190"/>
      <c r="J1835" s="191"/>
    </row>
    <row r="1836" spans="1:10" x14ac:dyDescent="0.35">
      <c r="A1836" s="189"/>
      <c r="B1836" s="189"/>
      <c r="C1836" s="189"/>
      <c r="D1836" s="158"/>
      <c r="E1836" s="189"/>
      <c r="F1836" s="189"/>
      <c r="G1836" s="189"/>
      <c r="H1836" s="189"/>
      <c r="I1836" s="190"/>
      <c r="J1836" s="191"/>
    </row>
    <row r="1837" spans="1:10" x14ac:dyDescent="0.35">
      <c r="A1837" s="189"/>
      <c r="B1837" s="189"/>
      <c r="C1837" s="189"/>
      <c r="D1837" s="158"/>
      <c r="E1837" s="189"/>
      <c r="F1837" s="189"/>
      <c r="G1837" s="189"/>
      <c r="H1837" s="189"/>
      <c r="I1837" s="190"/>
      <c r="J1837" s="191"/>
    </row>
    <row r="1838" spans="1:10" x14ac:dyDescent="0.35">
      <c r="A1838" s="189"/>
      <c r="B1838" s="189"/>
      <c r="C1838" s="189"/>
      <c r="D1838" s="158"/>
      <c r="E1838" s="189"/>
      <c r="F1838" s="189"/>
      <c r="G1838" s="189"/>
      <c r="H1838" s="189"/>
      <c r="I1838" s="190"/>
      <c r="J1838" s="191"/>
    </row>
    <row r="1839" spans="1:10" x14ac:dyDescent="0.35">
      <c r="A1839" s="189"/>
      <c r="B1839" s="189"/>
      <c r="C1839" s="189"/>
      <c r="D1839" s="158"/>
      <c r="E1839" s="189"/>
      <c r="F1839" s="189"/>
      <c r="G1839" s="189"/>
      <c r="H1839" s="189"/>
      <c r="I1839" s="190"/>
      <c r="J1839" s="191"/>
    </row>
    <row r="1840" spans="1:10" x14ac:dyDescent="0.35">
      <c r="A1840" s="189"/>
      <c r="B1840" s="189"/>
      <c r="C1840" s="189"/>
      <c r="D1840" s="158"/>
      <c r="E1840" s="189"/>
      <c r="F1840" s="189"/>
      <c r="G1840" s="189"/>
      <c r="H1840" s="189"/>
      <c r="I1840" s="190"/>
      <c r="J1840" s="191"/>
    </row>
    <row r="1841" spans="1:10" x14ac:dyDescent="0.35">
      <c r="A1841" s="189"/>
      <c r="B1841" s="189"/>
      <c r="C1841" s="189"/>
      <c r="D1841" s="158"/>
      <c r="E1841" s="189"/>
      <c r="F1841" s="189"/>
      <c r="G1841" s="189"/>
      <c r="H1841" s="189"/>
      <c r="I1841" s="190"/>
      <c r="J1841" s="191"/>
    </row>
    <row r="1842" spans="1:10" x14ac:dyDescent="0.35">
      <c r="A1842" s="189"/>
      <c r="B1842" s="189"/>
      <c r="C1842" s="189"/>
      <c r="D1842" s="158"/>
      <c r="E1842" s="189"/>
      <c r="F1842" s="189"/>
      <c r="G1842" s="189"/>
      <c r="H1842" s="189"/>
      <c r="I1842" s="190"/>
      <c r="J1842" s="191"/>
    </row>
    <row r="1843" spans="1:10" x14ac:dyDescent="0.35">
      <c r="A1843" s="189"/>
      <c r="B1843" s="189"/>
      <c r="C1843" s="189"/>
      <c r="D1843" s="158"/>
      <c r="E1843" s="189"/>
      <c r="F1843" s="189"/>
      <c r="G1843" s="189"/>
      <c r="H1843" s="189"/>
      <c r="I1843" s="190"/>
      <c r="J1843" s="191"/>
    </row>
    <row r="1844" spans="1:10" x14ac:dyDescent="0.35">
      <c r="A1844" s="189"/>
      <c r="B1844" s="189"/>
      <c r="C1844" s="189"/>
      <c r="D1844" s="158"/>
      <c r="E1844" s="189"/>
      <c r="F1844" s="189"/>
      <c r="G1844" s="189"/>
      <c r="H1844" s="189"/>
      <c r="I1844" s="190"/>
      <c r="J1844" s="191"/>
    </row>
    <row r="1845" spans="1:10" x14ac:dyDescent="0.35">
      <c r="A1845" s="189"/>
      <c r="B1845" s="189"/>
      <c r="C1845" s="189"/>
      <c r="D1845" s="158"/>
      <c r="E1845" s="189"/>
      <c r="F1845" s="189"/>
      <c r="G1845" s="189"/>
      <c r="H1845" s="189"/>
      <c r="I1845" s="190"/>
      <c r="J1845" s="191"/>
    </row>
    <row r="1846" spans="1:10" x14ac:dyDescent="0.35">
      <c r="A1846" s="189"/>
      <c r="B1846" s="189"/>
      <c r="C1846" s="189"/>
      <c r="D1846" s="158"/>
      <c r="E1846" s="189"/>
      <c r="F1846" s="189"/>
      <c r="G1846" s="189"/>
      <c r="H1846" s="189"/>
      <c r="I1846" s="190"/>
      <c r="J1846" s="191"/>
    </row>
    <row r="1847" spans="1:10" x14ac:dyDescent="0.35">
      <c r="A1847" s="189"/>
      <c r="B1847" s="189"/>
      <c r="C1847" s="189"/>
      <c r="D1847" s="158"/>
      <c r="E1847" s="189"/>
      <c r="F1847" s="189"/>
      <c r="G1847" s="189"/>
      <c r="H1847" s="189"/>
      <c r="I1847" s="190"/>
      <c r="J1847" s="191"/>
    </row>
    <row r="1848" spans="1:10" x14ac:dyDescent="0.35">
      <c r="A1848" s="189"/>
      <c r="B1848" s="189"/>
      <c r="C1848" s="189"/>
      <c r="D1848" s="158"/>
      <c r="E1848" s="189"/>
      <c r="F1848" s="189"/>
      <c r="G1848" s="189"/>
      <c r="H1848" s="189"/>
      <c r="I1848" s="190"/>
      <c r="J1848" s="191"/>
    </row>
    <row r="1849" spans="1:10" x14ac:dyDescent="0.35">
      <c r="A1849" s="189"/>
      <c r="B1849" s="189"/>
      <c r="C1849" s="189"/>
      <c r="D1849" s="158"/>
      <c r="E1849" s="189"/>
      <c r="F1849" s="189"/>
      <c r="G1849" s="189"/>
      <c r="H1849" s="189"/>
      <c r="I1849" s="190"/>
      <c r="J1849" s="191"/>
    </row>
    <row r="1850" spans="1:10" x14ac:dyDescent="0.35">
      <c r="A1850" s="189"/>
      <c r="B1850" s="189"/>
      <c r="C1850" s="189"/>
      <c r="D1850" s="158"/>
      <c r="E1850" s="189"/>
      <c r="F1850" s="189"/>
      <c r="G1850" s="189"/>
      <c r="H1850" s="189"/>
      <c r="I1850" s="190"/>
      <c r="J1850" s="191"/>
    </row>
    <row r="1851" spans="1:10" x14ac:dyDescent="0.35">
      <c r="A1851" s="189"/>
      <c r="B1851" s="189"/>
      <c r="C1851" s="189"/>
      <c r="D1851" s="158"/>
      <c r="E1851" s="189"/>
      <c r="F1851" s="189"/>
      <c r="G1851" s="189"/>
      <c r="H1851" s="189"/>
      <c r="I1851" s="190"/>
      <c r="J1851" s="191"/>
    </row>
    <row r="1852" spans="1:10" x14ac:dyDescent="0.35">
      <c r="A1852" s="189"/>
      <c r="B1852" s="189"/>
      <c r="C1852" s="189"/>
      <c r="D1852" s="158"/>
      <c r="E1852" s="189"/>
      <c r="F1852" s="189"/>
      <c r="G1852" s="189"/>
      <c r="H1852" s="189"/>
      <c r="I1852" s="190"/>
      <c r="J1852" s="191"/>
    </row>
    <row r="1853" spans="1:10" x14ac:dyDescent="0.35">
      <c r="A1853" s="189"/>
      <c r="B1853" s="189"/>
      <c r="C1853" s="189"/>
      <c r="D1853" s="158"/>
      <c r="E1853" s="189"/>
      <c r="F1853" s="189"/>
      <c r="G1853" s="189"/>
      <c r="H1853" s="189"/>
      <c r="I1853" s="190"/>
      <c r="J1853" s="191"/>
    </row>
    <row r="1854" spans="1:10" x14ac:dyDescent="0.35">
      <c r="A1854" s="189"/>
      <c r="B1854" s="189"/>
      <c r="C1854" s="189"/>
      <c r="D1854" s="158"/>
      <c r="E1854" s="189"/>
      <c r="F1854" s="189"/>
      <c r="G1854" s="189"/>
      <c r="H1854" s="189"/>
      <c r="I1854" s="190"/>
      <c r="J1854" s="191"/>
    </row>
    <row r="1855" spans="1:10" x14ac:dyDescent="0.35">
      <c r="A1855" s="189"/>
      <c r="B1855" s="189"/>
      <c r="C1855" s="189"/>
      <c r="D1855" s="158"/>
      <c r="E1855" s="189"/>
      <c r="F1855" s="189"/>
      <c r="G1855" s="189"/>
      <c r="H1855" s="189"/>
      <c r="I1855" s="190"/>
      <c r="J1855" s="191"/>
    </row>
    <row r="1856" spans="1:10" x14ac:dyDescent="0.35">
      <c r="A1856" s="189"/>
      <c r="B1856" s="189"/>
      <c r="C1856" s="189"/>
      <c r="D1856" s="158"/>
      <c r="E1856" s="189"/>
      <c r="F1856" s="189"/>
      <c r="G1856" s="189"/>
      <c r="H1856" s="189"/>
      <c r="I1856" s="190"/>
      <c r="J1856" s="191"/>
    </row>
    <row r="1857" spans="1:10" x14ac:dyDescent="0.35">
      <c r="A1857" s="189"/>
      <c r="B1857" s="189"/>
      <c r="C1857" s="189"/>
      <c r="D1857" s="158"/>
      <c r="E1857" s="189"/>
      <c r="F1857" s="189"/>
      <c r="G1857" s="189"/>
      <c r="H1857" s="189"/>
      <c r="I1857" s="190"/>
      <c r="J1857" s="191"/>
    </row>
    <row r="1858" spans="1:10" x14ac:dyDescent="0.35">
      <c r="A1858" s="189"/>
      <c r="B1858" s="189"/>
      <c r="C1858" s="189"/>
      <c r="D1858" s="158"/>
      <c r="E1858" s="189"/>
      <c r="F1858" s="189"/>
      <c r="G1858" s="189"/>
      <c r="H1858" s="189"/>
      <c r="I1858" s="190"/>
      <c r="J1858" s="191"/>
    </row>
    <row r="1859" spans="1:10" x14ac:dyDescent="0.35">
      <c r="A1859" s="189"/>
      <c r="B1859" s="189"/>
      <c r="C1859" s="189"/>
      <c r="D1859" s="158"/>
      <c r="E1859" s="189"/>
      <c r="F1859" s="189"/>
      <c r="G1859" s="189"/>
      <c r="H1859" s="189"/>
      <c r="I1859" s="190"/>
      <c r="J1859" s="191"/>
    </row>
    <row r="1860" spans="1:10" x14ac:dyDescent="0.35">
      <c r="A1860" s="189"/>
      <c r="B1860" s="189"/>
      <c r="C1860" s="189"/>
      <c r="D1860" s="158"/>
      <c r="E1860" s="189"/>
      <c r="F1860" s="189"/>
      <c r="G1860" s="189"/>
      <c r="H1860" s="189"/>
      <c r="I1860" s="190"/>
      <c r="J1860" s="191"/>
    </row>
    <row r="1861" spans="1:10" x14ac:dyDescent="0.35">
      <c r="A1861" s="189"/>
      <c r="B1861" s="189"/>
      <c r="C1861" s="189"/>
      <c r="D1861" s="158"/>
      <c r="E1861" s="189"/>
      <c r="F1861" s="189"/>
      <c r="G1861" s="189"/>
      <c r="H1861" s="189"/>
      <c r="I1861" s="190"/>
      <c r="J1861" s="191"/>
    </row>
    <row r="1862" spans="1:10" x14ac:dyDescent="0.35">
      <c r="A1862" s="189"/>
      <c r="B1862" s="189"/>
      <c r="C1862" s="189"/>
      <c r="D1862" s="158"/>
      <c r="E1862" s="189"/>
      <c r="F1862" s="189"/>
      <c r="G1862" s="189"/>
      <c r="H1862" s="189"/>
      <c r="I1862" s="190"/>
      <c r="J1862" s="191"/>
    </row>
    <row r="1863" spans="1:10" x14ac:dyDescent="0.35">
      <c r="A1863" s="189"/>
      <c r="B1863" s="189"/>
      <c r="C1863" s="189"/>
      <c r="D1863" s="158"/>
      <c r="E1863" s="189"/>
      <c r="F1863" s="189"/>
      <c r="G1863" s="189"/>
      <c r="H1863" s="189"/>
      <c r="I1863" s="190"/>
      <c r="J1863" s="191"/>
    </row>
    <row r="1864" spans="1:10" x14ac:dyDescent="0.35">
      <c r="A1864" s="189"/>
      <c r="B1864" s="189"/>
      <c r="C1864" s="189"/>
      <c r="D1864" s="158"/>
      <c r="E1864" s="189"/>
      <c r="F1864" s="189"/>
      <c r="G1864" s="189"/>
      <c r="H1864" s="189"/>
      <c r="I1864" s="190"/>
      <c r="J1864" s="191"/>
    </row>
    <row r="1865" spans="1:10" x14ac:dyDescent="0.35">
      <c r="A1865" s="189"/>
      <c r="B1865" s="189"/>
      <c r="C1865" s="189"/>
      <c r="D1865" s="158"/>
      <c r="E1865" s="189"/>
      <c r="F1865" s="189"/>
      <c r="G1865" s="189"/>
      <c r="H1865" s="189"/>
      <c r="I1865" s="190"/>
      <c r="J1865" s="191"/>
    </row>
    <row r="1866" spans="1:10" x14ac:dyDescent="0.35">
      <c r="A1866" s="189"/>
      <c r="B1866" s="189"/>
      <c r="C1866" s="189"/>
      <c r="D1866" s="158"/>
      <c r="E1866" s="189"/>
      <c r="F1866" s="189"/>
      <c r="G1866" s="189"/>
      <c r="H1866" s="189"/>
      <c r="I1866" s="190"/>
      <c r="J1866" s="191"/>
    </row>
    <row r="1867" spans="1:10" x14ac:dyDescent="0.35">
      <c r="A1867" s="189"/>
      <c r="B1867" s="189"/>
      <c r="C1867" s="189"/>
      <c r="D1867" s="158"/>
      <c r="E1867" s="189"/>
      <c r="F1867" s="189"/>
      <c r="G1867" s="189"/>
      <c r="H1867" s="189"/>
      <c r="I1867" s="190"/>
      <c r="J1867" s="191"/>
    </row>
    <row r="1868" spans="1:10" x14ac:dyDescent="0.35">
      <c r="A1868" s="189"/>
      <c r="B1868" s="189"/>
      <c r="C1868" s="189"/>
      <c r="D1868" s="158"/>
      <c r="E1868" s="189"/>
      <c r="F1868" s="189"/>
      <c r="G1868" s="189"/>
      <c r="H1868" s="189"/>
      <c r="I1868" s="190"/>
      <c r="J1868" s="191"/>
    </row>
    <row r="1869" spans="1:10" x14ac:dyDescent="0.35">
      <c r="A1869" s="189"/>
      <c r="B1869" s="189"/>
      <c r="C1869" s="189"/>
      <c r="D1869" s="158"/>
      <c r="E1869" s="189"/>
      <c r="F1869" s="189"/>
      <c r="G1869" s="189"/>
      <c r="H1869" s="189"/>
      <c r="I1869" s="190"/>
      <c r="J1869" s="191"/>
    </row>
    <row r="1870" spans="1:10" x14ac:dyDescent="0.35">
      <c r="A1870" s="189"/>
      <c r="B1870" s="189"/>
      <c r="C1870" s="189"/>
      <c r="D1870" s="158"/>
      <c r="E1870" s="189"/>
      <c r="F1870" s="189"/>
      <c r="G1870" s="189"/>
      <c r="H1870" s="189"/>
      <c r="I1870" s="190"/>
      <c r="J1870" s="191"/>
    </row>
    <row r="1871" spans="1:10" x14ac:dyDescent="0.35">
      <c r="A1871" s="189"/>
      <c r="B1871" s="189"/>
      <c r="C1871" s="189"/>
      <c r="D1871" s="158"/>
      <c r="E1871" s="189"/>
      <c r="F1871" s="189"/>
      <c r="G1871" s="189"/>
      <c r="H1871" s="189"/>
      <c r="I1871" s="190"/>
      <c r="J1871" s="191"/>
    </row>
    <row r="1872" spans="1:10" x14ac:dyDescent="0.35">
      <c r="A1872" s="189"/>
      <c r="B1872" s="189"/>
      <c r="C1872" s="189"/>
      <c r="D1872" s="158"/>
      <c r="E1872" s="189"/>
      <c r="F1872" s="189"/>
      <c r="G1872" s="189"/>
      <c r="H1872" s="189"/>
      <c r="I1872" s="190"/>
      <c r="J1872" s="191"/>
    </row>
    <row r="1873" spans="1:10" x14ac:dyDescent="0.35">
      <c r="A1873" s="189"/>
      <c r="B1873" s="189"/>
      <c r="C1873" s="189"/>
      <c r="D1873" s="158"/>
      <c r="E1873" s="189"/>
      <c r="F1873" s="189"/>
      <c r="G1873" s="189"/>
      <c r="H1873" s="189"/>
      <c r="I1873" s="190"/>
      <c r="J1873" s="191"/>
    </row>
    <row r="1874" spans="1:10" x14ac:dyDescent="0.35">
      <c r="A1874" s="189"/>
      <c r="B1874" s="189"/>
      <c r="C1874" s="189"/>
      <c r="D1874" s="158"/>
      <c r="E1874" s="189"/>
      <c r="F1874" s="189"/>
      <c r="G1874" s="189"/>
      <c r="H1874" s="189"/>
      <c r="I1874" s="190"/>
      <c r="J1874" s="191"/>
    </row>
    <row r="1875" spans="1:10" x14ac:dyDescent="0.35">
      <c r="A1875" s="189"/>
      <c r="B1875" s="189"/>
      <c r="C1875" s="189"/>
      <c r="D1875" s="158"/>
      <c r="E1875" s="189"/>
      <c r="F1875" s="189"/>
      <c r="G1875" s="189"/>
      <c r="H1875" s="189"/>
      <c r="I1875" s="190"/>
      <c r="J1875" s="191"/>
    </row>
    <row r="1876" spans="1:10" x14ac:dyDescent="0.35">
      <c r="A1876" s="189"/>
      <c r="B1876" s="189"/>
      <c r="C1876" s="189"/>
      <c r="D1876" s="158"/>
      <c r="E1876" s="189"/>
      <c r="F1876" s="189"/>
      <c r="G1876" s="189"/>
      <c r="H1876" s="189"/>
      <c r="I1876" s="190"/>
      <c r="J1876" s="191"/>
    </row>
    <row r="1877" spans="1:10" x14ac:dyDescent="0.35">
      <c r="A1877" s="189"/>
      <c r="B1877" s="189"/>
      <c r="C1877" s="189"/>
      <c r="D1877" s="158"/>
      <c r="E1877" s="189"/>
      <c r="F1877" s="189"/>
      <c r="G1877" s="189"/>
      <c r="H1877" s="189"/>
      <c r="I1877" s="190"/>
      <c r="J1877" s="191"/>
    </row>
    <row r="1878" spans="1:10" x14ac:dyDescent="0.35">
      <c r="A1878" s="189"/>
      <c r="B1878" s="189"/>
      <c r="C1878" s="189"/>
      <c r="D1878" s="158"/>
      <c r="E1878" s="189"/>
      <c r="F1878" s="189"/>
      <c r="G1878" s="189"/>
      <c r="H1878" s="189"/>
      <c r="I1878" s="190"/>
      <c r="J1878" s="191"/>
    </row>
    <row r="1879" spans="1:10" x14ac:dyDescent="0.35">
      <c r="A1879" s="189"/>
      <c r="B1879" s="189"/>
      <c r="C1879" s="189"/>
      <c r="D1879" s="158"/>
      <c r="E1879" s="189"/>
      <c r="F1879" s="189"/>
      <c r="G1879" s="189"/>
      <c r="H1879" s="189"/>
      <c r="I1879" s="190"/>
      <c r="J1879" s="191"/>
    </row>
    <row r="1880" spans="1:10" x14ac:dyDescent="0.35">
      <c r="A1880" s="189"/>
      <c r="B1880" s="189"/>
      <c r="C1880" s="189"/>
      <c r="D1880" s="158"/>
      <c r="E1880" s="189"/>
      <c r="F1880" s="189"/>
      <c r="G1880" s="189"/>
      <c r="H1880" s="189"/>
      <c r="I1880" s="190"/>
      <c r="J1880" s="191"/>
    </row>
    <row r="1881" spans="1:10" x14ac:dyDescent="0.35">
      <c r="A1881" s="189"/>
      <c r="B1881" s="189"/>
      <c r="C1881" s="189"/>
      <c r="D1881" s="158"/>
      <c r="E1881" s="189"/>
      <c r="F1881" s="189"/>
      <c r="G1881" s="189"/>
      <c r="H1881" s="189"/>
      <c r="I1881" s="190"/>
      <c r="J1881" s="191"/>
    </row>
    <row r="1882" spans="1:10" x14ac:dyDescent="0.35">
      <c r="A1882" s="189"/>
      <c r="B1882" s="189"/>
      <c r="C1882" s="189"/>
      <c r="D1882" s="158"/>
      <c r="E1882" s="189"/>
      <c r="F1882" s="189"/>
      <c r="G1882" s="189"/>
      <c r="H1882" s="189"/>
      <c r="I1882" s="190"/>
      <c r="J1882" s="191"/>
    </row>
    <row r="1883" spans="1:10" x14ac:dyDescent="0.35">
      <c r="A1883" s="189"/>
      <c r="B1883" s="189"/>
      <c r="C1883" s="189"/>
      <c r="D1883" s="158"/>
      <c r="E1883" s="189"/>
      <c r="F1883" s="189"/>
      <c r="G1883" s="189"/>
      <c r="H1883" s="189"/>
      <c r="I1883" s="190"/>
      <c r="J1883" s="191"/>
    </row>
    <row r="1884" spans="1:10" x14ac:dyDescent="0.35">
      <c r="A1884" s="189"/>
      <c r="B1884" s="189"/>
      <c r="C1884" s="189"/>
      <c r="D1884" s="158"/>
      <c r="E1884" s="189"/>
      <c r="F1884" s="189"/>
      <c r="G1884" s="189"/>
      <c r="H1884" s="189"/>
      <c r="I1884" s="190"/>
      <c r="J1884" s="191"/>
    </row>
    <row r="1885" spans="1:10" x14ac:dyDescent="0.35">
      <c r="A1885" s="189"/>
      <c r="B1885" s="189"/>
      <c r="C1885" s="189"/>
      <c r="D1885" s="158"/>
      <c r="E1885" s="189"/>
      <c r="F1885" s="189"/>
      <c r="G1885" s="189"/>
      <c r="H1885" s="189"/>
      <c r="I1885" s="190"/>
      <c r="J1885" s="191"/>
    </row>
    <row r="1886" spans="1:10" x14ac:dyDescent="0.35">
      <c r="A1886" s="189"/>
      <c r="B1886" s="189"/>
      <c r="C1886" s="189"/>
      <c r="D1886" s="158"/>
      <c r="E1886" s="189"/>
      <c r="F1886" s="189"/>
      <c r="G1886" s="189"/>
      <c r="H1886" s="189"/>
      <c r="I1886" s="190"/>
      <c r="J1886" s="191"/>
    </row>
    <row r="1887" spans="1:10" x14ac:dyDescent="0.35">
      <c r="A1887" s="189"/>
      <c r="B1887" s="189"/>
      <c r="C1887" s="189"/>
      <c r="D1887" s="158"/>
      <c r="E1887" s="189"/>
      <c r="F1887" s="189"/>
      <c r="G1887" s="189"/>
      <c r="H1887" s="189"/>
      <c r="I1887" s="190"/>
      <c r="J1887" s="191"/>
    </row>
    <row r="1888" spans="1:10" x14ac:dyDescent="0.35">
      <c r="A1888" s="189"/>
      <c r="B1888" s="189"/>
      <c r="C1888" s="189"/>
      <c r="D1888" s="158"/>
      <c r="E1888" s="189"/>
      <c r="F1888" s="189"/>
      <c r="G1888" s="189"/>
      <c r="H1888" s="189"/>
      <c r="I1888" s="190"/>
      <c r="J1888" s="191"/>
    </row>
    <row r="1889" spans="1:10" x14ac:dyDescent="0.35">
      <c r="A1889" s="189"/>
      <c r="B1889" s="189"/>
      <c r="C1889" s="189"/>
      <c r="D1889" s="158"/>
      <c r="E1889" s="189"/>
      <c r="F1889" s="189"/>
      <c r="G1889" s="189"/>
      <c r="H1889" s="189"/>
      <c r="I1889" s="190"/>
      <c r="J1889" s="191"/>
    </row>
    <row r="1890" spans="1:10" x14ac:dyDescent="0.35">
      <c r="A1890" s="189"/>
      <c r="B1890" s="189"/>
      <c r="C1890" s="189"/>
      <c r="D1890" s="158"/>
      <c r="E1890" s="189"/>
      <c r="F1890" s="189"/>
      <c r="G1890" s="189"/>
      <c r="H1890" s="189"/>
      <c r="I1890" s="190"/>
      <c r="J1890" s="191"/>
    </row>
    <row r="1891" spans="1:10" x14ac:dyDescent="0.35">
      <c r="A1891" s="189"/>
      <c r="B1891" s="189"/>
      <c r="C1891" s="189"/>
      <c r="D1891" s="158"/>
      <c r="E1891" s="189"/>
      <c r="F1891" s="189"/>
      <c r="G1891" s="189"/>
      <c r="H1891" s="189"/>
      <c r="I1891" s="190"/>
      <c r="J1891" s="191"/>
    </row>
  </sheetData>
  <sheetProtection algorithmName="SHA-512" hashValue="tnRZSXiaSb8mwzlLZ+FMBcizVU5y5x2PsMuYIWKeW/+DXeJvZLYpVlyCEdD1qJKIl2qsJbLGdzdyatqnOp76Qw==" saltValue="RRyG7D2Ozqi+FakYqemaUw==" spinCount="100000" sheet="1" objects="1" scenarios="1" sort="0" autoFilter="0"/>
  <autoFilter ref="A7:BN71" xr:uid="{07D368C1-C90D-4FE5-8CBA-933F14FD1491}">
    <sortState xmlns:xlrd2="http://schemas.microsoft.com/office/spreadsheetml/2017/richdata2" ref="A9:BN71">
      <sortCondition ref="G7"/>
    </sortState>
  </autoFilter>
  <dataConsolidate/>
  <mergeCells count="80">
    <mergeCell ref="AF76:AM76"/>
    <mergeCell ref="AN76:AU76"/>
    <mergeCell ref="AV76:BC76"/>
    <mergeCell ref="BD76:BK76"/>
    <mergeCell ref="A74:Q74"/>
    <mergeCell ref="S74:AI74"/>
    <mergeCell ref="AJ74:AY74"/>
    <mergeCell ref="AZ74:BN74"/>
    <mergeCell ref="P76:P77"/>
    <mergeCell ref="Q76:Q77"/>
    <mergeCell ref="S76:U76"/>
    <mergeCell ref="V76:W76"/>
    <mergeCell ref="X76:AE76"/>
    <mergeCell ref="K76:K77"/>
    <mergeCell ref="L76:L77"/>
    <mergeCell ref="M76:M77"/>
    <mergeCell ref="N76:N77"/>
    <mergeCell ref="O76:O77"/>
    <mergeCell ref="F76:F77"/>
    <mergeCell ref="G76:G77"/>
    <mergeCell ref="H76:H77"/>
    <mergeCell ref="I76:I77"/>
    <mergeCell ref="J76:J77"/>
    <mergeCell ref="A76:A77"/>
    <mergeCell ref="B76:B77"/>
    <mergeCell ref="C76:C77"/>
    <mergeCell ref="D76:D77"/>
    <mergeCell ref="E76:E77"/>
    <mergeCell ref="BL5:BN5"/>
    <mergeCell ref="A75:P75"/>
    <mergeCell ref="S75:U75"/>
    <mergeCell ref="V75:W75"/>
    <mergeCell ref="X75:Z75"/>
    <mergeCell ref="AB75:AD75"/>
    <mergeCell ref="AF75:AH75"/>
    <mergeCell ref="AJ75:AL75"/>
    <mergeCell ref="AN75:AP75"/>
    <mergeCell ref="AR75:AT75"/>
    <mergeCell ref="AV75:AX75"/>
    <mergeCell ref="AZ75:BB75"/>
    <mergeCell ref="BD75:BF75"/>
    <mergeCell ref="BH75:BJ75"/>
    <mergeCell ref="BL75:BN7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dataValidations count="1">
    <dataValidation allowBlank="1" showInputMessage="1" showErrorMessage="1" sqref="V77" xr:uid="{193AD090-2014-49F6-B79B-0D6E33C180AB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V8:V70 V78:V91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7"/>
  <sheetViews>
    <sheetView showGridLines="0" zoomScaleNormal="100" workbookViewId="0">
      <pane ySplit="7" topLeftCell="A8" activePane="bottomLeft" state="frozen"/>
      <selection activeCell="N1" sqref="A1:XFD1048576"/>
      <selection pane="bottomLeft" activeCell="E16" sqref="E16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0" style="103" bestFit="1" customWidth="1"/>
    <col min="5" max="5" width="38.1796875" style="103" bestFit="1" customWidth="1"/>
    <col min="6" max="6" width="20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8" width="10" style="103" customWidth="1"/>
    <col min="29" max="29" width="9.453125" style="103" customWidth="1"/>
    <col min="30" max="31" width="10" style="103" customWidth="1"/>
    <col min="32" max="32" width="8.81640625" style="103" bestFit="1" customWidth="1"/>
    <col min="33" max="33" width="8.54296875" style="103" bestFit="1" customWidth="1"/>
    <col min="34" max="34" width="9.81640625" style="103" customWidth="1"/>
    <col min="35" max="37" width="9.1796875" style="103"/>
    <col min="38" max="38" width="10" style="103" customWidth="1"/>
    <col min="39" max="39" width="8.81640625" style="103" bestFit="1" customWidth="1"/>
    <col min="40" max="40" width="8.54296875" style="103" bestFit="1" customWidth="1"/>
    <col min="41" max="44" width="9.1796875" style="103"/>
    <col min="45" max="45" width="10" style="103" customWidth="1"/>
    <col min="46" max="46" width="8.81640625" style="103" bestFit="1" customWidth="1"/>
    <col min="47" max="47" width="8.54296875" style="103" bestFit="1" customWidth="1"/>
    <col min="48" max="51" width="9.1796875" style="103"/>
    <col min="52" max="52" width="10" style="103" customWidth="1"/>
    <col min="53" max="53" width="8.81640625" style="103" bestFit="1" customWidth="1"/>
    <col min="54" max="54" width="8.54296875" style="103" bestFit="1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6" t="s">
        <v>0</v>
      </c>
      <c r="B1" s="203"/>
      <c r="C1" s="146" t="str">
        <f>+'Summary Stats'!B1</f>
        <v>477 - Department of Fish and Wildlife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1" x14ac:dyDescent="0.35">
      <c r="A2" s="147" t="s">
        <v>58</v>
      </c>
      <c r="B2" s="20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7" t="s">
        <v>2</v>
      </c>
      <c r="B3" s="148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7"/>
      <c r="B4" s="20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ht="14.5" customHeight="1" x14ac:dyDescent="0.35">
      <c r="A5" s="277" t="s">
        <v>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04" t="s">
        <v>59</v>
      </c>
      <c r="R5" s="105" t="s">
        <v>5</v>
      </c>
      <c r="S5" s="265"/>
      <c r="T5" s="266"/>
      <c r="U5" s="267"/>
      <c r="V5" s="265" t="s">
        <v>6</v>
      </c>
      <c r="W5" s="267"/>
      <c r="X5" s="268" t="s">
        <v>7</v>
      </c>
      <c r="Y5" s="268"/>
      <c r="Z5" s="268"/>
      <c r="AA5" s="268" t="s">
        <v>9</v>
      </c>
      <c r="AB5" s="268"/>
      <c r="AC5" s="268"/>
      <c r="AD5" s="106" t="s">
        <v>10</v>
      </c>
      <c r="AE5" s="268" t="s">
        <v>11</v>
      </c>
      <c r="AF5" s="268"/>
      <c r="AG5" s="268"/>
      <c r="AH5" s="268" t="s">
        <v>9</v>
      </c>
      <c r="AI5" s="268"/>
      <c r="AJ5" s="268"/>
      <c r="AK5" s="106" t="s">
        <v>10</v>
      </c>
      <c r="AL5" s="268" t="s">
        <v>11</v>
      </c>
      <c r="AM5" s="268"/>
      <c r="AN5" s="268"/>
      <c r="AO5" s="268" t="s">
        <v>9</v>
      </c>
      <c r="AP5" s="268"/>
      <c r="AQ5" s="268"/>
      <c r="AR5" s="106" t="s">
        <v>10</v>
      </c>
      <c r="AS5" s="268" t="s">
        <v>11</v>
      </c>
      <c r="AT5" s="268"/>
      <c r="AU5" s="268"/>
      <c r="AV5" s="268" t="s">
        <v>9</v>
      </c>
      <c r="AW5" s="268"/>
      <c r="AX5" s="268"/>
      <c r="AY5" s="106" t="s">
        <v>10</v>
      </c>
      <c r="AZ5" s="268" t="s">
        <v>11</v>
      </c>
      <c r="BA5" s="268"/>
      <c r="BB5" s="268"/>
      <c r="BC5" s="268" t="s">
        <v>9</v>
      </c>
      <c r="BD5" s="268"/>
      <c r="BE5" s="268"/>
      <c r="BF5" s="106" t="s">
        <v>10</v>
      </c>
      <c r="BG5" s="265"/>
      <c r="BH5" s="266"/>
      <c r="BI5" s="267"/>
    </row>
    <row r="6" spans="1:61" s="200" customFormat="1" ht="14.5" customHeight="1" x14ac:dyDescent="0.35">
      <c r="A6" s="205"/>
      <c r="B6" s="206"/>
      <c r="C6" s="149"/>
      <c r="D6" s="150"/>
      <c r="E6" s="150"/>
      <c r="F6" s="150"/>
      <c r="G6" s="150"/>
      <c r="H6" s="150"/>
      <c r="I6" s="207"/>
      <c r="J6" s="206"/>
      <c r="K6" s="206"/>
      <c r="L6" s="206"/>
      <c r="M6" s="206"/>
      <c r="N6" s="206"/>
      <c r="O6" s="206"/>
      <c r="P6" s="206"/>
      <c r="Q6" s="150"/>
      <c r="R6" s="314"/>
      <c r="S6" s="269" t="s">
        <v>28</v>
      </c>
      <c r="T6" s="270"/>
      <c r="U6" s="271"/>
      <c r="V6" s="272"/>
      <c r="W6" s="273"/>
      <c r="X6" s="269" t="s">
        <v>29</v>
      </c>
      <c r="Y6" s="270"/>
      <c r="Z6" s="270"/>
      <c r="AA6" s="270"/>
      <c r="AB6" s="270"/>
      <c r="AC6" s="270"/>
      <c r="AD6" s="271"/>
      <c r="AE6" s="269" t="s">
        <v>30</v>
      </c>
      <c r="AF6" s="270"/>
      <c r="AG6" s="270"/>
      <c r="AH6" s="270"/>
      <c r="AI6" s="270"/>
      <c r="AJ6" s="270"/>
      <c r="AK6" s="271"/>
      <c r="AL6" s="269" t="s">
        <v>31</v>
      </c>
      <c r="AM6" s="270"/>
      <c r="AN6" s="270"/>
      <c r="AO6" s="270"/>
      <c r="AP6" s="270"/>
      <c r="AQ6" s="270"/>
      <c r="AR6" s="271"/>
      <c r="AS6" s="269" t="s">
        <v>32</v>
      </c>
      <c r="AT6" s="270"/>
      <c r="AU6" s="270"/>
      <c r="AV6" s="270"/>
      <c r="AW6" s="270"/>
      <c r="AX6" s="270"/>
      <c r="AY6" s="271"/>
      <c r="AZ6" s="269" t="s">
        <v>33</v>
      </c>
      <c r="BA6" s="270"/>
      <c r="BB6" s="270"/>
      <c r="BC6" s="270"/>
      <c r="BD6" s="270"/>
      <c r="BE6" s="270"/>
      <c r="BF6" s="271"/>
      <c r="BG6" s="107"/>
      <c r="BH6" s="107"/>
      <c r="BI6" s="107"/>
    </row>
    <row r="7" spans="1:61" s="201" customFormat="1" ht="72.5" x14ac:dyDescent="0.35">
      <c r="A7" s="208" t="s">
        <v>12</v>
      </c>
      <c r="B7" s="151" t="s">
        <v>13</v>
      </c>
      <c r="C7" s="209" t="s">
        <v>14</v>
      </c>
      <c r="D7" s="151" t="s">
        <v>15</v>
      </c>
      <c r="E7" s="151" t="s">
        <v>16</v>
      </c>
      <c r="F7" s="151" t="s">
        <v>17</v>
      </c>
      <c r="G7" s="151" t="s">
        <v>18</v>
      </c>
      <c r="H7" s="151" t="s">
        <v>19</v>
      </c>
      <c r="I7" s="210" t="s">
        <v>20</v>
      </c>
      <c r="J7" s="152" t="s">
        <v>60</v>
      </c>
      <c r="K7" s="151" t="s">
        <v>22</v>
      </c>
      <c r="L7" s="151" t="s">
        <v>23</v>
      </c>
      <c r="M7" s="151" t="s">
        <v>24</v>
      </c>
      <c r="N7" s="151" t="s">
        <v>61</v>
      </c>
      <c r="O7" s="151" t="s">
        <v>25</v>
      </c>
      <c r="P7" s="151" t="s">
        <v>62</v>
      </c>
      <c r="Q7" s="151" t="s">
        <v>59</v>
      </c>
      <c r="R7" s="225" t="s">
        <v>34</v>
      </c>
      <c r="S7" s="108" t="s">
        <v>35</v>
      </c>
      <c r="T7" s="108" t="s">
        <v>36</v>
      </c>
      <c r="U7" s="108" t="s">
        <v>37</v>
      </c>
      <c r="V7" s="108" t="s">
        <v>38</v>
      </c>
      <c r="W7" s="108" t="s">
        <v>39</v>
      </c>
      <c r="X7" s="108" t="s">
        <v>40</v>
      </c>
      <c r="Y7" s="108" t="s">
        <v>41</v>
      </c>
      <c r="Z7" s="108" t="s">
        <v>42</v>
      </c>
      <c r="AA7" s="108" t="s">
        <v>35</v>
      </c>
      <c r="AB7" s="108" t="s">
        <v>36</v>
      </c>
      <c r="AC7" s="108" t="s">
        <v>44</v>
      </c>
      <c r="AD7" s="108" t="s">
        <v>45</v>
      </c>
      <c r="AE7" s="108" t="s">
        <v>40</v>
      </c>
      <c r="AF7" s="108" t="s">
        <v>41</v>
      </c>
      <c r="AG7" s="108" t="s">
        <v>42</v>
      </c>
      <c r="AH7" s="108" t="s">
        <v>35</v>
      </c>
      <c r="AI7" s="108" t="s">
        <v>36</v>
      </c>
      <c r="AJ7" s="108" t="s">
        <v>44</v>
      </c>
      <c r="AK7" s="108" t="s">
        <v>45</v>
      </c>
      <c r="AL7" s="108" t="s">
        <v>40</v>
      </c>
      <c r="AM7" s="108" t="s">
        <v>41</v>
      </c>
      <c r="AN7" s="108" t="s">
        <v>42</v>
      </c>
      <c r="AO7" s="108" t="s">
        <v>35</v>
      </c>
      <c r="AP7" s="108" t="s">
        <v>36</v>
      </c>
      <c r="AQ7" s="108" t="s">
        <v>44</v>
      </c>
      <c r="AR7" s="108" t="s">
        <v>45</v>
      </c>
      <c r="AS7" s="108" t="s">
        <v>40</v>
      </c>
      <c r="AT7" s="108" t="s">
        <v>41</v>
      </c>
      <c r="AU7" s="108" t="s">
        <v>42</v>
      </c>
      <c r="AV7" s="108" t="s">
        <v>35</v>
      </c>
      <c r="AW7" s="108" t="s">
        <v>36</v>
      </c>
      <c r="AX7" s="108" t="s">
        <v>44</v>
      </c>
      <c r="AY7" s="108" t="s">
        <v>45</v>
      </c>
      <c r="AZ7" s="108" t="s">
        <v>40</v>
      </c>
      <c r="BA7" s="108" t="s">
        <v>41</v>
      </c>
      <c r="BB7" s="108" t="s">
        <v>42</v>
      </c>
      <c r="BC7" s="108" t="s">
        <v>35</v>
      </c>
      <c r="BD7" s="108" t="s">
        <v>36</v>
      </c>
      <c r="BE7" s="108" t="s">
        <v>44</v>
      </c>
      <c r="BF7" s="108" t="s">
        <v>45</v>
      </c>
      <c r="BG7" s="108" t="s">
        <v>46</v>
      </c>
      <c r="BH7" s="108" t="s">
        <v>47</v>
      </c>
      <c r="BI7" s="108" t="s">
        <v>48</v>
      </c>
    </row>
    <row r="8" spans="1:61" s="115" customFormat="1" x14ac:dyDescent="0.35">
      <c r="A8" s="211" t="s">
        <v>3124</v>
      </c>
      <c r="B8" s="211" t="s">
        <v>158</v>
      </c>
      <c r="C8" s="211" t="s">
        <v>159</v>
      </c>
      <c r="D8" s="154" t="s">
        <v>160</v>
      </c>
      <c r="E8" s="211" t="s">
        <v>3125</v>
      </c>
      <c r="F8" s="153" t="s">
        <v>3126</v>
      </c>
      <c r="G8" s="212" t="s">
        <v>2000</v>
      </c>
      <c r="H8" s="212" t="s">
        <v>276</v>
      </c>
      <c r="I8" s="213">
        <v>1000</v>
      </c>
      <c r="J8" s="211" t="s">
        <v>1728</v>
      </c>
      <c r="K8" s="211" t="s">
        <v>3127</v>
      </c>
      <c r="L8" s="214">
        <v>45108</v>
      </c>
      <c r="M8" s="214">
        <v>48760</v>
      </c>
      <c r="N8" s="211">
        <f>IF(MONTH(M8)&lt;6,YEAR(M8),YEAR(M8)+1)</f>
        <v>2034</v>
      </c>
      <c r="O8" s="215">
        <v>3000</v>
      </c>
      <c r="P8" s="211" t="s">
        <v>3104</v>
      </c>
      <c r="Q8" s="215">
        <f>IF(P8="Yes",O8*1,I8*3.56+O8)</f>
        <v>6560</v>
      </c>
      <c r="R8" s="134"/>
      <c r="S8" s="111"/>
      <c r="T8" s="111"/>
      <c r="U8" s="111"/>
      <c r="V8" s="109"/>
      <c r="W8" s="109"/>
      <c r="X8" s="110"/>
      <c r="Y8" s="112"/>
      <c r="Z8" s="113">
        <f>X8+Y8</f>
        <v>0</v>
      </c>
      <c r="AA8" s="112"/>
      <c r="AB8" s="112"/>
      <c r="AC8" s="112"/>
      <c r="AD8" s="112"/>
      <c r="AE8" s="110"/>
      <c r="AF8" s="112"/>
      <c r="AG8" s="113">
        <f>AE8+AF8</f>
        <v>0</v>
      </c>
      <c r="AH8" s="112"/>
      <c r="AI8" s="112"/>
      <c r="AJ8" s="112"/>
      <c r="AK8" s="112"/>
      <c r="AL8" s="110"/>
      <c r="AM8" s="112"/>
      <c r="AN8" s="113">
        <f>AL8+AM8</f>
        <v>0</v>
      </c>
      <c r="AO8" s="112"/>
      <c r="AP8" s="112"/>
      <c r="AQ8" s="112"/>
      <c r="AR8" s="112"/>
      <c r="AS8" s="110"/>
      <c r="AT8" s="112"/>
      <c r="AU8" s="113">
        <f>AS8+AT8</f>
        <v>0</v>
      </c>
      <c r="AV8" s="112"/>
      <c r="AW8" s="112"/>
      <c r="AX8" s="112"/>
      <c r="AY8" s="112"/>
      <c r="AZ8" s="110"/>
      <c r="BA8" s="112"/>
      <c r="BB8" s="113">
        <f>AZ8+BA8</f>
        <v>0</v>
      </c>
      <c r="BC8" s="112"/>
      <c r="BD8" s="112"/>
      <c r="BE8" s="112"/>
      <c r="BF8" s="112"/>
      <c r="BG8" s="114"/>
      <c r="BH8" s="114"/>
      <c r="BI8" s="114"/>
    </row>
    <row r="9" spans="1:61" s="115" customFormat="1" x14ac:dyDescent="0.35">
      <c r="A9" s="211" t="s">
        <v>3119</v>
      </c>
      <c r="B9" s="211" t="s">
        <v>158</v>
      </c>
      <c r="C9" s="211" t="s">
        <v>159</v>
      </c>
      <c r="D9" s="154" t="s">
        <v>160</v>
      </c>
      <c r="E9" s="211" t="s">
        <v>3120</v>
      </c>
      <c r="F9" s="153" t="s">
        <v>3121</v>
      </c>
      <c r="G9" s="212" t="s">
        <v>3122</v>
      </c>
      <c r="H9" s="212" t="s">
        <v>176</v>
      </c>
      <c r="I9" s="213">
        <v>249</v>
      </c>
      <c r="J9" s="211" t="s">
        <v>3109</v>
      </c>
      <c r="K9" s="211" t="s">
        <v>3123</v>
      </c>
      <c r="L9" s="214">
        <v>45170</v>
      </c>
      <c r="M9" s="214">
        <v>45535</v>
      </c>
      <c r="N9" s="211">
        <f>IF(MONTH(M9)&lt;6,YEAR(M9),YEAR(M9)+1)</f>
        <v>2025</v>
      </c>
      <c r="O9" s="215">
        <v>3000</v>
      </c>
      <c r="P9" s="211" t="s">
        <v>3104</v>
      </c>
      <c r="Q9" s="215">
        <f>IF(P9="Yes",O9*1,I9*3.56+O9)</f>
        <v>3886.44</v>
      </c>
      <c r="R9" s="134"/>
      <c r="S9" s="111"/>
      <c r="T9" s="111"/>
      <c r="U9" s="111"/>
      <c r="V9" s="109" t="s">
        <v>124</v>
      </c>
      <c r="W9" s="109"/>
      <c r="X9" s="110"/>
      <c r="Y9" s="112"/>
      <c r="Z9" s="113">
        <f>X9+Y9</f>
        <v>0</v>
      </c>
      <c r="AA9" s="112"/>
      <c r="AB9" s="112"/>
      <c r="AC9" s="112"/>
      <c r="AD9" s="112"/>
      <c r="AE9" s="110"/>
      <c r="AF9" s="112"/>
      <c r="AG9" s="113">
        <f>AE9+AF9</f>
        <v>0</v>
      </c>
      <c r="AH9" s="112"/>
      <c r="AI9" s="112"/>
      <c r="AJ9" s="112"/>
      <c r="AK9" s="112"/>
      <c r="AL9" s="110"/>
      <c r="AM9" s="112"/>
      <c r="AN9" s="113">
        <f>AL9+AM9</f>
        <v>0</v>
      </c>
      <c r="AO9" s="112"/>
      <c r="AP9" s="112"/>
      <c r="AQ9" s="112"/>
      <c r="AR9" s="112"/>
      <c r="AS9" s="110"/>
      <c r="AT9" s="112"/>
      <c r="AU9" s="113">
        <f>AS9+AT9</f>
        <v>0</v>
      </c>
      <c r="AV9" s="112"/>
      <c r="AW9" s="112"/>
      <c r="AX9" s="112"/>
      <c r="AY9" s="112"/>
      <c r="AZ9" s="110"/>
      <c r="BA9" s="112"/>
      <c r="BB9" s="113">
        <f>AZ9+BA9</f>
        <v>0</v>
      </c>
      <c r="BC9" s="112"/>
      <c r="BD9" s="112"/>
      <c r="BE9" s="112"/>
      <c r="BF9" s="112"/>
      <c r="BG9" s="114"/>
      <c r="BH9" s="114"/>
      <c r="BI9" s="114"/>
    </row>
    <row r="10" spans="1:61" s="115" customFormat="1" x14ac:dyDescent="0.35">
      <c r="A10" s="211" t="s">
        <v>3106</v>
      </c>
      <c r="B10" s="211" t="s">
        <v>158</v>
      </c>
      <c r="C10" s="211" t="s">
        <v>159</v>
      </c>
      <c r="D10" s="154" t="s">
        <v>160</v>
      </c>
      <c r="E10" s="211" t="s">
        <v>3107</v>
      </c>
      <c r="F10" s="153" t="s">
        <v>3108</v>
      </c>
      <c r="G10" s="212" t="s">
        <v>50</v>
      </c>
      <c r="H10" s="212" t="s">
        <v>579</v>
      </c>
      <c r="I10" s="213">
        <v>141335</v>
      </c>
      <c r="J10" s="211" t="s">
        <v>3109</v>
      </c>
      <c r="K10" s="211" t="s">
        <v>3110</v>
      </c>
      <c r="L10" s="214">
        <v>45108</v>
      </c>
      <c r="M10" s="214">
        <v>45838</v>
      </c>
      <c r="N10" s="211">
        <f>IF(MONTH(M10)&lt;6,YEAR(M10),YEAR(M10)+1)</f>
        <v>2026</v>
      </c>
      <c r="O10" s="215">
        <v>2122884</v>
      </c>
      <c r="P10" s="211" t="s">
        <v>3104</v>
      </c>
      <c r="Q10" s="215">
        <f>IF(P10="Yes",O10*1,I10*3.56+O10)</f>
        <v>2626036.6</v>
      </c>
      <c r="R10" s="134"/>
      <c r="S10" s="111"/>
      <c r="T10" s="111"/>
      <c r="U10" s="111"/>
      <c r="V10" s="109" t="s">
        <v>120</v>
      </c>
      <c r="W10" s="109"/>
      <c r="X10" s="110"/>
      <c r="Y10" s="112"/>
      <c r="Z10" s="113">
        <f>X10+Y10</f>
        <v>0</v>
      </c>
      <c r="AA10" s="112"/>
      <c r="AB10" s="112"/>
      <c r="AC10" s="112"/>
      <c r="AD10" s="112"/>
      <c r="AE10" s="110"/>
      <c r="AF10" s="112"/>
      <c r="AG10" s="113">
        <f>AE10+AF10</f>
        <v>0</v>
      </c>
      <c r="AH10" s="112"/>
      <c r="AI10" s="112"/>
      <c r="AJ10" s="112"/>
      <c r="AK10" s="112"/>
      <c r="AL10" s="110"/>
      <c r="AM10" s="112"/>
      <c r="AN10" s="113">
        <f>AL10+AM10</f>
        <v>0</v>
      </c>
      <c r="AO10" s="112"/>
      <c r="AP10" s="112"/>
      <c r="AQ10" s="112"/>
      <c r="AR10" s="112"/>
      <c r="AS10" s="110"/>
      <c r="AT10" s="112"/>
      <c r="AU10" s="113">
        <f>AS10+AT10</f>
        <v>0</v>
      </c>
      <c r="AV10" s="112"/>
      <c r="AW10" s="112"/>
      <c r="AX10" s="112"/>
      <c r="AY10" s="112"/>
      <c r="AZ10" s="110"/>
      <c r="BA10" s="112"/>
      <c r="BB10" s="113">
        <f>AZ10+BA10</f>
        <v>0</v>
      </c>
      <c r="BC10" s="112"/>
      <c r="BD10" s="112"/>
      <c r="BE10" s="112"/>
      <c r="BF10" s="112"/>
      <c r="BG10" s="114"/>
      <c r="BH10" s="114"/>
      <c r="BI10" s="114"/>
    </row>
    <row r="11" spans="1:61" s="115" customFormat="1" x14ac:dyDescent="0.35">
      <c r="A11" s="211" t="s">
        <v>3115</v>
      </c>
      <c r="B11" s="211" t="s">
        <v>158</v>
      </c>
      <c r="C11" s="211" t="s">
        <v>159</v>
      </c>
      <c r="D11" s="154" t="s">
        <v>160</v>
      </c>
      <c r="E11" s="211" t="s">
        <v>3116</v>
      </c>
      <c r="F11" s="153" t="s">
        <v>3117</v>
      </c>
      <c r="G11" s="212" t="s">
        <v>1000</v>
      </c>
      <c r="H11" s="212" t="s">
        <v>579</v>
      </c>
      <c r="I11" s="213">
        <v>213</v>
      </c>
      <c r="J11" s="211" t="s">
        <v>594</v>
      </c>
      <c r="K11" s="211" t="s">
        <v>3118</v>
      </c>
      <c r="L11" s="214">
        <v>42208</v>
      </c>
      <c r="M11" s="214">
        <v>45107</v>
      </c>
      <c r="N11" s="211">
        <f>IF(MONTH(M11)&lt;6,YEAR(M11),YEAR(M11)+1)</f>
        <v>2024</v>
      </c>
      <c r="O11" s="215">
        <v>0</v>
      </c>
      <c r="P11" s="211" t="s">
        <v>3104</v>
      </c>
      <c r="Q11" s="215">
        <f>IF(P11="Yes",O11*1,I11*3.56+O11)</f>
        <v>758.28</v>
      </c>
      <c r="R11" s="134"/>
      <c r="S11" s="111"/>
      <c r="T11" s="111"/>
      <c r="U11" s="111"/>
      <c r="V11" s="109" t="s">
        <v>124</v>
      </c>
      <c r="W11" s="109"/>
      <c r="X11" s="110"/>
      <c r="Y11" s="112"/>
      <c r="Z11" s="113">
        <f>X11+Y11</f>
        <v>0</v>
      </c>
      <c r="AA11" s="112"/>
      <c r="AB11" s="112"/>
      <c r="AC11" s="112"/>
      <c r="AD11" s="112"/>
      <c r="AE11" s="110"/>
      <c r="AF11" s="112"/>
      <c r="AG11" s="113">
        <f>AE11+AF11</f>
        <v>0</v>
      </c>
      <c r="AH11" s="112"/>
      <c r="AI11" s="112"/>
      <c r="AJ11" s="112"/>
      <c r="AK11" s="112"/>
      <c r="AL11" s="110"/>
      <c r="AM11" s="112"/>
      <c r="AN11" s="113">
        <f>AL11+AM11</f>
        <v>0</v>
      </c>
      <c r="AO11" s="112"/>
      <c r="AP11" s="112"/>
      <c r="AQ11" s="112"/>
      <c r="AR11" s="112"/>
      <c r="AS11" s="110"/>
      <c r="AT11" s="112"/>
      <c r="AU11" s="113">
        <f>AS11+AT11</f>
        <v>0</v>
      </c>
      <c r="AV11" s="112"/>
      <c r="AW11" s="112"/>
      <c r="AX11" s="112"/>
      <c r="AY11" s="112"/>
      <c r="AZ11" s="110"/>
      <c r="BA11" s="112"/>
      <c r="BB11" s="113">
        <f>AZ11+BA11</f>
        <v>0</v>
      </c>
      <c r="BC11" s="112"/>
      <c r="BD11" s="112"/>
      <c r="BE11" s="112"/>
      <c r="BF11" s="112"/>
      <c r="BG11" s="114"/>
      <c r="BH11" s="114"/>
      <c r="BI11" s="114"/>
    </row>
    <row r="12" spans="1:61" s="115" customFormat="1" x14ac:dyDescent="0.35">
      <c r="A12" s="211" t="s">
        <v>3128</v>
      </c>
      <c r="B12" s="211" t="s">
        <v>158</v>
      </c>
      <c r="C12" s="211" t="s">
        <v>159</v>
      </c>
      <c r="D12" s="154" t="s">
        <v>160</v>
      </c>
      <c r="E12" s="211" t="s">
        <v>3129</v>
      </c>
      <c r="F12" s="153" t="s">
        <v>3130</v>
      </c>
      <c r="G12" s="212" t="s">
        <v>1000</v>
      </c>
      <c r="H12" s="212" t="s">
        <v>579</v>
      </c>
      <c r="I12" s="213">
        <v>1600</v>
      </c>
      <c r="J12" s="211" t="s">
        <v>242</v>
      </c>
      <c r="K12" s="211" t="s">
        <v>3131</v>
      </c>
      <c r="L12" s="214">
        <v>45108</v>
      </c>
      <c r="M12" s="214">
        <v>45838</v>
      </c>
      <c r="N12" s="211">
        <f>IF(MONTH(M12)&lt;6,YEAR(M12),YEAR(M12)+1)</f>
        <v>2026</v>
      </c>
      <c r="O12" s="215">
        <v>9984</v>
      </c>
      <c r="P12" s="211" t="s">
        <v>3104</v>
      </c>
      <c r="Q12" s="215">
        <f>IF(P12="Yes",O12*1,I12*3.56+O12)</f>
        <v>15680</v>
      </c>
      <c r="R12" s="134"/>
      <c r="S12" s="111"/>
      <c r="T12" s="111"/>
      <c r="U12" s="111"/>
      <c r="V12" s="109"/>
      <c r="W12" s="109"/>
      <c r="X12" s="110"/>
      <c r="Y12" s="112"/>
      <c r="Z12" s="113">
        <f>X12+Y12</f>
        <v>0</v>
      </c>
      <c r="AA12" s="112"/>
      <c r="AB12" s="112"/>
      <c r="AC12" s="112"/>
      <c r="AD12" s="112"/>
      <c r="AE12" s="110"/>
      <c r="AF12" s="112"/>
      <c r="AG12" s="113">
        <f>AE12+AF12</f>
        <v>0</v>
      </c>
      <c r="AH12" s="112"/>
      <c r="AI12" s="112"/>
      <c r="AJ12" s="112"/>
      <c r="AK12" s="112"/>
      <c r="AL12" s="110"/>
      <c r="AM12" s="112"/>
      <c r="AN12" s="113">
        <f>AL12+AM12</f>
        <v>0</v>
      </c>
      <c r="AO12" s="112"/>
      <c r="AP12" s="112"/>
      <c r="AQ12" s="112"/>
      <c r="AR12" s="112"/>
      <c r="AS12" s="110"/>
      <c r="AT12" s="112"/>
      <c r="AU12" s="113">
        <f>AS12+AT12</f>
        <v>0</v>
      </c>
      <c r="AV12" s="112"/>
      <c r="AW12" s="112"/>
      <c r="AX12" s="112"/>
      <c r="AY12" s="112"/>
      <c r="AZ12" s="110"/>
      <c r="BA12" s="112"/>
      <c r="BB12" s="113">
        <f>AZ12+BA12</f>
        <v>0</v>
      </c>
      <c r="BC12" s="112"/>
      <c r="BD12" s="112"/>
      <c r="BE12" s="112"/>
      <c r="BF12" s="112"/>
      <c r="BG12" s="114"/>
      <c r="BH12" s="114"/>
      <c r="BI12" s="114"/>
    </row>
    <row r="13" spans="1:61" s="115" customFormat="1" x14ac:dyDescent="0.35">
      <c r="A13" s="211" t="s">
        <v>3111</v>
      </c>
      <c r="B13" s="211" t="s">
        <v>158</v>
      </c>
      <c r="C13" s="211" t="s">
        <v>159</v>
      </c>
      <c r="D13" s="154" t="s">
        <v>160</v>
      </c>
      <c r="E13" s="211"/>
      <c r="F13" s="153" t="s">
        <v>3112</v>
      </c>
      <c r="G13" s="212" t="s">
        <v>1640</v>
      </c>
      <c r="H13" s="212" t="s">
        <v>1640</v>
      </c>
      <c r="I13" s="213">
        <v>1116</v>
      </c>
      <c r="J13" s="211" t="s">
        <v>3113</v>
      </c>
      <c r="K13" s="211" t="s">
        <v>3114</v>
      </c>
      <c r="L13" s="214">
        <v>45323</v>
      </c>
      <c r="M13" s="214">
        <v>46022</v>
      </c>
      <c r="N13" s="211">
        <f>IF(MONTH(M13)&lt;6,YEAR(M13),YEAR(M13)+1)</f>
        <v>2026</v>
      </c>
      <c r="O13" s="215">
        <v>13392</v>
      </c>
      <c r="P13" s="211" t="s">
        <v>3105</v>
      </c>
      <c r="Q13" s="215">
        <f>IF(P13="Yes",O13*1,I13*3.56+O13)</f>
        <v>13392</v>
      </c>
      <c r="R13" s="134"/>
      <c r="S13" s="111"/>
      <c r="T13" s="111"/>
      <c r="U13" s="111"/>
      <c r="V13" s="109"/>
      <c r="W13" s="109"/>
      <c r="X13" s="110"/>
      <c r="Y13" s="112"/>
      <c r="Z13" s="113">
        <f>X13+Y13</f>
        <v>0</v>
      </c>
      <c r="AA13" s="112"/>
      <c r="AB13" s="112"/>
      <c r="AC13" s="112"/>
      <c r="AD13" s="112"/>
      <c r="AE13" s="110"/>
      <c r="AF13" s="112"/>
      <c r="AG13" s="113">
        <f>AE13+AF13</f>
        <v>0</v>
      </c>
      <c r="AH13" s="112"/>
      <c r="AI13" s="112"/>
      <c r="AJ13" s="112"/>
      <c r="AK13" s="112"/>
      <c r="AL13" s="110"/>
      <c r="AM13" s="112"/>
      <c r="AN13" s="113">
        <f>AL13+AM13</f>
        <v>0</v>
      </c>
      <c r="AO13" s="112"/>
      <c r="AP13" s="112"/>
      <c r="AQ13" s="112"/>
      <c r="AR13" s="112"/>
      <c r="AS13" s="110"/>
      <c r="AT13" s="112"/>
      <c r="AU13" s="113">
        <f>AS13+AT13</f>
        <v>0</v>
      </c>
      <c r="AV13" s="112"/>
      <c r="AW13" s="112"/>
      <c r="AX13" s="112"/>
      <c r="AY13" s="112"/>
      <c r="AZ13" s="110"/>
      <c r="BA13" s="112"/>
      <c r="BB13" s="113">
        <f>AZ13+BA13</f>
        <v>0</v>
      </c>
      <c r="BC13" s="112"/>
      <c r="BD13" s="112"/>
      <c r="BE13" s="112"/>
      <c r="BF13" s="112"/>
      <c r="BG13" s="114"/>
      <c r="BH13" s="114"/>
      <c r="BI13" s="114"/>
    </row>
    <row r="14" spans="1:61" x14ac:dyDescent="0.35">
      <c r="A14" s="216"/>
      <c r="B14" s="216"/>
      <c r="C14" s="216"/>
      <c r="D14" s="155"/>
      <c r="E14" s="216"/>
      <c r="F14" s="6"/>
      <c r="G14" s="6"/>
      <c r="H14" s="6"/>
      <c r="I14" s="217">
        <f>SUM(I8:I13)</f>
        <v>145513</v>
      </c>
      <c r="J14" s="218"/>
      <c r="K14" s="218"/>
      <c r="L14" s="219"/>
      <c r="M14" s="219"/>
      <c r="N14" s="147"/>
      <c r="O14" s="220">
        <f>SUM(O8:O13)</f>
        <v>2152260</v>
      </c>
      <c r="P14" s="218"/>
      <c r="Q14" s="221">
        <f>SUM(Q8:Q13)</f>
        <v>2666313.3199999998</v>
      </c>
      <c r="R14" s="135"/>
      <c r="S14" s="121">
        <f>SUM(S8:S13)</f>
        <v>0</v>
      </c>
      <c r="T14" s="121">
        <f>SUM(T8:T13)</f>
        <v>0</v>
      </c>
      <c r="U14" s="121">
        <f>SUM(U8:U13)</f>
        <v>0</v>
      </c>
      <c r="V14" s="121"/>
      <c r="W14" s="121"/>
      <c r="X14" s="121">
        <f>SUM(X8:X13)</f>
        <v>0</v>
      </c>
      <c r="Y14" s="121">
        <f>SUM(Y8:Y13)</f>
        <v>0</v>
      </c>
      <c r="Z14" s="121">
        <f>SUM(Z8:Z13)</f>
        <v>0</v>
      </c>
      <c r="AA14" s="121">
        <f>SUM(AA8:AA13)</f>
        <v>0</v>
      </c>
      <c r="AB14" s="121">
        <f>SUM(AB8:AB13)</f>
        <v>0</v>
      </c>
      <c r="AC14" s="121">
        <f>SUM(AC8:AC13)</f>
        <v>0</v>
      </c>
      <c r="AD14" s="121">
        <f>SUM(AD8:AD13)</f>
        <v>0</v>
      </c>
      <c r="AE14" s="121">
        <f>SUM(AE8:AE13)</f>
        <v>0</v>
      </c>
      <c r="AF14" s="121">
        <f>SUM(AF8:AF13)</f>
        <v>0</v>
      </c>
      <c r="AG14" s="121">
        <f>SUM(AG8:AG13)</f>
        <v>0</v>
      </c>
      <c r="AH14" s="121">
        <f>SUM(AH8:AH13)</f>
        <v>0</v>
      </c>
      <c r="AI14" s="121">
        <f>SUM(AI8:AI13)</f>
        <v>0</v>
      </c>
      <c r="AJ14" s="121">
        <f>SUM(AJ8:AJ13)</f>
        <v>0</v>
      </c>
      <c r="AK14" s="121">
        <f>SUM(AK8:AK13)</f>
        <v>0</v>
      </c>
      <c r="AL14" s="121">
        <f>SUM(AL8:AL13)</f>
        <v>0</v>
      </c>
      <c r="AM14" s="121">
        <f>SUM(AM8:AM13)</f>
        <v>0</v>
      </c>
      <c r="AN14" s="121">
        <f>SUM(AN8:AN13)</f>
        <v>0</v>
      </c>
      <c r="AO14" s="121">
        <f>SUM(AO8:AO13)</f>
        <v>0</v>
      </c>
      <c r="AP14" s="121">
        <f>SUM(AP8:AP13)</f>
        <v>0</v>
      </c>
      <c r="AQ14" s="121">
        <f>SUM(AQ8:AQ13)</f>
        <v>0</v>
      </c>
      <c r="AR14" s="121">
        <f>SUM(AR8:AR13)</f>
        <v>0</v>
      </c>
      <c r="AS14" s="121">
        <f>SUM(AS8:AS13)</f>
        <v>0</v>
      </c>
      <c r="AT14" s="121">
        <f>SUM(AT8:AT13)</f>
        <v>0</v>
      </c>
      <c r="AU14" s="121">
        <f>SUM(AU8:AU13)</f>
        <v>0</v>
      </c>
      <c r="AV14" s="121">
        <f>SUM(AV8:AV13)</f>
        <v>0</v>
      </c>
      <c r="AW14" s="121">
        <f>SUM(AW8:AW13)</f>
        <v>0</v>
      </c>
      <c r="AX14" s="121">
        <f>SUM(AX8:AX13)</f>
        <v>0</v>
      </c>
      <c r="AY14" s="121">
        <f>SUM(AY8:AY13)</f>
        <v>0</v>
      </c>
      <c r="AZ14" s="121">
        <f>SUM(AZ8:AZ13)</f>
        <v>0</v>
      </c>
      <c r="BA14" s="121">
        <f>SUM(BA8:BA13)</f>
        <v>0</v>
      </c>
      <c r="BB14" s="121">
        <f>SUM(BB8:BB13)</f>
        <v>0</v>
      </c>
      <c r="BC14" s="121">
        <f>SUM(BC8:BC13)</f>
        <v>0</v>
      </c>
      <c r="BD14" s="121">
        <f>SUM(BD8:BD13)</f>
        <v>0</v>
      </c>
      <c r="BE14" s="121">
        <f>SUM(BE8:BE13)</f>
        <v>0</v>
      </c>
      <c r="BF14" s="121">
        <f>SUM(BF8:BF13)</f>
        <v>0</v>
      </c>
    </row>
    <row r="15" spans="1:61" x14ac:dyDescent="0.35">
      <c r="A15" s="117"/>
      <c r="B15" s="117"/>
      <c r="C15" s="117"/>
      <c r="D15" s="104"/>
      <c r="E15" s="117"/>
      <c r="F15" s="117"/>
      <c r="G15" s="117"/>
      <c r="H15" s="117"/>
      <c r="I15" s="122"/>
      <c r="J15" s="119"/>
    </row>
    <row r="16" spans="1:61" x14ac:dyDescent="0.35">
      <c r="A16" s="117"/>
      <c r="B16" s="117"/>
      <c r="C16" s="117"/>
      <c r="D16" s="104"/>
      <c r="E16" s="117"/>
      <c r="F16" s="117"/>
      <c r="G16" s="117"/>
      <c r="H16" s="117"/>
      <c r="I16" s="122"/>
      <c r="J16" s="119"/>
    </row>
    <row r="17" spans="1:61" x14ac:dyDescent="0.35">
      <c r="A17" s="275" t="s">
        <v>55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125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 t="s">
        <v>55</v>
      </c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 t="s">
        <v>55</v>
      </c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 t="s">
        <v>55</v>
      </c>
      <c r="BH17" s="276"/>
      <c r="BI17" s="276"/>
    </row>
    <row r="18" spans="1:61" x14ac:dyDescent="0.35">
      <c r="A18" s="274" t="s">
        <v>56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197" t="s">
        <v>59</v>
      </c>
      <c r="R18" s="197"/>
      <c r="S18" s="265"/>
      <c r="T18" s="266"/>
      <c r="U18" s="267"/>
      <c r="V18" s="265" t="s">
        <v>6</v>
      </c>
      <c r="W18" s="267"/>
      <c r="X18" s="268" t="s">
        <v>7</v>
      </c>
      <c r="Y18" s="268"/>
      <c r="Z18" s="268"/>
      <c r="AA18" s="268" t="s">
        <v>9</v>
      </c>
      <c r="AB18" s="268"/>
      <c r="AC18" s="268"/>
      <c r="AD18" s="106" t="s">
        <v>10</v>
      </c>
      <c r="AE18" s="268" t="s">
        <v>11</v>
      </c>
      <c r="AF18" s="268"/>
      <c r="AG18" s="268"/>
      <c r="AH18" s="268" t="s">
        <v>9</v>
      </c>
      <c r="AI18" s="268"/>
      <c r="AJ18" s="268"/>
      <c r="AK18" s="106" t="s">
        <v>10</v>
      </c>
      <c r="AL18" s="268" t="s">
        <v>11</v>
      </c>
      <c r="AM18" s="268"/>
      <c r="AN18" s="268"/>
      <c r="AO18" s="268" t="s">
        <v>9</v>
      </c>
      <c r="AP18" s="268"/>
      <c r="AQ18" s="268"/>
      <c r="AR18" s="106" t="s">
        <v>10</v>
      </c>
      <c r="AS18" s="268" t="s">
        <v>11</v>
      </c>
      <c r="AT18" s="268"/>
      <c r="AU18" s="268"/>
      <c r="AV18" s="268" t="s">
        <v>9</v>
      </c>
      <c r="AW18" s="268"/>
      <c r="AX18" s="268"/>
      <c r="AY18" s="106" t="s">
        <v>10</v>
      </c>
      <c r="AZ18" s="268" t="s">
        <v>11</v>
      </c>
      <c r="BA18" s="268"/>
      <c r="BB18" s="268"/>
      <c r="BC18" s="268" t="s">
        <v>9</v>
      </c>
      <c r="BD18" s="268"/>
      <c r="BE18" s="268"/>
      <c r="BF18" s="106" t="s">
        <v>10</v>
      </c>
      <c r="BG18" s="265"/>
      <c r="BH18" s="266"/>
      <c r="BI18" s="267"/>
    </row>
    <row r="19" spans="1:61" x14ac:dyDescent="0.35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99"/>
      <c r="Q19" s="144"/>
      <c r="R19" s="123"/>
      <c r="S19" s="269" t="s">
        <v>28</v>
      </c>
      <c r="T19" s="270"/>
      <c r="U19" s="271"/>
      <c r="V19" s="272"/>
      <c r="W19" s="273"/>
      <c r="X19" s="269" t="s">
        <v>29</v>
      </c>
      <c r="Y19" s="270"/>
      <c r="Z19" s="270"/>
      <c r="AA19" s="270"/>
      <c r="AB19" s="270"/>
      <c r="AC19" s="270"/>
      <c r="AD19" s="271"/>
      <c r="AE19" s="269" t="s">
        <v>30</v>
      </c>
      <c r="AF19" s="270"/>
      <c r="AG19" s="270"/>
      <c r="AH19" s="270"/>
      <c r="AI19" s="270"/>
      <c r="AJ19" s="270"/>
      <c r="AK19" s="271"/>
      <c r="AL19" s="269" t="s">
        <v>31</v>
      </c>
      <c r="AM19" s="270"/>
      <c r="AN19" s="270"/>
      <c r="AO19" s="270"/>
      <c r="AP19" s="270"/>
      <c r="AQ19" s="270"/>
      <c r="AR19" s="271"/>
      <c r="AS19" s="269" t="s">
        <v>32</v>
      </c>
      <c r="AT19" s="270"/>
      <c r="AU19" s="270"/>
      <c r="AV19" s="270"/>
      <c r="AW19" s="270"/>
      <c r="AX19" s="270"/>
      <c r="AY19" s="271"/>
      <c r="AZ19" s="269" t="s">
        <v>33</v>
      </c>
      <c r="BA19" s="270"/>
      <c r="BB19" s="270"/>
      <c r="BC19" s="270"/>
      <c r="BD19" s="270"/>
      <c r="BE19" s="270"/>
      <c r="BF19" s="271"/>
      <c r="BG19" s="107"/>
      <c r="BH19" s="107"/>
      <c r="BI19" s="107"/>
    </row>
    <row r="20" spans="1:61" ht="72.5" x14ac:dyDescent="0.35">
      <c r="A20" s="124" t="s">
        <v>12</v>
      </c>
      <c r="B20" s="124" t="s">
        <v>13</v>
      </c>
      <c r="C20" s="124" t="s">
        <v>14</v>
      </c>
      <c r="D20" s="124" t="s">
        <v>15</v>
      </c>
      <c r="E20" s="124" t="s">
        <v>16</v>
      </c>
      <c r="F20" s="124" t="s">
        <v>17</v>
      </c>
      <c r="G20" s="124" t="s">
        <v>18</v>
      </c>
      <c r="H20" s="124" t="s">
        <v>19</v>
      </c>
      <c r="I20" s="145" t="s">
        <v>20</v>
      </c>
      <c r="J20" s="145" t="s">
        <v>60</v>
      </c>
      <c r="K20" s="124" t="s">
        <v>22</v>
      </c>
      <c r="L20" s="124" t="s">
        <v>23</v>
      </c>
      <c r="M20" s="124" t="s">
        <v>24</v>
      </c>
      <c r="N20" s="202" t="s">
        <v>61</v>
      </c>
      <c r="O20" s="124" t="s">
        <v>25</v>
      </c>
      <c r="P20" s="124" t="s">
        <v>62</v>
      </c>
      <c r="Q20" s="124" t="s">
        <v>59</v>
      </c>
      <c r="R20" s="124"/>
      <c r="S20" s="108" t="s">
        <v>35</v>
      </c>
      <c r="T20" s="108" t="s">
        <v>36</v>
      </c>
      <c r="U20" s="108" t="s">
        <v>37</v>
      </c>
      <c r="V20" s="108" t="s">
        <v>38</v>
      </c>
      <c r="W20" s="108" t="s">
        <v>39</v>
      </c>
      <c r="X20" s="108" t="s">
        <v>40</v>
      </c>
      <c r="Y20" s="108" t="s">
        <v>41</v>
      </c>
      <c r="Z20" s="108" t="s">
        <v>42</v>
      </c>
      <c r="AA20" s="108" t="s">
        <v>35</v>
      </c>
      <c r="AB20" s="108" t="s">
        <v>36</v>
      </c>
      <c r="AC20" s="108" t="s">
        <v>44</v>
      </c>
      <c r="AD20" s="108" t="s">
        <v>45</v>
      </c>
      <c r="AE20" s="108" t="s">
        <v>40</v>
      </c>
      <c r="AF20" s="108" t="s">
        <v>41</v>
      </c>
      <c r="AG20" s="108" t="s">
        <v>42</v>
      </c>
      <c r="AH20" s="108" t="s">
        <v>35</v>
      </c>
      <c r="AI20" s="108" t="s">
        <v>36</v>
      </c>
      <c r="AJ20" s="108" t="s">
        <v>44</v>
      </c>
      <c r="AK20" s="108" t="s">
        <v>45</v>
      </c>
      <c r="AL20" s="108" t="s">
        <v>40</v>
      </c>
      <c r="AM20" s="108" t="s">
        <v>41</v>
      </c>
      <c r="AN20" s="108" t="s">
        <v>42</v>
      </c>
      <c r="AO20" s="108" t="s">
        <v>35</v>
      </c>
      <c r="AP20" s="108" t="s">
        <v>36</v>
      </c>
      <c r="AQ20" s="108" t="s">
        <v>44</v>
      </c>
      <c r="AR20" s="108" t="s">
        <v>45</v>
      </c>
      <c r="AS20" s="108" t="s">
        <v>40</v>
      </c>
      <c r="AT20" s="108" t="s">
        <v>41</v>
      </c>
      <c r="AU20" s="108" t="s">
        <v>42</v>
      </c>
      <c r="AV20" s="108" t="s">
        <v>35</v>
      </c>
      <c r="AW20" s="108" t="s">
        <v>36</v>
      </c>
      <c r="AX20" s="108" t="s">
        <v>44</v>
      </c>
      <c r="AY20" s="108" t="s">
        <v>45</v>
      </c>
      <c r="AZ20" s="108" t="s">
        <v>40</v>
      </c>
      <c r="BA20" s="108" t="s">
        <v>41</v>
      </c>
      <c r="BB20" s="108" t="s">
        <v>42</v>
      </c>
      <c r="BC20" s="108" t="s">
        <v>35</v>
      </c>
      <c r="BD20" s="108" t="s">
        <v>36</v>
      </c>
      <c r="BE20" s="108" t="s">
        <v>44</v>
      </c>
      <c r="BF20" s="108" t="s">
        <v>45</v>
      </c>
      <c r="BG20" s="108" t="s">
        <v>46</v>
      </c>
      <c r="BH20" s="108" t="s">
        <v>47</v>
      </c>
      <c r="BI20" s="108" t="s">
        <v>48</v>
      </c>
    </row>
    <row r="21" spans="1:61" x14ac:dyDescent="0.35">
      <c r="A21" s="136"/>
      <c r="B21" s="133" t="s">
        <v>158</v>
      </c>
      <c r="C21" s="133" t="s">
        <v>159</v>
      </c>
      <c r="D21" s="109" t="s">
        <v>160</v>
      </c>
      <c r="E21" s="136"/>
      <c r="F21" s="137"/>
      <c r="G21" s="137"/>
      <c r="H21" s="137"/>
      <c r="I21" s="138"/>
      <c r="J21" s="136"/>
      <c r="K21" s="136"/>
      <c r="L21" s="139"/>
      <c r="M21" s="139"/>
      <c r="N21" s="109"/>
      <c r="O21" s="140"/>
      <c r="P21" s="136"/>
      <c r="Q21" s="141">
        <f>IF(P21="Yes",O21*1,I21*3.56+O21)</f>
        <v>0</v>
      </c>
      <c r="R21" s="141"/>
      <c r="S21" s="112"/>
      <c r="T21" s="112"/>
      <c r="U21" s="112"/>
      <c r="V21" s="109"/>
      <c r="W21" s="116"/>
      <c r="X21" s="112"/>
      <c r="Y21" s="112"/>
      <c r="Z21" s="113">
        <f t="shared" ref="Z21:Z34" si="0">X21+Y21</f>
        <v>0</v>
      </c>
      <c r="AA21" s="112"/>
      <c r="AB21" s="112"/>
      <c r="AC21" s="112"/>
      <c r="AD21" s="112"/>
      <c r="AE21" s="112"/>
      <c r="AF21" s="112"/>
      <c r="AG21" s="113">
        <f t="shared" ref="AG21:AG34" si="1">AE21+AF21</f>
        <v>0</v>
      </c>
      <c r="AH21" s="112"/>
      <c r="AI21" s="112"/>
      <c r="AJ21" s="112"/>
      <c r="AK21" s="112"/>
      <c r="AL21" s="112"/>
      <c r="AM21" s="112"/>
      <c r="AN21" s="113">
        <f t="shared" ref="AN21:AN34" si="2">AL21+AM21</f>
        <v>0</v>
      </c>
      <c r="AO21" s="112"/>
      <c r="AP21" s="112"/>
      <c r="AQ21" s="112"/>
      <c r="AR21" s="112"/>
      <c r="AS21" s="112"/>
      <c r="AT21" s="112"/>
      <c r="AU21" s="113">
        <f t="shared" ref="AU21:AU34" si="3">AS21+AT21</f>
        <v>0</v>
      </c>
      <c r="AV21" s="112"/>
      <c r="AW21" s="112"/>
      <c r="AX21" s="112"/>
      <c r="AY21" s="112"/>
      <c r="AZ21" s="112"/>
      <c r="BA21" s="112"/>
      <c r="BB21" s="113">
        <f t="shared" ref="BB21:BB34" si="4">AZ21+BA21</f>
        <v>0</v>
      </c>
      <c r="BC21" s="112"/>
      <c r="BD21" s="112"/>
      <c r="BE21" s="112"/>
      <c r="BF21" s="112"/>
      <c r="BG21" s="116"/>
      <c r="BH21" s="116"/>
      <c r="BI21" s="116"/>
    </row>
    <row r="22" spans="1:61" x14ac:dyDescent="0.35">
      <c r="A22" s="136"/>
      <c r="B22" s="133" t="s">
        <v>158</v>
      </c>
      <c r="C22" s="133" t="s">
        <v>159</v>
      </c>
      <c r="D22" s="109" t="s">
        <v>160</v>
      </c>
      <c r="E22" s="136"/>
      <c r="F22" s="137"/>
      <c r="G22" s="137"/>
      <c r="H22" s="137"/>
      <c r="I22" s="138"/>
      <c r="J22" s="136"/>
      <c r="K22" s="136"/>
      <c r="L22" s="139"/>
      <c r="M22" s="139"/>
      <c r="N22" s="109"/>
      <c r="O22" s="140"/>
      <c r="P22" s="136"/>
      <c r="Q22" s="141">
        <f t="shared" ref="Q22:Q34" si="5">IF(P22="Yes",O22*1,I22*3.56+O22)</f>
        <v>0</v>
      </c>
      <c r="R22" s="141"/>
      <c r="S22" s="112"/>
      <c r="T22" s="112"/>
      <c r="U22" s="112"/>
      <c r="V22" s="109"/>
      <c r="W22" s="116"/>
      <c r="X22" s="112"/>
      <c r="Y22" s="112"/>
      <c r="Z22" s="113">
        <f t="shared" si="0"/>
        <v>0</v>
      </c>
      <c r="AA22" s="112"/>
      <c r="AB22" s="112"/>
      <c r="AC22" s="112"/>
      <c r="AD22" s="112"/>
      <c r="AE22" s="112"/>
      <c r="AF22" s="112"/>
      <c r="AG22" s="113">
        <f t="shared" si="1"/>
        <v>0</v>
      </c>
      <c r="AH22" s="112"/>
      <c r="AI22" s="112"/>
      <c r="AJ22" s="112"/>
      <c r="AK22" s="112"/>
      <c r="AL22" s="112"/>
      <c r="AM22" s="112"/>
      <c r="AN22" s="113">
        <f t="shared" si="2"/>
        <v>0</v>
      </c>
      <c r="AO22" s="112"/>
      <c r="AP22" s="112"/>
      <c r="AQ22" s="112"/>
      <c r="AR22" s="112"/>
      <c r="AS22" s="112"/>
      <c r="AT22" s="112"/>
      <c r="AU22" s="113">
        <f t="shared" si="3"/>
        <v>0</v>
      </c>
      <c r="AV22" s="112"/>
      <c r="AW22" s="112"/>
      <c r="AX22" s="112"/>
      <c r="AY22" s="112"/>
      <c r="AZ22" s="112"/>
      <c r="BA22" s="112"/>
      <c r="BB22" s="113">
        <f t="shared" si="4"/>
        <v>0</v>
      </c>
      <c r="BC22" s="112"/>
      <c r="BD22" s="112"/>
      <c r="BE22" s="112"/>
      <c r="BF22" s="112"/>
      <c r="BG22" s="116"/>
      <c r="BH22" s="116"/>
      <c r="BI22" s="116"/>
    </row>
    <row r="23" spans="1:61" x14ac:dyDescent="0.35">
      <c r="A23" s="136"/>
      <c r="B23" s="133" t="s">
        <v>158</v>
      </c>
      <c r="C23" s="133" t="s">
        <v>159</v>
      </c>
      <c r="D23" s="109" t="s">
        <v>160</v>
      </c>
      <c r="E23" s="136"/>
      <c r="F23" s="137"/>
      <c r="G23" s="137"/>
      <c r="H23" s="137"/>
      <c r="I23" s="138"/>
      <c r="J23" s="136"/>
      <c r="K23" s="136"/>
      <c r="L23" s="139"/>
      <c r="M23" s="139"/>
      <c r="N23" s="109"/>
      <c r="O23" s="140"/>
      <c r="P23" s="136"/>
      <c r="Q23" s="141">
        <f t="shared" si="5"/>
        <v>0</v>
      </c>
      <c r="R23" s="141"/>
      <c r="S23" s="112"/>
      <c r="T23" s="112"/>
      <c r="U23" s="112"/>
      <c r="V23" s="109"/>
      <c r="W23" s="116"/>
      <c r="X23" s="112"/>
      <c r="Y23" s="112"/>
      <c r="Z23" s="113">
        <f t="shared" si="0"/>
        <v>0</v>
      </c>
      <c r="AA23" s="112"/>
      <c r="AB23" s="112"/>
      <c r="AC23" s="112"/>
      <c r="AD23" s="112"/>
      <c r="AE23" s="112"/>
      <c r="AF23" s="112"/>
      <c r="AG23" s="113">
        <f t="shared" si="1"/>
        <v>0</v>
      </c>
      <c r="AH23" s="112"/>
      <c r="AI23" s="112"/>
      <c r="AJ23" s="112"/>
      <c r="AK23" s="112"/>
      <c r="AL23" s="112"/>
      <c r="AM23" s="112"/>
      <c r="AN23" s="113">
        <f t="shared" si="2"/>
        <v>0</v>
      </c>
      <c r="AO23" s="112"/>
      <c r="AP23" s="112"/>
      <c r="AQ23" s="112"/>
      <c r="AR23" s="112"/>
      <c r="AS23" s="112"/>
      <c r="AT23" s="112"/>
      <c r="AU23" s="113">
        <f t="shared" si="3"/>
        <v>0</v>
      </c>
      <c r="AV23" s="112"/>
      <c r="AW23" s="112"/>
      <c r="AX23" s="112"/>
      <c r="AY23" s="112"/>
      <c r="AZ23" s="112"/>
      <c r="BA23" s="112"/>
      <c r="BB23" s="113">
        <f t="shared" si="4"/>
        <v>0</v>
      </c>
      <c r="BC23" s="112"/>
      <c r="BD23" s="112"/>
      <c r="BE23" s="112"/>
      <c r="BF23" s="112"/>
      <c r="BG23" s="116"/>
      <c r="BH23" s="116"/>
      <c r="BI23" s="116"/>
    </row>
    <row r="24" spans="1:61" x14ac:dyDescent="0.35">
      <c r="A24" s="136"/>
      <c r="B24" s="133" t="s">
        <v>158</v>
      </c>
      <c r="C24" s="133" t="s">
        <v>159</v>
      </c>
      <c r="D24" s="109" t="s">
        <v>160</v>
      </c>
      <c r="E24" s="136"/>
      <c r="F24" s="137"/>
      <c r="G24" s="137"/>
      <c r="H24" s="137"/>
      <c r="I24" s="138"/>
      <c r="J24" s="136"/>
      <c r="K24" s="136"/>
      <c r="L24" s="139"/>
      <c r="M24" s="139"/>
      <c r="N24" s="109"/>
      <c r="O24" s="140"/>
      <c r="P24" s="136"/>
      <c r="Q24" s="141">
        <f t="shared" si="5"/>
        <v>0</v>
      </c>
      <c r="R24" s="141"/>
      <c r="S24" s="112"/>
      <c r="T24" s="112"/>
      <c r="U24" s="112"/>
      <c r="V24" s="109"/>
      <c r="W24" s="116"/>
      <c r="X24" s="112"/>
      <c r="Y24" s="112"/>
      <c r="Z24" s="113">
        <f t="shared" si="0"/>
        <v>0</v>
      </c>
      <c r="AA24" s="112"/>
      <c r="AB24" s="112"/>
      <c r="AC24" s="112"/>
      <c r="AD24" s="112"/>
      <c r="AE24" s="112"/>
      <c r="AF24" s="112"/>
      <c r="AG24" s="113">
        <f t="shared" si="1"/>
        <v>0</v>
      </c>
      <c r="AH24" s="112"/>
      <c r="AI24" s="112"/>
      <c r="AJ24" s="112"/>
      <c r="AK24" s="112"/>
      <c r="AL24" s="112"/>
      <c r="AM24" s="112"/>
      <c r="AN24" s="113">
        <f t="shared" si="2"/>
        <v>0</v>
      </c>
      <c r="AO24" s="112"/>
      <c r="AP24" s="112"/>
      <c r="AQ24" s="112"/>
      <c r="AR24" s="112"/>
      <c r="AS24" s="112"/>
      <c r="AT24" s="112"/>
      <c r="AU24" s="113">
        <f t="shared" si="3"/>
        <v>0</v>
      </c>
      <c r="AV24" s="112"/>
      <c r="AW24" s="112"/>
      <c r="AX24" s="112"/>
      <c r="AY24" s="112"/>
      <c r="AZ24" s="112"/>
      <c r="BA24" s="112"/>
      <c r="BB24" s="113">
        <f t="shared" si="4"/>
        <v>0</v>
      </c>
      <c r="BC24" s="112"/>
      <c r="BD24" s="112"/>
      <c r="BE24" s="112"/>
      <c r="BF24" s="112"/>
      <c r="BG24" s="116"/>
      <c r="BH24" s="116"/>
      <c r="BI24" s="116"/>
    </row>
    <row r="25" spans="1:61" x14ac:dyDescent="0.35">
      <c r="A25" s="136"/>
      <c r="B25" s="133" t="s">
        <v>158</v>
      </c>
      <c r="C25" s="133" t="s">
        <v>159</v>
      </c>
      <c r="D25" s="109" t="s">
        <v>160</v>
      </c>
      <c r="E25" s="136"/>
      <c r="F25" s="137"/>
      <c r="G25" s="137"/>
      <c r="H25" s="137"/>
      <c r="I25" s="138"/>
      <c r="J25" s="136"/>
      <c r="K25" s="136"/>
      <c r="L25" s="139"/>
      <c r="M25" s="139"/>
      <c r="N25" s="109"/>
      <c r="O25" s="140"/>
      <c r="P25" s="136"/>
      <c r="Q25" s="141">
        <f t="shared" si="5"/>
        <v>0</v>
      </c>
      <c r="R25" s="141"/>
      <c r="S25" s="112"/>
      <c r="T25" s="112"/>
      <c r="U25" s="112"/>
      <c r="V25" s="109"/>
      <c r="W25" s="116"/>
      <c r="X25" s="112"/>
      <c r="Y25" s="112"/>
      <c r="Z25" s="113">
        <f t="shared" si="0"/>
        <v>0</v>
      </c>
      <c r="AA25" s="112"/>
      <c r="AB25" s="112"/>
      <c r="AC25" s="112"/>
      <c r="AD25" s="112"/>
      <c r="AE25" s="112"/>
      <c r="AF25" s="112"/>
      <c r="AG25" s="113">
        <f t="shared" si="1"/>
        <v>0</v>
      </c>
      <c r="AH25" s="112"/>
      <c r="AI25" s="112"/>
      <c r="AJ25" s="112"/>
      <c r="AK25" s="112"/>
      <c r="AL25" s="112"/>
      <c r="AM25" s="112"/>
      <c r="AN25" s="113">
        <f t="shared" si="2"/>
        <v>0</v>
      </c>
      <c r="AO25" s="112"/>
      <c r="AP25" s="112"/>
      <c r="AQ25" s="112"/>
      <c r="AR25" s="112"/>
      <c r="AS25" s="112"/>
      <c r="AT25" s="112"/>
      <c r="AU25" s="113">
        <f t="shared" si="3"/>
        <v>0</v>
      </c>
      <c r="AV25" s="112"/>
      <c r="AW25" s="112"/>
      <c r="AX25" s="112"/>
      <c r="AY25" s="112"/>
      <c r="AZ25" s="112"/>
      <c r="BA25" s="112"/>
      <c r="BB25" s="113">
        <f t="shared" si="4"/>
        <v>0</v>
      </c>
      <c r="BC25" s="112"/>
      <c r="BD25" s="112"/>
      <c r="BE25" s="112"/>
      <c r="BF25" s="112"/>
      <c r="BG25" s="116"/>
      <c r="BH25" s="116"/>
      <c r="BI25" s="116"/>
    </row>
    <row r="26" spans="1:61" x14ac:dyDescent="0.35">
      <c r="A26" s="136"/>
      <c r="B26" s="133" t="s">
        <v>158</v>
      </c>
      <c r="C26" s="133" t="s">
        <v>159</v>
      </c>
      <c r="D26" s="109" t="s">
        <v>160</v>
      </c>
      <c r="E26" s="136"/>
      <c r="F26" s="137"/>
      <c r="G26" s="137"/>
      <c r="H26" s="137"/>
      <c r="I26" s="138"/>
      <c r="J26" s="136"/>
      <c r="K26" s="136"/>
      <c r="L26" s="139"/>
      <c r="M26" s="139"/>
      <c r="N26" s="109"/>
      <c r="O26" s="140"/>
      <c r="P26" s="136"/>
      <c r="Q26" s="141">
        <f t="shared" si="5"/>
        <v>0</v>
      </c>
      <c r="R26" s="141"/>
      <c r="S26" s="112"/>
      <c r="T26" s="112"/>
      <c r="U26" s="112"/>
      <c r="V26" s="109"/>
      <c r="W26" s="116"/>
      <c r="X26" s="112"/>
      <c r="Y26" s="112"/>
      <c r="Z26" s="113">
        <f t="shared" si="0"/>
        <v>0</v>
      </c>
      <c r="AA26" s="112"/>
      <c r="AB26" s="112"/>
      <c r="AC26" s="112"/>
      <c r="AD26" s="112"/>
      <c r="AE26" s="112"/>
      <c r="AF26" s="112"/>
      <c r="AG26" s="113">
        <f t="shared" si="1"/>
        <v>0</v>
      </c>
      <c r="AH26" s="112"/>
      <c r="AI26" s="112"/>
      <c r="AJ26" s="112"/>
      <c r="AK26" s="112"/>
      <c r="AL26" s="112"/>
      <c r="AM26" s="112"/>
      <c r="AN26" s="113">
        <f t="shared" si="2"/>
        <v>0</v>
      </c>
      <c r="AO26" s="112"/>
      <c r="AP26" s="112"/>
      <c r="AQ26" s="112"/>
      <c r="AR26" s="112"/>
      <c r="AS26" s="112"/>
      <c r="AT26" s="112"/>
      <c r="AU26" s="113">
        <f t="shared" si="3"/>
        <v>0</v>
      </c>
      <c r="AV26" s="112"/>
      <c r="AW26" s="112"/>
      <c r="AX26" s="112"/>
      <c r="AY26" s="112"/>
      <c r="AZ26" s="112"/>
      <c r="BA26" s="112"/>
      <c r="BB26" s="113">
        <f t="shared" si="4"/>
        <v>0</v>
      </c>
      <c r="BC26" s="112"/>
      <c r="BD26" s="112"/>
      <c r="BE26" s="112"/>
      <c r="BF26" s="112"/>
      <c r="BG26" s="116"/>
      <c r="BH26" s="116"/>
      <c r="BI26" s="116"/>
    </row>
    <row r="27" spans="1:61" x14ac:dyDescent="0.35">
      <c r="A27" s="136"/>
      <c r="B27" s="133" t="s">
        <v>158</v>
      </c>
      <c r="C27" s="133" t="s">
        <v>159</v>
      </c>
      <c r="D27" s="109" t="s">
        <v>160</v>
      </c>
      <c r="E27" s="136"/>
      <c r="F27" s="137"/>
      <c r="G27" s="137"/>
      <c r="H27" s="137"/>
      <c r="I27" s="138"/>
      <c r="J27" s="136"/>
      <c r="K27" s="136"/>
      <c r="L27" s="139"/>
      <c r="M27" s="139"/>
      <c r="N27" s="109"/>
      <c r="O27" s="140"/>
      <c r="P27" s="136"/>
      <c r="Q27" s="141">
        <f t="shared" si="5"/>
        <v>0</v>
      </c>
      <c r="R27" s="141"/>
      <c r="S27" s="112"/>
      <c r="T27" s="112"/>
      <c r="U27" s="112"/>
      <c r="V27" s="109"/>
      <c r="W27" s="116"/>
      <c r="X27" s="112"/>
      <c r="Y27" s="112"/>
      <c r="Z27" s="113">
        <f t="shared" si="0"/>
        <v>0</v>
      </c>
      <c r="AA27" s="112"/>
      <c r="AB27" s="112"/>
      <c r="AC27" s="112"/>
      <c r="AD27" s="112"/>
      <c r="AE27" s="112"/>
      <c r="AF27" s="112"/>
      <c r="AG27" s="113">
        <f t="shared" si="1"/>
        <v>0</v>
      </c>
      <c r="AH27" s="112"/>
      <c r="AI27" s="112"/>
      <c r="AJ27" s="112"/>
      <c r="AK27" s="112"/>
      <c r="AL27" s="112"/>
      <c r="AM27" s="112"/>
      <c r="AN27" s="113">
        <f t="shared" si="2"/>
        <v>0</v>
      </c>
      <c r="AO27" s="112"/>
      <c r="AP27" s="112"/>
      <c r="AQ27" s="112"/>
      <c r="AR27" s="112"/>
      <c r="AS27" s="112"/>
      <c r="AT27" s="112"/>
      <c r="AU27" s="113">
        <f t="shared" si="3"/>
        <v>0</v>
      </c>
      <c r="AV27" s="112"/>
      <c r="AW27" s="112"/>
      <c r="AX27" s="112"/>
      <c r="AY27" s="112"/>
      <c r="AZ27" s="112"/>
      <c r="BA27" s="112"/>
      <c r="BB27" s="113">
        <f t="shared" si="4"/>
        <v>0</v>
      </c>
      <c r="BC27" s="112"/>
      <c r="BD27" s="112"/>
      <c r="BE27" s="112"/>
      <c r="BF27" s="112"/>
      <c r="BG27" s="116"/>
      <c r="BH27" s="116"/>
      <c r="BI27" s="116"/>
    </row>
    <row r="28" spans="1:61" x14ac:dyDescent="0.35">
      <c r="A28" s="136"/>
      <c r="B28" s="133" t="s">
        <v>158</v>
      </c>
      <c r="C28" s="133" t="s">
        <v>159</v>
      </c>
      <c r="D28" s="109" t="s">
        <v>160</v>
      </c>
      <c r="E28" s="136"/>
      <c r="F28" s="137"/>
      <c r="G28" s="137"/>
      <c r="H28" s="137"/>
      <c r="I28" s="138"/>
      <c r="J28" s="136"/>
      <c r="K28" s="136"/>
      <c r="L28" s="139"/>
      <c r="M28" s="139"/>
      <c r="N28" s="109"/>
      <c r="O28" s="140"/>
      <c r="P28" s="136"/>
      <c r="Q28" s="141">
        <f t="shared" si="5"/>
        <v>0</v>
      </c>
      <c r="R28" s="141"/>
      <c r="S28" s="112"/>
      <c r="T28" s="112"/>
      <c r="U28" s="112"/>
      <c r="V28" s="109"/>
      <c r="W28" s="116"/>
      <c r="X28" s="112"/>
      <c r="Y28" s="112"/>
      <c r="Z28" s="113">
        <f t="shared" si="0"/>
        <v>0</v>
      </c>
      <c r="AA28" s="112"/>
      <c r="AB28" s="112"/>
      <c r="AC28" s="112"/>
      <c r="AD28" s="112"/>
      <c r="AE28" s="112"/>
      <c r="AF28" s="112"/>
      <c r="AG28" s="113">
        <f t="shared" si="1"/>
        <v>0</v>
      </c>
      <c r="AH28" s="112"/>
      <c r="AI28" s="112"/>
      <c r="AJ28" s="112"/>
      <c r="AK28" s="112"/>
      <c r="AL28" s="112"/>
      <c r="AM28" s="112"/>
      <c r="AN28" s="113">
        <f t="shared" si="2"/>
        <v>0</v>
      </c>
      <c r="AO28" s="112"/>
      <c r="AP28" s="112"/>
      <c r="AQ28" s="112"/>
      <c r="AR28" s="112"/>
      <c r="AS28" s="112"/>
      <c r="AT28" s="112"/>
      <c r="AU28" s="113">
        <f t="shared" si="3"/>
        <v>0</v>
      </c>
      <c r="AV28" s="112"/>
      <c r="AW28" s="112"/>
      <c r="AX28" s="112"/>
      <c r="AY28" s="112"/>
      <c r="AZ28" s="112"/>
      <c r="BA28" s="112"/>
      <c r="BB28" s="113">
        <f t="shared" si="4"/>
        <v>0</v>
      </c>
      <c r="BC28" s="112"/>
      <c r="BD28" s="112"/>
      <c r="BE28" s="112"/>
      <c r="BF28" s="112"/>
      <c r="BG28" s="116"/>
      <c r="BH28" s="116"/>
      <c r="BI28" s="116"/>
    </row>
    <row r="29" spans="1:61" x14ac:dyDescent="0.35">
      <c r="A29" s="136"/>
      <c r="B29" s="133" t="s">
        <v>158</v>
      </c>
      <c r="C29" s="133" t="s">
        <v>159</v>
      </c>
      <c r="D29" s="109" t="s">
        <v>160</v>
      </c>
      <c r="E29" s="136"/>
      <c r="F29" s="137"/>
      <c r="G29" s="137"/>
      <c r="H29" s="137"/>
      <c r="I29" s="138"/>
      <c r="J29" s="136"/>
      <c r="K29" s="136"/>
      <c r="L29" s="139"/>
      <c r="M29" s="139"/>
      <c r="N29" s="109"/>
      <c r="O29" s="140"/>
      <c r="P29" s="136"/>
      <c r="Q29" s="141">
        <f t="shared" si="5"/>
        <v>0</v>
      </c>
      <c r="R29" s="141"/>
      <c r="S29" s="112"/>
      <c r="T29" s="112"/>
      <c r="U29" s="112"/>
      <c r="V29" s="109"/>
      <c r="W29" s="116"/>
      <c r="X29" s="112"/>
      <c r="Y29" s="112"/>
      <c r="Z29" s="113">
        <f t="shared" si="0"/>
        <v>0</v>
      </c>
      <c r="AA29" s="112"/>
      <c r="AB29" s="112"/>
      <c r="AC29" s="112"/>
      <c r="AD29" s="112"/>
      <c r="AE29" s="112"/>
      <c r="AF29" s="112"/>
      <c r="AG29" s="113">
        <f t="shared" si="1"/>
        <v>0</v>
      </c>
      <c r="AH29" s="112"/>
      <c r="AI29" s="112"/>
      <c r="AJ29" s="112"/>
      <c r="AK29" s="112"/>
      <c r="AL29" s="112"/>
      <c r="AM29" s="112"/>
      <c r="AN29" s="113">
        <f t="shared" si="2"/>
        <v>0</v>
      </c>
      <c r="AO29" s="112"/>
      <c r="AP29" s="112"/>
      <c r="AQ29" s="112"/>
      <c r="AR29" s="112"/>
      <c r="AS29" s="112"/>
      <c r="AT29" s="112"/>
      <c r="AU29" s="113">
        <f t="shared" si="3"/>
        <v>0</v>
      </c>
      <c r="AV29" s="112"/>
      <c r="AW29" s="112"/>
      <c r="AX29" s="112"/>
      <c r="AY29" s="112"/>
      <c r="AZ29" s="112"/>
      <c r="BA29" s="112"/>
      <c r="BB29" s="113">
        <f t="shared" si="4"/>
        <v>0</v>
      </c>
      <c r="BC29" s="112"/>
      <c r="BD29" s="112"/>
      <c r="BE29" s="112"/>
      <c r="BF29" s="112"/>
      <c r="BG29" s="116"/>
      <c r="BH29" s="116"/>
      <c r="BI29" s="116"/>
    </row>
    <row r="30" spans="1:61" x14ac:dyDescent="0.35">
      <c r="A30" s="136"/>
      <c r="B30" s="133" t="s">
        <v>158</v>
      </c>
      <c r="C30" s="133" t="s">
        <v>159</v>
      </c>
      <c r="D30" s="109" t="s">
        <v>160</v>
      </c>
      <c r="E30" s="136"/>
      <c r="F30" s="137"/>
      <c r="G30" s="137"/>
      <c r="H30" s="137"/>
      <c r="I30" s="138"/>
      <c r="J30" s="136"/>
      <c r="K30" s="136"/>
      <c r="L30" s="139"/>
      <c r="M30" s="139"/>
      <c r="N30" s="109"/>
      <c r="O30" s="140"/>
      <c r="P30" s="136"/>
      <c r="Q30" s="141">
        <f t="shared" si="5"/>
        <v>0</v>
      </c>
      <c r="R30" s="141"/>
      <c r="S30" s="112"/>
      <c r="T30" s="112"/>
      <c r="U30" s="112"/>
      <c r="V30" s="109"/>
      <c r="W30" s="116"/>
      <c r="X30" s="112"/>
      <c r="Y30" s="112"/>
      <c r="Z30" s="113">
        <f t="shared" si="0"/>
        <v>0</v>
      </c>
      <c r="AA30" s="112"/>
      <c r="AB30" s="112"/>
      <c r="AC30" s="112"/>
      <c r="AD30" s="112"/>
      <c r="AE30" s="112"/>
      <c r="AF30" s="112"/>
      <c r="AG30" s="113">
        <f t="shared" si="1"/>
        <v>0</v>
      </c>
      <c r="AH30" s="112"/>
      <c r="AI30" s="112"/>
      <c r="AJ30" s="112"/>
      <c r="AK30" s="112"/>
      <c r="AL30" s="112"/>
      <c r="AM30" s="112"/>
      <c r="AN30" s="113">
        <f t="shared" si="2"/>
        <v>0</v>
      </c>
      <c r="AO30" s="112"/>
      <c r="AP30" s="112"/>
      <c r="AQ30" s="112"/>
      <c r="AR30" s="112"/>
      <c r="AS30" s="112"/>
      <c r="AT30" s="112"/>
      <c r="AU30" s="113">
        <f t="shared" si="3"/>
        <v>0</v>
      </c>
      <c r="AV30" s="112"/>
      <c r="AW30" s="112"/>
      <c r="AX30" s="112"/>
      <c r="AY30" s="112"/>
      <c r="AZ30" s="112"/>
      <c r="BA30" s="112"/>
      <c r="BB30" s="113">
        <f t="shared" si="4"/>
        <v>0</v>
      </c>
      <c r="BC30" s="112"/>
      <c r="BD30" s="112"/>
      <c r="BE30" s="112"/>
      <c r="BF30" s="112"/>
      <c r="BG30" s="116"/>
      <c r="BH30" s="116"/>
      <c r="BI30" s="116"/>
    </row>
    <row r="31" spans="1:61" x14ac:dyDescent="0.35">
      <c r="A31" s="136"/>
      <c r="B31" s="133" t="s">
        <v>158</v>
      </c>
      <c r="C31" s="133" t="s">
        <v>159</v>
      </c>
      <c r="D31" s="109" t="s">
        <v>160</v>
      </c>
      <c r="E31" s="136"/>
      <c r="F31" s="137"/>
      <c r="G31" s="137"/>
      <c r="H31" s="137"/>
      <c r="I31" s="138"/>
      <c r="J31" s="136"/>
      <c r="K31" s="136"/>
      <c r="L31" s="139"/>
      <c r="M31" s="139"/>
      <c r="N31" s="109"/>
      <c r="O31" s="140"/>
      <c r="P31" s="136"/>
      <c r="Q31" s="141">
        <f t="shared" si="5"/>
        <v>0</v>
      </c>
      <c r="R31" s="141"/>
      <c r="S31" s="112"/>
      <c r="T31" s="112"/>
      <c r="U31" s="112"/>
      <c r="V31" s="109"/>
      <c r="W31" s="116"/>
      <c r="X31" s="112"/>
      <c r="Y31" s="112"/>
      <c r="Z31" s="113">
        <f t="shared" si="0"/>
        <v>0</v>
      </c>
      <c r="AA31" s="112"/>
      <c r="AB31" s="112"/>
      <c r="AC31" s="112"/>
      <c r="AD31" s="112"/>
      <c r="AE31" s="112"/>
      <c r="AF31" s="112"/>
      <c r="AG31" s="113">
        <f t="shared" si="1"/>
        <v>0</v>
      </c>
      <c r="AH31" s="112"/>
      <c r="AI31" s="112"/>
      <c r="AJ31" s="112"/>
      <c r="AK31" s="112"/>
      <c r="AL31" s="112"/>
      <c r="AM31" s="112"/>
      <c r="AN31" s="113">
        <f t="shared" si="2"/>
        <v>0</v>
      </c>
      <c r="AO31" s="112"/>
      <c r="AP31" s="112"/>
      <c r="AQ31" s="112"/>
      <c r="AR31" s="112"/>
      <c r="AS31" s="112"/>
      <c r="AT31" s="112"/>
      <c r="AU31" s="113">
        <f t="shared" si="3"/>
        <v>0</v>
      </c>
      <c r="AV31" s="112"/>
      <c r="AW31" s="112"/>
      <c r="AX31" s="112"/>
      <c r="AY31" s="112"/>
      <c r="AZ31" s="112"/>
      <c r="BA31" s="112"/>
      <c r="BB31" s="113">
        <f>AZ31+BA31</f>
        <v>0</v>
      </c>
      <c r="BC31" s="112"/>
      <c r="BD31" s="112"/>
      <c r="BE31" s="112"/>
      <c r="BF31" s="112"/>
      <c r="BG31" s="116"/>
      <c r="BH31" s="116"/>
      <c r="BI31" s="116"/>
    </row>
    <row r="32" spans="1:61" x14ac:dyDescent="0.35">
      <c r="A32" s="136"/>
      <c r="B32" s="133" t="s">
        <v>158</v>
      </c>
      <c r="C32" s="133" t="s">
        <v>159</v>
      </c>
      <c r="D32" s="109" t="s">
        <v>160</v>
      </c>
      <c r="E32" s="136"/>
      <c r="F32" s="137"/>
      <c r="G32" s="137"/>
      <c r="H32" s="137"/>
      <c r="I32" s="138"/>
      <c r="J32" s="136"/>
      <c r="K32" s="136"/>
      <c r="L32" s="139"/>
      <c r="M32" s="139"/>
      <c r="N32" s="109"/>
      <c r="O32" s="140"/>
      <c r="P32" s="136"/>
      <c r="Q32" s="141">
        <f t="shared" si="5"/>
        <v>0</v>
      </c>
      <c r="R32" s="141"/>
      <c r="S32" s="112"/>
      <c r="T32" s="112"/>
      <c r="U32" s="112"/>
      <c r="V32" s="109"/>
      <c r="W32" s="116"/>
      <c r="X32" s="112"/>
      <c r="Y32" s="112"/>
      <c r="Z32" s="113">
        <f t="shared" si="0"/>
        <v>0</v>
      </c>
      <c r="AA32" s="112"/>
      <c r="AB32" s="112"/>
      <c r="AC32" s="112"/>
      <c r="AD32" s="112"/>
      <c r="AE32" s="112"/>
      <c r="AF32" s="112"/>
      <c r="AG32" s="113">
        <f t="shared" si="1"/>
        <v>0</v>
      </c>
      <c r="AH32" s="112"/>
      <c r="AI32" s="112"/>
      <c r="AJ32" s="112"/>
      <c r="AK32" s="112"/>
      <c r="AL32" s="112"/>
      <c r="AM32" s="112"/>
      <c r="AN32" s="113">
        <f t="shared" si="2"/>
        <v>0</v>
      </c>
      <c r="AO32" s="112"/>
      <c r="AP32" s="112"/>
      <c r="AQ32" s="112"/>
      <c r="AR32" s="112"/>
      <c r="AS32" s="112"/>
      <c r="AT32" s="112"/>
      <c r="AU32" s="113">
        <f t="shared" si="3"/>
        <v>0</v>
      </c>
      <c r="AV32" s="112"/>
      <c r="AW32" s="112"/>
      <c r="AX32" s="112"/>
      <c r="AY32" s="112"/>
      <c r="AZ32" s="112"/>
      <c r="BA32" s="112"/>
      <c r="BB32" s="113">
        <f t="shared" si="4"/>
        <v>0</v>
      </c>
      <c r="BC32" s="112"/>
      <c r="BD32" s="112"/>
      <c r="BE32" s="112"/>
      <c r="BF32" s="112"/>
      <c r="BG32" s="116"/>
      <c r="BH32" s="116"/>
      <c r="BI32" s="116"/>
    </row>
    <row r="33" spans="1:61" x14ac:dyDescent="0.35">
      <c r="A33" s="136"/>
      <c r="B33" s="133" t="s">
        <v>158</v>
      </c>
      <c r="C33" s="133" t="s">
        <v>159</v>
      </c>
      <c r="D33" s="109" t="s">
        <v>160</v>
      </c>
      <c r="E33" s="136"/>
      <c r="F33" s="137"/>
      <c r="G33" s="137"/>
      <c r="H33" s="137"/>
      <c r="I33" s="138"/>
      <c r="J33" s="136"/>
      <c r="K33" s="136"/>
      <c r="L33" s="139"/>
      <c r="M33" s="139"/>
      <c r="N33" s="109"/>
      <c r="O33" s="140"/>
      <c r="P33" s="136"/>
      <c r="Q33" s="141">
        <f t="shared" si="5"/>
        <v>0</v>
      </c>
      <c r="R33" s="141"/>
      <c r="S33" s="112"/>
      <c r="T33" s="112"/>
      <c r="U33" s="112"/>
      <c r="V33" s="109"/>
      <c r="W33" s="116"/>
      <c r="X33" s="112"/>
      <c r="Y33" s="112"/>
      <c r="Z33" s="113">
        <f t="shared" si="0"/>
        <v>0</v>
      </c>
      <c r="AA33" s="112"/>
      <c r="AB33" s="112"/>
      <c r="AC33" s="112"/>
      <c r="AD33" s="112"/>
      <c r="AE33" s="112"/>
      <c r="AF33" s="112"/>
      <c r="AG33" s="113">
        <f t="shared" si="1"/>
        <v>0</v>
      </c>
      <c r="AH33" s="112"/>
      <c r="AI33" s="112"/>
      <c r="AJ33" s="112"/>
      <c r="AK33" s="112"/>
      <c r="AL33" s="112"/>
      <c r="AM33" s="112"/>
      <c r="AN33" s="113">
        <f t="shared" si="2"/>
        <v>0</v>
      </c>
      <c r="AO33" s="112"/>
      <c r="AP33" s="112"/>
      <c r="AQ33" s="112"/>
      <c r="AR33" s="112"/>
      <c r="AS33" s="112"/>
      <c r="AT33" s="112"/>
      <c r="AU33" s="113">
        <f t="shared" si="3"/>
        <v>0</v>
      </c>
      <c r="AV33" s="112"/>
      <c r="AW33" s="112"/>
      <c r="AX33" s="112"/>
      <c r="AY33" s="112"/>
      <c r="AZ33" s="112"/>
      <c r="BA33" s="112"/>
      <c r="BB33" s="113">
        <f t="shared" si="4"/>
        <v>0</v>
      </c>
      <c r="BC33" s="112"/>
      <c r="BD33" s="112"/>
      <c r="BE33" s="112"/>
      <c r="BF33" s="112"/>
      <c r="BG33" s="116"/>
      <c r="BH33" s="116"/>
      <c r="BI33" s="116"/>
    </row>
    <row r="34" spans="1:61" x14ac:dyDescent="0.35">
      <c r="A34" s="136"/>
      <c r="B34" s="133" t="s">
        <v>158</v>
      </c>
      <c r="C34" s="133" t="s">
        <v>159</v>
      </c>
      <c r="D34" s="109" t="s">
        <v>160</v>
      </c>
      <c r="E34" s="136"/>
      <c r="F34" s="137"/>
      <c r="G34" s="137"/>
      <c r="H34" s="137"/>
      <c r="I34" s="138"/>
      <c r="J34" s="136"/>
      <c r="K34" s="136"/>
      <c r="L34" s="139"/>
      <c r="M34" s="139"/>
      <c r="N34" s="109"/>
      <c r="O34" s="140"/>
      <c r="P34" s="136"/>
      <c r="Q34" s="141">
        <f t="shared" si="5"/>
        <v>0</v>
      </c>
      <c r="R34" s="141"/>
      <c r="S34" s="112"/>
      <c r="T34" s="112"/>
      <c r="U34" s="112"/>
      <c r="V34" s="109"/>
      <c r="W34" s="116"/>
      <c r="X34" s="112"/>
      <c r="Y34" s="112"/>
      <c r="Z34" s="113">
        <f t="shared" si="0"/>
        <v>0</v>
      </c>
      <c r="AA34" s="112"/>
      <c r="AB34" s="112"/>
      <c r="AC34" s="112"/>
      <c r="AD34" s="112"/>
      <c r="AE34" s="112"/>
      <c r="AF34" s="112"/>
      <c r="AG34" s="113">
        <f t="shared" si="1"/>
        <v>0</v>
      </c>
      <c r="AH34" s="112"/>
      <c r="AI34" s="112"/>
      <c r="AJ34" s="112"/>
      <c r="AK34" s="112"/>
      <c r="AL34" s="112"/>
      <c r="AM34" s="112"/>
      <c r="AN34" s="113">
        <f t="shared" si="2"/>
        <v>0</v>
      </c>
      <c r="AO34" s="112"/>
      <c r="AP34" s="112"/>
      <c r="AQ34" s="112"/>
      <c r="AR34" s="112"/>
      <c r="AS34" s="112"/>
      <c r="AT34" s="112"/>
      <c r="AU34" s="113">
        <f t="shared" si="3"/>
        <v>0</v>
      </c>
      <c r="AV34" s="112"/>
      <c r="AW34" s="112"/>
      <c r="AX34" s="112"/>
      <c r="AY34" s="112"/>
      <c r="AZ34" s="112"/>
      <c r="BA34" s="112"/>
      <c r="BB34" s="113">
        <f t="shared" si="4"/>
        <v>0</v>
      </c>
      <c r="BC34" s="112"/>
      <c r="BD34" s="112"/>
      <c r="BE34" s="112"/>
      <c r="BF34" s="112"/>
      <c r="BG34" s="116"/>
      <c r="BH34" s="116"/>
      <c r="BI34" s="116"/>
    </row>
    <row r="35" spans="1:61" x14ac:dyDescent="0.35">
      <c r="A35" s="117"/>
      <c r="B35" s="117"/>
      <c r="C35" s="117"/>
      <c r="D35" s="104"/>
      <c r="E35" s="117"/>
      <c r="F35" s="117"/>
      <c r="G35" s="117"/>
      <c r="H35" s="117"/>
      <c r="I35" s="118">
        <f>SUM(I21:I34)</f>
        <v>0</v>
      </c>
      <c r="J35" s="126"/>
      <c r="K35" s="102"/>
      <c r="L35" s="102"/>
      <c r="M35" s="102"/>
      <c r="N35" s="102"/>
      <c r="O35" s="142">
        <f>SUM(O21:O34)</f>
        <v>0</v>
      </c>
      <c r="P35" s="102"/>
      <c r="Q35" s="142">
        <f>SUM(Q21:Q34)</f>
        <v>0</v>
      </c>
      <c r="S35" s="121">
        <f t="shared" ref="S35:U35" si="6">SUM(S21:S34)</f>
        <v>0</v>
      </c>
      <c r="T35" s="121">
        <f t="shared" si="6"/>
        <v>0</v>
      </c>
      <c r="U35" s="121">
        <f t="shared" si="6"/>
        <v>0</v>
      </c>
      <c r="V35" s="121"/>
      <c r="W35" s="121"/>
      <c r="X35" s="121">
        <f>SUM(X21:X34)</f>
        <v>0</v>
      </c>
      <c r="Y35" s="121">
        <f t="shared" ref="Y35:BF35" si="7">SUM(Y21:Y34)</f>
        <v>0</v>
      </c>
      <c r="Z35" s="121">
        <f t="shared" si="7"/>
        <v>0</v>
      </c>
      <c r="AA35" s="121">
        <f t="shared" si="7"/>
        <v>0</v>
      </c>
      <c r="AB35" s="121">
        <f t="shared" si="7"/>
        <v>0</v>
      </c>
      <c r="AC35" s="121">
        <f t="shared" si="7"/>
        <v>0</v>
      </c>
      <c r="AD35" s="121">
        <f t="shared" si="7"/>
        <v>0</v>
      </c>
      <c r="AE35" s="121">
        <f t="shared" si="7"/>
        <v>0</v>
      </c>
      <c r="AF35" s="121">
        <f t="shared" si="7"/>
        <v>0</v>
      </c>
      <c r="AG35" s="121">
        <f t="shared" si="7"/>
        <v>0</v>
      </c>
      <c r="AH35" s="121">
        <f t="shared" si="7"/>
        <v>0</v>
      </c>
      <c r="AI35" s="121">
        <f t="shared" si="7"/>
        <v>0</v>
      </c>
      <c r="AJ35" s="121">
        <f t="shared" si="7"/>
        <v>0</v>
      </c>
      <c r="AK35" s="121">
        <f t="shared" si="7"/>
        <v>0</v>
      </c>
      <c r="AL35" s="121">
        <f t="shared" si="7"/>
        <v>0</v>
      </c>
      <c r="AM35" s="121">
        <f t="shared" si="7"/>
        <v>0</v>
      </c>
      <c r="AN35" s="121">
        <f t="shared" si="7"/>
        <v>0</v>
      </c>
      <c r="AO35" s="121">
        <f t="shared" si="7"/>
        <v>0</v>
      </c>
      <c r="AP35" s="121">
        <f t="shared" si="7"/>
        <v>0</v>
      </c>
      <c r="AQ35" s="121">
        <f t="shared" si="7"/>
        <v>0</v>
      </c>
      <c r="AR35" s="121">
        <f t="shared" si="7"/>
        <v>0</v>
      </c>
      <c r="AS35" s="121">
        <f t="shared" si="7"/>
        <v>0</v>
      </c>
      <c r="AT35" s="121">
        <f t="shared" si="7"/>
        <v>0</v>
      </c>
      <c r="AU35" s="121">
        <f t="shared" si="7"/>
        <v>0</v>
      </c>
      <c r="AV35" s="121">
        <f t="shared" si="7"/>
        <v>0</v>
      </c>
      <c r="AW35" s="121">
        <f t="shared" si="7"/>
        <v>0</v>
      </c>
      <c r="AX35" s="121">
        <f t="shared" si="7"/>
        <v>0</v>
      </c>
      <c r="AY35" s="121">
        <f t="shared" si="7"/>
        <v>0</v>
      </c>
      <c r="AZ35" s="121">
        <f t="shared" si="7"/>
        <v>0</v>
      </c>
      <c r="BA35" s="121">
        <f t="shared" si="7"/>
        <v>0</v>
      </c>
      <c r="BB35" s="121">
        <f t="shared" si="7"/>
        <v>0</v>
      </c>
      <c r="BC35" s="121">
        <f t="shared" si="7"/>
        <v>0</v>
      </c>
      <c r="BD35" s="121">
        <f t="shared" si="7"/>
        <v>0</v>
      </c>
      <c r="BE35" s="121">
        <f t="shared" si="7"/>
        <v>0</v>
      </c>
      <c r="BF35" s="121">
        <f t="shared" si="7"/>
        <v>0</v>
      </c>
      <c r="BG35" s="121"/>
    </row>
    <row r="36" spans="1:61" x14ac:dyDescent="0.35">
      <c r="A36" s="117"/>
      <c r="B36" s="117"/>
      <c r="C36" s="117"/>
      <c r="D36" s="104"/>
      <c r="E36" s="117"/>
      <c r="F36" s="117"/>
      <c r="G36" s="117"/>
      <c r="H36" s="117"/>
      <c r="I36" s="122"/>
      <c r="J36" s="119"/>
    </row>
    <row r="37" spans="1:61" x14ac:dyDescent="0.35">
      <c r="A37" s="117"/>
      <c r="B37" s="117"/>
      <c r="C37" s="117"/>
      <c r="D37" s="104"/>
      <c r="E37" s="117"/>
      <c r="F37" s="117"/>
      <c r="G37" s="117"/>
      <c r="H37" s="117"/>
      <c r="I37" s="122"/>
      <c r="J37" s="119"/>
    </row>
    <row r="38" spans="1:61" x14ac:dyDescent="0.35">
      <c r="A38" s="117"/>
      <c r="B38" s="117"/>
      <c r="C38" s="117"/>
      <c r="D38" s="104"/>
      <c r="E38" s="117"/>
      <c r="F38" s="117"/>
      <c r="G38" s="117"/>
      <c r="H38" s="117"/>
      <c r="I38" s="122"/>
      <c r="J38" s="119"/>
    </row>
    <row r="39" spans="1:61" x14ac:dyDescent="0.35">
      <c r="A39" s="117"/>
      <c r="B39" s="117"/>
      <c r="C39" s="117"/>
      <c r="D39" s="104"/>
      <c r="E39" s="117"/>
      <c r="F39" s="117"/>
      <c r="G39" s="117"/>
      <c r="H39" s="117"/>
      <c r="I39" s="122"/>
      <c r="J39" s="119"/>
    </row>
    <row r="40" spans="1:61" x14ac:dyDescent="0.35">
      <c r="A40" s="117"/>
      <c r="B40" s="117"/>
      <c r="C40" s="117"/>
      <c r="D40" s="104"/>
      <c r="E40" s="117"/>
      <c r="F40" s="117"/>
      <c r="G40" s="117"/>
      <c r="H40" s="117"/>
      <c r="I40" s="122"/>
      <c r="J40" s="119"/>
    </row>
    <row r="41" spans="1:61" x14ac:dyDescent="0.35">
      <c r="A41" s="117"/>
      <c r="B41" s="117"/>
      <c r="C41" s="117"/>
      <c r="D41" s="104"/>
      <c r="E41" s="117"/>
      <c r="F41" s="117"/>
      <c r="G41" s="117"/>
      <c r="H41" s="117"/>
      <c r="I41" s="122"/>
      <c r="J41" s="119"/>
    </row>
    <row r="42" spans="1:61" x14ac:dyDescent="0.35">
      <c r="A42" s="117"/>
      <c r="B42" s="117"/>
      <c r="C42" s="117"/>
      <c r="D42" s="104"/>
      <c r="E42" s="117"/>
      <c r="F42" s="117"/>
      <c r="G42" s="117"/>
      <c r="H42" s="117"/>
      <c r="I42" s="122"/>
      <c r="J42" s="119"/>
    </row>
    <row r="43" spans="1:61" x14ac:dyDescent="0.35">
      <c r="A43" s="117"/>
      <c r="B43" s="117"/>
      <c r="C43" s="117"/>
      <c r="D43" s="104"/>
      <c r="E43" s="117"/>
      <c r="F43" s="117"/>
      <c r="G43" s="117"/>
      <c r="H43" s="117"/>
      <c r="I43" s="122"/>
      <c r="J43" s="119"/>
    </row>
    <row r="44" spans="1:61" x14ac:dyDescent="0.35">
      <c r="A44" s="117"/>
      <c r="B44" s="117"/>
      <c r="C44" s="117"/>
      <c r="D44" s="104"/>
      <c r="E44" s="117"/>
      <c r="F44" s="117"/>
      <c r="G44" s="117"/>
      <c r="H44" s="117"/>
      <c r="I44" s="122"/>
      <c r="J44" s="119"/>
    </row>
    <row r="45" spans="1:61" x14ac:dyDescent="0.35">
      <c r="A45" s="117"/>
      <c r="B45" s="117"/>
      <c r="C45" s="117"/>
      <c r="D45" s="104"/>
      <c r="E45" s="117"/>
      <c r="F45" s="117"/>
      <c r="G45" s="117"/>
      <c r="H45" s="117"/>
      <c r="I45" s="122"/>
      <c r="J45" s="119"/>
    </row>
    <row r="46" spans="1:61" x14ac:dyDescent="0.35">
      <c r="A46" s="117"/>
      <c r="B46" s="117"/>
      <c r="C46" s="117"/>
      <c r="D46" s="104"/>
      <c r="E46" s="117"/>
      <c r="F46" s="117"/>
      <c r="G46" s="117"/>
      <c r="H46" s="117"/>
      <c r="I46" s="122"/>
      <c r="J46" s="119"/>
    </row>
    <row r="47" spans="1:61" x14ac:dyDescent="0.35">
      <c r="A47" s="117"/>
      <c r="B47" s="117"/>
      <c r="C47" s="117"/>
      <c r="D47" s="104"/>
      <c r="E47" s="117"/>
      <c r="F47" s="117"/>
      <c r="G47" s="117"/>
      <c r="H47" s="117"/>
      <c r="I47" s="122"/>
      <c r="J47" s="119"/>
    </row>
    <row r="48" spans="1:61" x14ac:dyDescent="0.35">
      <c r="A48" s="117"/>
      <c r="B48" s="117"/>
      <c r="C48" s="117"/>
      <c r="D48" s="104"/>
      <c r="E48" s="117"/>
      <c r="F48" s="117"/>
      <c r="G48" s="117"/>
      <c r="H48" s="117"/>
      <c r="I48" s="122"/>
      <c r="J48" s="119"/>
    </row>
    <row r="49" spans="1:10" x14ac:dyDescent="0.35">
      <c r="A49" s="117"/>
      <c r="B49" s="117"/>
      <c r="C49" s="117"/>
      <c r="D49" s="104"/>
      <c r="E49" s="117"/>
      <c r="F49" s="117"/>
      <c r="G49" s="117"/>
      <c r="H49" s="117"/>
      <c r="I49" s="122"/>
      <c r="J49" s="119"/>
    </row>
    <row r="50" spans="1:10" x14ac:dyDescent="0.35">
      <c r="A50" s="117"/>
      <c r="B50" s="117"/>
      <c r="C50" s="117"/>
      <c r="D50" s="104"/>
      <c r="E50" s="117"/>
      <c r="F50" s="117"/>
      <c r="G50" s="117"/>
      <c r="H50" s="117"/>
      <c r="I50" s="122"/>
      <c r="J50" s="119"/>
    </row>
    <row r="51" spans="1:10" x14ac:dyDescent="0.35">
      <c r="A51" s="117"/>
      <c r="B51" s="117"/>
      <c r="C51" s="117"/>
      <c r="D51" s="104"/>
      <c r="E51" s="117"/>
      <c r="F51" s="117"/>
      <c r="G51" s="117"/>
      <c r="H51" s="117"/>
      <c r="I51" s="122"/>
      <c r="J51" s="119"/>
    </row>
    <row r="52" spans="1:10" x14ac:dyDescent="0.35">
      <c r="A52" s="117"/>
      <c r="B52" s="117"/>
      <c r="C52" s="117"/>
      <c r="D52" s="104"/>
      <c r="E52" s="117"/>
      <c r="F52" s="117"/>
      <c r="G52" s="117"/>
      <c r="H52" s="117"/>
      <c r="I52" s="122"/>
      <c r="J52" s="119"/>
    </row>
    <row r="53" spans="1:10" x14ac:dyDescent="0.35">
      <c r="A53" s="117"/>
      <c r="B53" s="117"/>
      <c r="C53" s="117"/>
      <c r="D53" s="104"/>
      <c r="E53" s="117"/>
      <c r="F53" s="117"/>
      <c r="G53" s="117"/>
      <c r="H53" s="117"/>
      <c r="I53" s="122"/>
      <c r="J53" s="119"/>
    </row>
    <row r="54" spans="1:10" x14ac:dyDescent="0.35">
      <c r="A54" s="117"/>
      <c r="B54" s="117"/>
      <c r="C54" s="117"/>
      <c r="D54" s="104"/>
      <c r="E54" s="117"/>
      <c r="F54" s="117"/>
      <c r="G54" s="117"/>
      <c r="H54" s="117"/>
      <c r="I54" s="122"/>
      <c r="J54" s="119"/>
    </row>
    <row r="55" spans="1:10" x14ac:dyDescent="0.35">
      <c r="A55" s="117"/>
      <c r="B55" s="117"/>
      <c r="C55" s="117"/>
      <c r="D55" s="104"/>
      <c r="E55" s="117"/>
      <c r="F55" s="117"/>
      <c r="G55" s="117"/>
      <c r="H55" s="117"/>
      <c r="I55" s="122"/>
      <c r="J55" s="119"/>
    </row>
    <row r="56" spans="1:10" x14ac:dyDescent="0.35">
      <c r="A56" s="117"/>
      <c r="B56" s="117"/>
      <c r="C56" s="117"/>
      <c r="D56" s="104"/>
      <c r="E56" s="117"/>
      <c r="F56" s="117"/>
      <c r="G56" s="117"/>
      <c r="H56" s="117"/>
      <c r="I56" s="122"/>
      <c r="J56" s="119"/>
    </row>
    <row r="57" spans="1:10" x14ac:dyDescent="0.35">
      <c r="A57" s="117"/>
      <c r="B57" s="117"/>
      <c r="C57" s="117"/>
      <c r="D57" s="104"/>
      <c r="E57" s="117"/>
      <c r="F57" s="117"/>
      <c r="G57" s="117"/>
      <c r="H57" s="117"/>
      <c r="I57" s="122"/>
      <c r="J57" s="119"/>
    </row>
    <row r="58" spans="1:10" x14ac:dyDescent="0.35">
      <c r="A58" s="117"/>
      <c r="B58" s="117"/>
      <c r="C58" s="117"/>
      <c r="D58" s="104"/>
      <c r="E58" s="117"/>
      <c r="F58" s="117"/>
      <c r="G58" s="117"/>
      <c r="H58" s="117"/>
      <c r="I58" s="122"/>
      <c r="J58" s="119"/>
    </row>
    <row r="59" spans="1:10" x14ac:dyDescent="0.35">
      <c r="A59" s="117"/>
      <c r="B59" s="117"/>
      <c r="C59" s="117"/>
      <c r="D59" s="104"/>
      <c r="E59" s="117"/>
      <c r="F59" s="117"/>
      <c r="G59" s="117"/>
      <c r="H59" s="117"/>
      <c r="I59" s="122"/>
      <c r="J59" s="119"/>
    </row>
    <row r="60" spans="1:10" x14ac:dyDescent="0.35">
      <c r="A60" s="117"/>
      <c r="B60" s="117"/>
      <c r="C60" s="117"/>
      <c r="D60" s="104"/>
      <c r="E60" s="117"/>
      <c r="F60" s="117"/>
      <c r="G60" s="117"/>
      <c r="H60" s="117"/>
      <c r="I60" s="122"/>
      <c r="J60" s="119"/>
    </row>
    <row r="61" spans="1:10" x14ac:dyDescent="0.35">
      <c r="A61" s="117"/>
      <c r="B61" s="117"/>
      <c r="C61" s="117"/>
      <c r="D61" s="104"/>
      <c r="E61" s="117"/>
      <c r="F61" s="117"/>
      <c r="G61" s="117"/>
      <c r="H61" s="117"/>
      <c r="I61" s="122"/>
      <c r="J61" s="119"/>
    </row>
    <row r="62" spans="1:10" x14ac:dyDescent="0.35">
      <c r="A62" s="117"/>
      <c r="B62" s="117"/>
      <c r="C62" s="117"/>
      <c r="D62" s="104"/>
      <c r="E62" s="117"/>
      <c r="F62" s="117"/>
      <c r="G62" s="117"/>
      <c r="H62" s="117"/>
      <c r="I62" s="122"/>
      <c r="J62" s="119"/>
    </row>
    <row r="63" spans="1:10" x14ac:dyDescent="0.35">
      <c r="A63" s="117"/>
      <c r="B63" s="117"/>
      <c r="C63" s="117"/>
      <c r="D63" s="104"/>
      <c r="E63" s="117"/>
      <c r="F63" s="117"/>
      <c r="G63" s="117"/>
      <c r="H63" s="117"/>
      <c r="I63" s="122"/>
      <c r="J63" s="119"/>
    </row>
    <row r="64" spans="1:10" x14ac:dyDescent="0.35">
      <c r="A64" s="117"/>
      <c r="B64" s="117"/>
      <c r="C64" s="117"/>
      <c r="D64" s="104"/>
      <c r="E64" s="117"/>
      <c r="F64" s="117"/>
      <c r="G64" s="117"/>
      <c r="H64" s="117"/>
      <c r="I64" s="122"/>
      <c r="J64" s="119"/>
    </row>
    <row r="65" spans="1:10" x14ac:dyDescent="0.35">
      <c r="A65" s="117"/>
      <c r="B65" s="117"/>
      <c r="C65" s="117"/>
      <c r="D65" s="104"/>
      <c r="E65" s="117"/>
      <c r="F65" s="117"/>
      <c r="G65" s="117"/>
      <c r="H65" s="117"/>
      <c r="I65" s="122"/>
      <c r="J65" s="119"/>
    </row>
    <row r="66" spans="1:10" x14ac:dyDescent="0.35">
      <c r="A66" s="117"/>
      <c r="B66" s="117"/>
      <c r="C66" s="117"/>
      <c r="D66" s="104"/>
      <c r="E66" s="117"/>
      <c r="F66" s="117"/>
      <c r="G66" s="117"/>
      <c r="H66" s="117"/>
      <c r="I66" s="122"/>
      <c r="J66" s="119"/>
    </row>
    <row r="67" spans="1:10" x14ac:dyDescent="0.35">
      <c r="A67" s="117"/>
      <c r="B67" s="117"/>
      <c r="C67" s="117"/>
      <c r="D67" s="104"/>
      <c r="E67" s="117"/>
      <c r="F67" s="117"/>
      <c r="G67" s="117"/>
      <c r="H67" s="117"/>
      <c r="I67" s="122"/>
      <c r="J67" s="119"/>
    </row>
    <row r="68" spans="1:10" x14ac:dyDescent="0.35">
      <c r="A68" s="117"/>
      <c r="B68" s="117"/>
      <c r="C68" s="117"/>
      <c r="D68" s="104"/>
      <c r="E68" s="117"/>
      <c r="F68" s="117"/>
      <c r="G68" s="117"/>
      <c r="H68" s="117"/>
      <c r="I68" s="122"/>
      <c r="J68" s="119"/>
    </row>
    <row r="69" spans="1:10" x14ac:dyDescent="0.35">
      <c r="A69" s="117"/>
      <c r="B69" s="117"/>
      <c r="C69" s="117"/>
      <c r="D69" s="104"/>
      <c r="E69" s="117"/>
      <c r="F69" s="117"/>
      <c r="G69" s="117"/>
      <c r="H69" s="117"/>
      <c r="I69" s="122"/>
      <c r="J69" s="119"/>
    </row>
    <row r="70" spans="1:10" x14ac:dyDescent="0.35">
      <c r="A70" s="117"/>
      <c r="B70" s="117"/>
      <c r="C70" s="117"/>
      <c r="D70" s="104"/>
      <c r="E70" s="117"/>
      <c r="F70" s="117"/>
      <c r="G70" s="117"/>
      <c r="H70" s="117"/>
      <c r="I70" s="122"/>
      <c r="J70" s="119"/>
    </row>
    <row r="71" spans="1:10" x14ac:dyDescent="0.35">
      <c r="A71" s="117"/>
      <c r="B71" s="117"/>
      <c r="C71" s="117"/>
      <c r="D71" s="104"/>
      <c r="E71" s="117"/>
      <c r="F71" s="117"/>
      <c r="G71" s="117"/>
      <c r="H71" s="117"/>
      <c r="I71" s="122"/>
      <c r="J71" s="119"/>
    </row>
    <row r="72" spans="1:10" x14ac:dyDescent="0.35">
      <c r="A72" s="117"/>
      <c r="B72" s="117"/>
      <c r="C72" s="117"/>
      <c r="D72" s="104"/>
      <c r="E72" s="117"/>
      <c r="F72" s="117"/>
      <c r="G72" s="117"/>
      <c r="H72" s="117"/>
      <c r="I72" s="122"/>
      <c r="J72" s="119"/>
    </row>
    <row r="73" spans="1:10" x14ac:dyDescent="0.35">
      <c r="A73" s="117"/>
      <c r="B73" s="117"/>
      <c r="C73" s="117"/>
      <c r="D73" s="104"/>
      <c r="E73" s="117"/>
      <c r="F73" s="117"/>
      <c r="G73" s="117"/>
      <c r="H73" s="117"/>
      <c r="I73" s="122"/>
      <c r="J73" s="119"/>
    </row>
    <row r="74" spans="1:10" x14ac:dyDescent="0.35">
      <c r="A74" s="117"/>
      <c r="B74" s="117"/>
      <c r="C74" s="117"/>
      <c r="D74" s="104"/>
      <c r="E74" s="117"/>
      <c r="F74" s="117"/>
      <c r="G74" s="117"/>
      <c r="H74" s="117"/>
      <c r="I74" s="122"/>
      <c r="J74" s="119"/>
    </row>
    <row r="75" spans="1:10" x14ac:dyDescent="0.35">
      <c r="A75" s="117"/>
      <c r="B75" s="117"/>
      <c r="C75" s="117"/>
      <c r="D75" s="104"/>
      <c r="E75" s="117"/>
      <c r="F75" s="117"/>
      <c r="G75" s="117"/>
      <c r="H75" s="117"/>
      <c r="I75" s="122"/>
      <c r="J75" s="119"/>
    </row>
    <row r="76" spans="1:10" x14ac:dyDescent="0.35">
      <c r="A76" s="117"/>
      <c r="B76" s="117"/>
      <c r="C76" s="117"/>
      <c r="D76" s="104"/>
      <c r="E76" s="117"/>
      <c r="F76" s="117"/>
      <c r="G76" s="117"/>
      <c r="H76" s="117"/>
      <c r="I76" s="122"/>
      <c r="J76" s="119"/>
    </row>
    <row r="77" spans="1:10" x14ac:dyDescent="0.35">
      <c r="A77" s="117"/>
      <c r="B77" s="117"/>
      <c r="C77" s="117"/>
      <c r="D77" s="104"/>
      <c r="E77" s="117"/>
      <c r="F77" s="117"/>
      <c r="G77" s="117"/>
      <c r="H77" s="117"/>
      <c r="I77" s="122"/>
      <c r="J77" s="119"/>
    </row>
    <row r="78" spans="1:10" x14ac:dyDescent="0.35">
      <c r="A78" s="117"/>
      <c r="B78" s="117"/>
      <c r="C78" s="117"/>
      <c r="D78" s="104"/>
      <c r="E78" s="117"/>
      <c r="F78" s="117"/>
      <c r="G78" s="117"/>
      <c r="H78" s="117"/>
      <c r="I78" s="122"/>
      <c r="J78" s="119"/>
    </row>
    <row r="79" spans="1:10" x14ac:dyDescent="0.35">
      <c r="A79" s="117"/>
      <c r="B79" s="117"/>
      <c r="C79" s="117"/>
      <c r="D79" s="104"/>
      <c r="E79" s="117"/>
      <c r="F79" s="117"/>
      <c r="G79" s="117"/>
      <c r="H79" s="117"/>
      <c r="I79" s="122"/>
      <c r="J79" s="119"/>
    </row>
    <row r="80" spans="1:10" x14ac:dyDescent="0.35">
      <c r="A80" s="117"/>
      <c r="B80" s="117"/>
      <c r="C80" s="117"/>
      <c r="D80" s="104"/>
      <c r="E80" s="117"/>
      <c r="F80" s="117"/>
      <c r="G80" s="117"/>
      <c r="H80" s="117"/>
      <c r="I80" s="122"/>
      <c r="J80" s="119"/>
    </row>
    <row r="81" spans="1:10" x14ac:dyDescent="0.35">
      <c r="A81" s="117"/>
      <c r="B81" s="117"/>
      <c r="C81" s="117"/>
      <c r="D81" s="104"/>
      <c r="E81" s="117"/>
      <c r="F81" s="117"/>
      <c r="G81" s="117"/>
      <c r="H81" s="117"/>
      <c r="I81" s="122"/>
      <c r="J81" s="119"/>
    </row>
    <row r="82" spans="1:10" x14ac:dyDescent="0.35">
      <c r="A82" s="117"/>
      <c r="B82" s="117"/>
      <c r="C82" s="117"/>
      <c r="D82" s="104"/>
      <c r="E82" s="117"/>
      <c r="F82" s="117"/>
      <c r="G82" s="117"/>
      <c r="H82" s="117"/>
      <c r="I82" s="122"/>
      <c r="J82" s="119"/>
    </row>
    <row r="83" spans="1:10" x14ac:dyDescent="0.35">
      <c r="A83" s="117"/>
      <c r="B83" s="117"/>
      <c r="C83" s="117"/>
      <c r="D83" s="104"/>
      <c r="E83" s="117"/>
      <c r="F83" s="117"/>
      <c r="G83" s="117"/>
      <c r="H83" s="117"/>
      <c r="I83" s="122"/>
      <c r="J83" s="119"/>
    </row>
    <row r="84" spans="1:10" x14ac:dyDescent="0.35">
      <c r="A84" s="117"/>
      <c r="B84" s="117"/>
      <c r="C84" s="117"/>
      <c r="D84" s="104"/>
      <c r="E84" s="117"/>
      <c r="F84" s="117"/>
      <c r="G84" s="117"/>
      <c r="H84" s="117"/>
      <c r="I84" s="122"/>
      <c r="J84" s="119"/>
    </row>
    <row r="85" spans="1:10" x14ac:dyDescent="0.35">
      <c r="A85" s="117"/>
      <c r="B85" s="117"/>
      <c r="C85" s="117"/>
      <c r="D85" s="104"/>
      <c r="E85" s="117"/>
      <c r="F85" s="117"/>
      <c r="G85" s="117"/>
      <c r="H85" s="117"/>
      <c r="I85" s="122"/>
      <c r="J85" s="119"/>
    </row>
    <row r="86" spans="1:10" x14ac:dyDescent="0.35">
      <c r="A86" s="117"/>
      <c r="B86" s="117"/>
      <c r="C86" s="117"/>
      <c r="D86" s="104"/>
      <c r="E86" s="117"/>
      <c r="F86" s="117"/>
      <c r="G86" s="117"/>
      <c r="H86" s="117"/>
      <c r="I86" s="122"/>
      <c r="J86" s="119"/>
    </row>
    <row r="87" spans="1:10" x14ac:dyDescent="0.35">
      <c r="A87" s="117"/>
      <c r="B87" s="117"/>
      <c r="C87" s="117"/>
      <c r="D87" s="104"/>
      <c r="E87" s="117"/>
      <c r="F87" s="117"/>
      <c r="G87" s="117"/>
      <c r="H87" s="117"/>
      <c r="I87" s="122"/>
      <c r="J87" s="119"/>
    </row>
    <row r="88" spans="1:10" x14ac:dyDescent="0.35">
      <c r="A88" s="117"/>
      <c r="B88" s="117"/>
      <c r="C88" s="117"/>
      <c r="D88" s="104"/>
      <c r="E88" s="117"/>
      <c r="F88" s="117"/>
      <c r="G88" s="117"/>
      <c r="H88" s="117"/>
      <c r="I88" s="122"/>
      <c r="J88" s="119"/>
    </row>
    <row r="89" spans="1:10" x14ac:dyDescent="0.35">
      <c r="A89" s="117"/>
      <c r="B89" s="117"/>
      <c r="C89" s="117"/>
      <c r="D89" s="104"/>
      <c r="E89" s="117"/>
      <c r="F89" s="117"/>
      <c r="G89" s="117"/>
      <c r="H89" s="117"/>
      <c r="I89" s="122"/>
      <c r="J89" s="119"/>
    </row>
    <row r="90" spans="1:10" x14ac:dyDescent="0.35">
      <c r="A90" s="117"/>
      <c r="B90" s="117"/>
      <c r="C90" s="117"/>
      <c r="D90" s="104"/>
      <c r="E90" s="117"/>
      <c r="F90" s="117"/>
      <c r="G90" s="117"/>
      <c r="H90" s="117"/>
      <c r="I90" s="122"/>
      <c r="J90" s="119"/>
    </row>
    <row r="91" spans="1:10" x14ac:dyDescent="0.35">
      <c r="A91" s="117"/>
      <c r="B91" s="117"/>
      <c r="C91" s="117"/>
      <c r="D91" s="104"/>
      <c r="E91" s="117"/>
      <c r="F91" s="117"/>
      <c r="G91" s="117"/>
      <c r="H91" s="117"/>
      <c r="I91" s="122"/>
      <c r="J91" s="119"/>
    </row>
    <row r="92" spans="1:10" x14ac:dyDescent="0.35">
      <c r="A92" s="117"/>
      <c r="B92" s="117"/>
      <c r="C92" s="117"/>
      <c r="D92" s="104"/>
      <c r="E92" s="117"/>
      <c r="F92" s="117"/>
      <c r="G92" s="117"/>
      <c r="H92" s="117"/>
      <c r="I92" s="122"/>
      <c r="J92" s="119"/>
    </row>
    <row r="93" spans="1:10" x14ac:dyDescent="0.35">
      <c r="A93" s="117"/>
      <c r="B93" s="117"/>
      <c r="C93" s="117"/>
      <c r="D93" s="104"/>
      <c r="E93" s="117"/>
      <c r="F93" s="117"/>
      <c r="G93" s="117"/>
      <c r="H93" s="117"/>
      <c r="I93" s="122"/>
      <c r="J93" s="119"/>
    </row>
    <row r="94" spans="1:10" x14ac:dyDescent="0.35">
      <c r="A94" s="117"/>
      <c r="B94" s="117"/>
      <c r="C94" s="117"/>
      <c r="D94" s="104"/>
      <c r="E94" s="117"/>
      <c r="F94" s="117"/>
      <c r="G94" s="117"/>
      <c r="H94" s="117"/>
      <c r="I94" s="122"/>
      <c r="J94" s="119"/>
    </row>
    <row r="95" spans="1:10" x14ac:dyDescent="0.35">
      <c r="A95" s="117"/>
      <c r="B95" s="117"/>
      <c r="C95" s="117"/>
      <c r="D95" s="104"/>
      <c r="E95" s="117"/>
      <c r="F95" s="117"/>
      <c r="G95" s="117"/>
      <c r="H95" s="117"/>
      <c r="I95" s="122"/>
      <c r="J95" s="119"/>
    </row>
    <row r="96" spans="1:10" x14ac:dyDescent="0.35">
      <c r="A96" s="117"/>
      <c r="B96" s="117"/>
      <c r="C96" s="117"/>
      <c r="D96" s="104"/>
      <c r="E96" s="117"/>
      <c r="F96" s="117"/>
      <c r="G96" s="117"/>
      <c r="H96" s="117"/>
      <c r="I96" s="122"/>
      <c r="J96" s="119"/>
    </row>
    <row r="97" spans="1:10" x14ac:dyDescent="0.35">
      <c r="A97" s="117"/>
      <c r="B97" s="117"/>
      <c r="C97" s="117"/>
      <c r="D97" s="104"/>
      <c r="E97" s="117"/>
      <c r="F97" s="117"/>
      <c r="G97" s="117"/>
      <c r="H97" s="117"/>
      <c r="I97" s="122"/>
      <c r="J97" s="119"/>
    </row>
    <row r="98" spans="1:10" x14ac:dyDescent="0.35">
      <c r="A98" s="117"/>
      <c r="B98" s="117"/>
      <c r="C98" s="117"/>
      <c r="D98" s="104"/>
      <c r="E98" s="117"/>
      <c r="F98" s="117"/>
      <c r="G98" s="117"/>
      <c r="H98" s="117"/>
      <c r="I98" s="122"/>
      <c r="J98" s="119"/>
    </row>
    <row r="99" spans="1:10" x14ac:dyDescent="0.35">
      <c r="A99" s="117"/>
      <c r="B99" s="117"/>
      <c r="C99" s="117"/>
      <c r="D99" s="104"/>
      <c r="E99" s="117"/>
      <c r="F99" s="117"/>
      <c r="G99" s="117"/>
      <c r="H99" s="117"/>
      <c r="I99" s="122"/>
      <c r="J99" s="119"/>
    </row>
    <row r="100" spans="1:10" x14ac:dyDescent="0.35">
      <c r="A100" s="117"/>
      <c r="B100" s="117"/>
      <c r="C100" s="117"/>
      <c r="D100" s="104"/>
      <c r="E100" s="117"/>
      <c r="F100" s="117"/>
      <c r="G100" s="117"/>
      <c r="H100" s="117"/>
      <c r="I100" s="122"/>
      <c r="J100" s="119"/>
    </row>
    <row r="101" spans="1:10" x14ac:dyDescent="0.35">
      <c r="A101" s="117"/>
      <c r="B101" s="117"/>
      <c r="C101" s="117"/>
      <c r="D101" s="104"/>
      <c r="E101" s="117"/>
      <c r="F101" s="117"/>
      <c r="G101" s="117"/>
      <c r="H101" s="117"/>
      <c r="I101" s="122"/>
      <c r="J101" s="119"/>
    </row>
    <row r="102" spans="1:10" x14ac:dyDescent="0.35">
      <c r="A102" s="117"/>
      <c r="B102" s="117"/>
      <c r="C102" s="117"/>
      <c r="D102" s="104"/>
      <c r="E102" s="117"/>
      <c r="F102" s="117"/>
      <c r="G102" s="117"/>
      <c r="H102" s="117"/>
      <c r="I102" s="122"/>
      <c r="J102" s="119"/>
    </row>
    <row r="103" spans="1:10" x14ac:dyDescent="0.35">
      <c r="A103" s="117"/>
      <c r="B103" s="117"/>
      <c r="C103" s="117"/>
      <c r="D103" s="104"/>
      <c r="E103" s="117"/>
      <c r="F103" s="117"/>
      <c r="G103" s="117"/>
      <c r="H103" s="117"/>
      <c r="I103" s="122"/>
      <c r="J103" s="119"/>
    </row>
    <row r="104" spans="1:10" x14ac:dyDescent="0.35">
      <c r="A104" s="117"/>
      <c r="B104" s="117"/>
      <c r="C104" s="117"/>
      <c r="D104" s="104"/>
      <c r="E104" s="117"/>
      <c r="F104" s="117"/>
      <c r="G104" s="117"/>
      <c r="H104" s="117"/>
      <c r="I104" s="122"/>
      <c r="J104" s="119"/>
    </row>
    <row r="105" spans="1:10" x14ac:dyDescent="0.35">
      <c r="A105" s="117"/>
      <c r="B105" s="117"/>
      <c r="C105" s="117"/>
      <c r="D105" s="104"/>
      <c r="E105" s="117"/>
      <c r="F105" s="117"/>
      <c r="G105" s="117"/>
      <c r="H105" s="117"/>
      <c r="I105" s="122"/>
      <c r="J105" s="119"/>
    </row>
    <row r="106" spans="1:10" x14ac:dyDescent="0.35">
      <c r="A106" s="117"/>
      <c r="B106" s="117"/>
      <c r="C106" s="117"/>
      <c r="D106" s="104"/>
      <c r="E106" s="117"/>
      <c r="F106" s="117"/>
      <c r="G106" s="117"/>
      <c r="H106" s="117"/>
      <c r="I106" s="122"/>
      <c r="J106" s="119"/>
    </row>
    <row r="107" spans="1:10" x14ac:dyDescent="0.35">
      <c r="A107" s="117"/>
      <c r="B107" s="117"/>
      <c r="C107" s="117"/>
      <c r="D107" s="104"/>
      <c r="E107" s="117"/>
      <c r="F107" s="117"/>
      <c r="G107" s="117"/>
      <c r="H107" s="117"/>
      <c r="I107" s="122"/>
      <c r="J107" s="119"/>
    </row>
    <row r="108" spans="1:10" x14ac:dyDescent="0.35">
      <c r="A108" s="117"/>
      <c r="B108" s="117"/>
      <c r="C108" s="117"/>
      <c r="D108" s="104"/>
      <c r="E108" s="117"/>
      <c r="F108" s="117"/>
      <c r="G108" s="117"/>
      <c r="H108" s="117"/>
      <c r="I108" s="122"/>
      <c r="J108" s="119"/>
    </row>
    <row r="109" spans="1:10" x14ac:dyDescent="0.35">
      <c r="A109" s="117"/>
      <c r="B109" s="117"/>
      <c r="C109" s="117"/>
      <c r="D109" s="104"/>
      <c r="E109" s="117"/>
      <c r="F109" s="117"/>
      <c r="G109" s="117"/>
      <c r="H109" s="117"/>
      <c r="I109" s="122"/>
      <c r="J109" s="119"/>
    </row>
    <row r="110" spans="1:10" x14ac:dyDescent="0.35">
      <c r="A110" s="117"/>
      <c r="B110" s="117"/>
      <c r="C110" s="117"/>
      <c r="D110" s="104"/>
      <c r="E110" s="117"/>
      <c r="F110" s="117"/>
      <c r="G110" s="117"/>
      <c r="H110" s="117"/>
      <c r="I110" s="122"/>
      <c r="J110" s="119"/>
    </row>
    <row r="111" spans="1:10" x14ac:dyDescent="0.35">
      <c r="A111" s="117"/>
      <c r="B111" s="117"/>
      <c r="C111" s="117"/>
      <c r="D111" s="104"/>
      <c r="E111" s="117"/>
      <c r="F111" s="117"/>
      <c r="G111" s="117"/>
      <c r="H111" s="117"/>
      <c r="I111" s="122"/>
      <c r="J111" s="119"/>
    </row>
    <row r="112" spans="1:10" x14ac:dyDescent="0.35">
      <c r="A112" s="117"/>
      <c r="B112" s="117"/>
      <c r="C112" s="117"/>
      <c r="D112" s="104"/>
      <c r="E112" s="117"/>
      <c r="F112" s="117"/>
      <c r="G112" s="117"/>
      <c r="H112" s="117"/>
      <c r="I112" s="122"/>
      <c r="J112" s="119"/>
    </row>
    <row r="113" spans="1:10" x14ac:dyDescent="0.35">
      <c r="A113" s="117"/>
      <c r="B113" s="117"/>
      <c r="C113" s="117"/>
      <c r="D113" s="104"/>
      <c r="E113" s="117"/>
      <c r="F113" s="117"/>
      <c r="G113" s="117"/>
      <c r="H113" s="117"/>
      <c r="I113" s="122"/>
      <c r="J113" s="119"/>
    </row>
    <row r="114" spans="1:10" x14ac:dyDescent="0.35">
      <c r="A114" s="117"/>
      <c r="B114" s="117"/>
      <c r="C114" s="117"/>
      <c r="D114" s="104"/>
      <c r="E114" s="117"/>
      <c r="F114" s="117"/>
      <c r="G114" s="117"/>
      <c r="H114" s="117"/>
      <c r="I114" s="122"/>
      <c r="J114" s="119"/>
    </row>
    <row r="115" spans="1:10" x14ac:dyDescent="0.35">
      <c r="A115" s="117"/>
      <c r="B115" s="117"/>
      <c r="C115" s="117"/>
      <c r="D115" s="104"/>
      <c r="E115" s="117"/>
      <c r="F115" s="117"/>
      <c r="G115" s="117"/>
      <c r="H115" s="117"/>
      <c r="I115" s="122"/>
      <c r="J115" s="119"/>
    </row>
    <row r="116" spans="1:10" x14ac:dyDescent="0.35">
      <c r="A116" s="117"/>
      <c r="B116" s="117"/>
      <c r="C116" s="117"/>
      <c r="D116" s="104"/>
      <c r="E116" s="117"/>
      <c r="F116" s="117"/>
      <c r="G116" s="117"/>
      <c r="H116" s="117"/>
      <c r="I116" s="122"/>
      <c r="J116" s="119"/>
    </row>
    <row r="117" spans="1:10" x14ac:dyDescent="0.35">
      <c r="A117" s="117"/>
      <c r="B117" s="117"/>
      <c r="C117" s="117"/>
      <c r="D117" s="104"/>
      <c r="E117" s="117"/>
      <c r="F117" s="117"/>
      <c r="G117" s="117"/>
      <c r="H117" s="117"/>
      <c r="I117" s="122"/>
      <c r="J117" s="119"/>
    </row>
    <row r="118" spans="1:10" x14ac:dyDescent="0.35">
      <c r="A118" s="117"/>
      <c r="B118" s="117"/>
      <c r="C118" s="117"/>
      <c r="D118" s="104"/>
      <c r="E118" s="117"/>
      <c r="F118" s="117"/>
      <c r="G118" s="117"/>
      <c r="H118" s="117"/>
      <c r="I118" s="122"/>
      <c r="J118" s="119"/>
    </row>
    <row r="119" spans="1:10" x14ac:dyDescent="0.35">
      <c r="A119" s="117"/>
      <c r="B119" s="117"/>
      <c r="C119" s="117"/>
      <c r="D119" s="104"/>
      <c r="E119" s="117"/>
      <c r="F119" s="117"/>
      <c r="G119" s="117"/>
      <c r="H119" s="117"/>
      <c r="I119" s="122"/>
      <c r="J119" s="119"/>
    </row>
    <row r="120" spans="1:10" x14ac:dyDescent="0.35">
      <c r="A120" s="117"/>
      <c r="B120" s="117"/>
      <c r="C120" s="117"/>
      <c r="D120" s="104"/>
      <c r="E120" s="117"/>
      <c r="F120" s="117"/>
      <c r="G120" s="117"/>
      <c r="H120" s="117"/>
      <c r="I120" s="122"/>
      <c r="J120" s="119"/>
    </row>
    <row r="121" spans="1:10" x14ac:dyDescent="0.35">
      <c r="A121" s="117"/>
      <c r="B121" s="117"/>
      <c r="C121" s="117"/>
      <c r="D121" s="104"/>
      <c r="E121" s="117"/>
      <c r="F121" s="117"/>
      <c r="G121" s="117"/>
      <c r="H121" s="117"/>
      <c r="I121" s="122"/>
      <c r="J121" s="119"/>
    </row>
    <row r="122" spans="1:10" x14ac:dyDescent="0.35">
      <c r="A122" s="117"/>
      <c r="B122" s="117"/>
      <c r="C122" s="117"/>
      <c r="D122" s="104"/>
      <c r="E122" s="117"/>
      <c r="F122" s="117"/>
      <c r="G122" s="117"/>
      <c r="H122" s="117"/>
      <c r="I122" s="122"/>
      <c r="J122" s="119"/>
    </row>
    <row r="123" spans="1:10" x14ac:dyDescent="0.35">
      <c r="A123" s="117"/>
      <c r="B123" s="117"/>
      <c r="C123" s="117"/>
      <c r="D123" s="104"/>
      <c r="E123" s="117"/>
      <c r="F123" s="117"/>
      <c r="G123" s="117"/>
      <c r="H123" s="117"/>
      <c r="I123" s="122"/>
      <c r="J123" s="119"/>
    </row>
    <row r="124" spans="1:10" x14ac:dyDescent="0.35">
      <c r="A124" s="117"/>
      <c r="B124" s="117"/>
      <c r="C124" s="117"/>
      <c r="D124" s="104"/>
      <c r="E124" s="117"/>
      <c r="F124" s="117"/>
      <c r="G124" s="117"/>
      <c r="H124" s="117"/>
      <c r="I124" s="122"/>
      <c r="J124" s="119"/>
    </row>
    <row r="125" spans="1:10" x14ac:dyDescent="0.35">
      <c r="A125" s="117"/>
      <c r="B125" s="117"/>
      <c r="C125" s="117"/>
      <c r="D125" s="104"/>
      <c r="E125" s="117"/>
      <c r="F125" s="117"/>
      <c r="G125" s="117"/>
      <c r="H125" s="117"/>
      <c r="I125" s="122"/>
      <c r="J125" s="119"/>
    </row>
    <row r="126" spans="1:10" x14ac:dyDescent="0.35">
      <c r="A126" s="117"/>
      <c r="B126" s="117"/>
      <c r="C126" s="117"/>
      <c r="D126" s="104"/>
      <c r="E126" s="117"/>
      <c r="F126" s="117"/>
      <c r="G126" s="117"/>
      <c r="H126" s="117"/>
      <c r="I126" s="122"/>
      <c r="J126" s="119"/>
    </row>
    <row r="127" spans="1:10" x14ac:dyDescent="0.35">
      <c r="A127" s="117"/>
      <c r="B127" s="117"/>
      <c r="C127" s="117"/>
      <c r="D127" s="104"/>
      <c r="E127" s="117"/>
      <c r="F127" s="117"/>
      <c r="G127" s="117"/>
      <c r="H127" s="117"/>
      <c r="I127" s="122"/>
      <c r="J127" s="119"/>
    </row>
    <row r="128" spans="1:10" x14ac:dyDescent="0.35">
      <c r="A128" s="117"/>
      <c r="B128" s="117"/>
      <c r="C128" s="117"/>
      <c r="D128" s="104"/>
      <c r="E128" s="117"/>
      <c r="F128" s="117"/>
      <c r="G128" s="117"/>
      <c r="H128" s="117"/>
      <c r="I128" s="122"/>
      <c r="J128" s="119"/>
    </row>
    <row r="129" spans="1:10" x14ac:dyDescent="0.35">
      <c r="A129" s="117"/>
      <c r="B129" s="117"/>
      <c r="C129" s="117"/>
      <c r="D129" s="104"/>
      <c r="E129" s="117"/>
      <c r="F129" s="117"/>
      <c r="G129" s="117"/>
      <c r="H129" s="117"/>
      <c r="I129" s="122"/>
      <c r="J129" s="119"/>
    </row>
    <row r="130" spans="1:10" x14ac:dyDescent="0.35">
      <c r="A130" s="117"/>
      <c r="B130" s="117"/>
      <c r="C130" s="117"/>
      <c r="D130" s="104"/>
      <c r="E130" s="117"/>
      <c r="F130" s="117"/>
      <c r="G130" s="117"/>
      <c r="H130" s="117"/>
      <c r="I130" s="122"/>
      <c r="J130" s="119"/>
    </row>
    <row r="131" spans="1:10" x14ac:dyDescent="0.35">
      <c r="A131" s="117"/>
      <c r="B131" s="117"/>
      <c r="C131" s="117"/>
      <c r="D131" s="104"/>
      <c r="E131" s="117"/>
      <c r="F131" s="117"/>
      <c r="G131" s="117"/>
      <c r="H131" s="117"/>
      <c r="I131" s="122"/>
      <c r="J131" s="119"/>
    </row>
    <row r="132" spans="1:10" x14ac:dyDescent="0.35">
      <c r="A132" s="117"/>
      <c r="B132" s="117"/>
      <c r="C132" s="117"/>
      <c r="D132" s="104"/>
      <c r="E132" s="117"/>
      <c r="F132" s="117"/>
      <c r="G132" s="117"/>
      <c r="H132" s="117"/>
      <c r="I132" s="122"/>
      <c r="J132" s="119"/>
    </row>
    <row r="133" spans="1:10" x14ac:dyDescent="0.35">
      <c r="A133" s="117"/>
      <c r="B133" s="117"/>
      <c r="C133" s="117"/>
      <c r="D133" s="104"/>
      <c r="E133" s="117"/>
      <c r="F133" s="117"/>
      <c r="G133" s="117"/>
      <c r="H133" s="117"/>
      <c r="I133" s="122"/>
      <c r="J133" s="119"/>
    </row>
    <row r="134" spans="1:10" x14ac:dyDescent="0.35">
      <c r="A134" s="117"/>
      <c r="B134" s="117"/>
      <c r="C134" s="117"/>
      <c r="D134" s="104"/>
      <c r="E134" s="117"/>
      <c r="F134" s="117"/>
      <c r="G134" s="117"/>
      <c r="H134" s="117"/>
      <c r="I134" s="122"/>
      <c r="J134" s="119"/>
    </row>
    <row r="135" spans="1:10" x14ac:dyDescent="0.35">
      <c r="A135" s="117"/>
      <c r="B135" s="117"/>
      <c r="C135" s="117"/>
      <c r="D135" s="104"/>
      <c r="E135" s="117"/>
      <c r="F135" s="117"/>
      <c r="G135" s="117"/>
      <c r="H135" s="117"/>
      <c r="I135" s="122"/>
      <c r="J135" s="119"/>
    </row>
    <row r="136" spans="1:10" x14ac:dyDescent="0.35">
      <c r="A136" s="117"/>
      <c r="B136" s="117"/>
      <c r="C136" s="117"/>
      <c r="D136" s="104"/>
      <c r="E136" s="117"/>
      <c r="F136" s="117"/>
      <c r="G136" s="117"/>
      <c r="H136" s="117"/>
      <c r="I136" s="122"/>
      <c r="J136" s="119"/>
    </row>
    <row r="137" spans="1:10" x14ac:dyDescent="0.35">
      <c r="A137" s="117"/>
      <c r="B137" s="117"/>
      <c r="C137" s="117"/>
      <c r="D137" s="104"/>
      <c r="E137" s="117"/>
      <c r="F137" s="117"/>
      <c r="G137" s="117"/>
      <c r="H137" s="117"/>
      <c r="I137" s="122"/>
      <c r="J137" s="119"/>
    </row>
    <row r="138" spans="1:10" x14ac:dyDescent="0.35">
      <c r="A138" s="117"/>
      <c r="B138" s="117"/>
      <c r="C138" s="117"/>
      <c r="D138" s="104"/>
      <c r="E138" s="117"/>
      <c r="F138" s="117"/>
      <c r="G138" s="117"/>
      <c r="H138" s="117"/>
      <c r="I138" s="122"/>
      <c r="J138" s="119"/>
    </row>
    <row r="139" spans="1:10" x14ac:dyDescent="0.35">
      <c r="A139" s="117"/>
      <c r="B139" s="117"/>
      <c r="C139" s="117"/>
      <c r="D139" s="104"/>
      <c r="E139" s="117"/>
      <c r="F139" s="117"/>
      <c r="G139" s="117"/>
      <c r="H139" s="117"/>
      <c r="I139" s="122"/>
      <c r="J139" s="119"/>
    </row>
    <row r="140" spans="1:10" x14ac:dyDescent="0.35">
      <c r="A140" s="117"/>
      <c r="B140" s="117"/>
      <c r="C140" s="117"/>
      <c r="D140" s="104"/>
      <c r="E140" s="117"/>
      <c r="F140" s="117"/>
      <c r="G140" s="117"/>
      <c r="H140" s="117"/>
      <c r="I140" s="122"/>
      <c r="J140" s="119"/>
    </row>
    <row r="141" spans="1:10" x14ac:dyDescent="0.35">
      <c r="A141" s="117"/>
      <c r="B141" s="117"/>
      <c r="C141" s="117"/>
      <c r="D141" s="104"/>
      <c r="E141" s="117"/>
      <c r="F141" s="117"/>
      <c r="G141" s="117"/>
      <c r="H141" s="117"/>
      <c r="I141" s="122"/>
      <c r="J141" s="119"/>
    </row>
    <row r="142" spans="1:10" x14ac:dyDescent="0.35">
      <c r="A142" s="117"/>
      <c r="B142" s="117"/>
      <c r="C142" s="117"/>
      <c r="D142" s="104"/>
      <c r="E142" s="117"/>
      <c r="F142" s="117"/>
      <c r="G142" s="117"/>
      <c r="H142" s="117"/>
      <c r="I142" s="122"/>
      <c r="J142" s="119"/>
    </row>
    <row r="143" spans="1:10" x14ac:dyDescent="0.35">
      <c r="A143" s="117"/>
      <c r="B143" s="117"/>
      <c r="C143" s="117"/>
      <c r="D143" s="104"/>
      <c r="E143" s="117"/>
      <c r="F143" s="117"/>
      <c r="G143" s="117"/>
      <c r="H143" s="117"/>
      <c r="I143" s="122"/>
      <c r="J143" s="119"/>
    </row>
    <row r="144" spans="1:10" x14ac:dyDescent="0.35">
      <c r="A144" s="117"/>
      <c r="B144" s="117"/>
      <c r="C144" s="117"/>
      <c r="D144" s="104"/>
      <c r="E144" s="117"/>
      <c r="F144" s="117"/>
      <c r="G144" s="117"/>
      <c r="H144" s="117"/>
      <c r="I144" s="122"/>
      <c r="J144" s="119"/>
    </row>
    <row r="145" spans="1:10" x14ac:dyDescent="0.35">
      <c r="A145" s="117"/>
      <c r="B145" s="117"/>
      <c r="C145" s="117"/>
      <c r="D145" s="104"/>
      <c r="E145" s="117"/>
      <c r="F145" s="117"/>
      <c r="G145" s="117"/>
      <c r="H145" s="117"/>
      <c r="I145" s="122"/>
      <c r="J145" s="119"/>
    </row>
    <row r="146" spans="1:10" x14ac:dyDescent="0.35">
      <c r="A146" s="117"/>
      <c r="B146" s="117"/>
      <c r="C146" s="117"/>
      <c r="D146" s="104"/>
      <c r="E146" s="117"/>
      <c r="F146" s="117"/>
      <c r="G146" s="117"/>
      <c r="H146" s="117"/>
      <c r="I146" s="122"/>
      <c r="J146" s="119"/>
    </row>
    <row r="147" spans="1:10" x14ac:dyDescent="0.35">
      <c r="A147" s="117"/>
      <c r="B147" s="117"/>
      <c r="C147" s="117"/>
      <c r="D147" s="104"/>
      <c r="E147" s="117"/>
      <c r="F147" s="117"/>
      <c r="G147" s="117"/>
      <c r="H147" s="117"/>
      <c r="I147" s="122"/>
      <c r="J147" s="119"/>
    </row>
    <row r="148" spans="1:10" x14ac:dyDescent="0.35">
      <c r="A148" s="117"/>
      <c r="B148" s="117"/>
      <c r="C148" s="117"/>
      <c r="D148" s="104"/>
      <c r="E148" s="117"/>
      <c r="F148" s="117"/>
      <c r="G148" s="117"/>
      <c r="H148" s="117"/>
      <c r="I148" s="122"/>
      <c r="J148" s="119"/>
    </row>
    <row r="149" spans="1:10" x14ac:dyDescent="0.35">
      <c r="A149" s="117"/>
      <c r="B149" s="117"/>
      <c r="C149" s="117"/>
      <c r="D149" s="104"/>
      <c r="E149" s="117"/>
      <c r="F149" s="117"/>
      <c r="G149" s="117"/>
      <c r="H149" s="117"/>
      <c r="I149" s="122"/>
      <c r="J149" s="119"/>
    </row>
    <row r="150" spans="1:10" x14ac:dyDescent="0.35">
      <c r="A150" s="117"/>
      <c r="B150" s="117"/>
      <c r="C150" s="117"/>
      <c r="D150" s="104"/>
      <c r="E150" s="117"/>
      <c r="F150" s="117"/>
      <c r="G150" s="117"/>
      <c r="H150" s="117"/>
      <c r="I150" s="122"/>
      <c r="J150" s="119"/>
    </row>
    <row r="151" spans="1:10" x14ac:dyDescent="0.35">
      <c r="A151" s="117"/>
      <c r="B151" s="117"/>
      <c r="C151" s="117"/>
      <c r="D151" s="104"/>
      <c r="E151" s="117"/>
      <c r="F151" s="117"/>
      <c r="G151" s="117"/>
      <c r="H151" s="117"/>
      <c r="I151" s="122"/>
      <c r="J151" s="119"/>
    </row>
    <row r="152" spans="1:10" x14ac:dyDescent="0.35">
      <c r="A152" s="117"/>
      <c r="B152" s="117"/>
      <c r="C152" s="117"/>
      <c r="D152" s="104"/>
      <c r="E152" s="117"/>
      <c r="F152" s="117"/>
      <c r="G152" s="117"/>
      <c r="H152" s="117"/>
      <c r="I152" s="122"/>
      <c r="J152" s="119"/>
    </row>
    <row r="153" spans="1:10" x14ac:dyDescent="0.35">
      <c r="A153" s="117"/>
      <c r="B153" s="117"/>
      <c r="C153" s="117"/>
      <c r="D153" s="104"/>
      <c r="E153" s="117"/>
      <c r="F153" s="117"/>
      <c r="G153" s="117"/>
      <c r="H153" s="117"/>
      <c r="I153" s="122"/>
      <c r="J153" s="119"/>
    </row>
    <row r="154" spans="1:10" x14ac:dyDescent="0.35">
      <c r="A154" s="117"/>
      <c r="B154" s="117"/>
      <c r="C154" s="117"/>
      <c r="D154" s="104"/>
      <c r="E154" s="117"/>
      <c r="F154" s="117"/>
      <c r="G154" s="117"/>
      <c r="H154" s="117"/>
      <c r="I154" s="122"/>
      <c r="J154" s="119"/>
    </row>
    <row r="155" spans="1:10" x14ac:dyDescent="0.35">
      <c r="A155" s="117"/>
      <c r="B155" s="117"/>
      <c r="C155" s="117"/>
      <c r="D155" s="104"/>
      <c r="E155" s="117"/>
      <c r="F155" s="117"/>
      <c r="G155" s="117"/>
      <c r="H155" s="117"/>
      <c r="I155" s="122"/>
      <c r="J155" s="119"/>
    </row>
    <row r="156" spans="1:10" x14ac:dyDescent="0.35">
      <c r="A156" s="117"/>
      <c r="B156" s="117"/>
      <c r="C156" s="117"/>
      <c r="D156" s="104"/>
      <c r="E156" s="117"/>
      <c r="F156" s="117"/>
      <c r="G156" s="117"/>
      <c r="H156" s="117"/>
      <c r="I156" s="122"/>
      <c r="J156" s="119"/>
    </row>
    <row r="157" spans="1:10" x14ac:dyDescent="0.35">
      <c r="A157" s="117"/>
      <c r="B157" s="117"/>
      <c r="C157" s="117"/>
      <c r="D157" s="104"/>
      <c r="E157" s="117"/>
      <c r="F157" s="117"/>
      <c r="G157" s="117"/>
      <c r="H157" s="117"/>
      <c r="I157" s="122"/>
      <c r="J157" s="119"/>
    </row>
    <row r="158" spans="1:10" x14ac:dyDescent="0.35">
      <c r="A158" s="117"/>
      <c r="B158" s="117"/>
      <c r="C158" s="117"/>
      <c r="D158" s="104"/>
      <c r="E158" s="117"/>
      <c r="F158" s="117"/>
      <c r="G158" s="117"/>
      <c r="H158" s="117"/>
      <c r="I158" s="122"/>
      <c r="J158" s="119"/>
    </row>
    <row r="159" spans="1:10" x14ac:dyDescent="0.35">
      <c r="A159" s="117"/>
      <c r="B159" s="117"/>
      <c r="C159" s="117"/>
      <c r="D159" s="104"/>
      <c r="E159" s="117"/>
      <c r="F159" s="117"/>
      <c r="G159" s="117"/>
      <c r="H159" s="117"/>
      <c r="I159" s="122"/>
      <c r="J159" s="119"/>
    </row>
    <row r="160" spans="1:10" x14ac:dyDescent="0.35">
      <c r="A160" s="117"/>
      <c r="B160" s="117"/>
      <c r="C160" s="117"/>
      <c r="D160" s="104"/>
      <c r="E160" s="117"/>
      <c r="F160" s="117"/>
      <c r="G160" s="117"/>
      <c r="H160" s="117"/>
      <c r="I160" s="122"/>
      <c r="J160" s="119"/>
    </row>
    <row r="161" spans="1:10" x14ac:dyDescent="0.35">
      <c r="A161" s="117"/>
      <c r="B161" s="117"/>
      <c r="C161" s="117"/>
      <c r="D161" s="104"/>
      <c r="E161" s="117"/>
      <c r="F161" s="117"/>
      <c r="G161" s="117"/>
      <c r="H161" s="117"/>
      <c r="I161" s="122"/>
      <c r="J161" s="119"/>
    </row>
    <row r="162" spans="1:10" x14ac:dyDescent="0.35">
      <c r="A162" s="117"/>
      <c r="B162" s="117"/>
      <c r="C162" s="117"/>
      <c r="D162" s="104"/>
      <c r="E162" s="117"/>
      <c r="F162" s="117"/>
      <c r="G162" s="117"/>
      <c r="H162" s="117"/>
      <c r="I162" s="122"/>
      <c r="J162" s="119"/>
    </row>
    <row r="163" spans="1:10" x14ac:dyDescent="0.35">
      <c r="A163" s="117"/>
      <c r="B163" s="117"/>
      <c r="C163" s="117"/>
      <c r="D163" s="104"/>
      <c r="E163" s="117"/>
      <c r="F163" s="117"/>
      <c r="G163" s="117"/>
      <c r="H163" s="117"/>
      <c r="I163" s="122"/>
      <c r="J163" s="119"/>
    </row>
    <row r="164" spans="1:10" x14ac:dyDescent="0.35">
      <c r="A164" s="117"/>
      <c r="B164" s="117"/>
      <c r="C164" s="117"/>
      <c r="D164" s="104"/>
      <c r="E164" s="117"/>
      <c r="F164" s="117"/>
      <c r="G164" s="117"/>
      <c r="H164" s="117"/>
      <c r="I164" s="122"/>
      <c r="J164" s="119"/>
    </row>
    <row r="165" spans="1:10" x14ac:dyDescent="0.35">
      <c r="A165" s="117"/>
      <c r="B165" s="117"/>
      <c r="C165" s="117"/>
      <c r="D165" s="104"/>
      <c r="E165" s="117"/>
      <c r="F165" s="117"/>
      <c r="G165" s="117"/>
      <c r="H165" s="117"/>
      <c r="I165" s="122"/>
      <c r="J165" s="119"/>
    </row>
    <row r="166" spans="1:10" x14ac:dyDescent="0.35">
      <c r="A166" s="117"/>
      <c r="B166" s="117"/>
      <c r="C166" s="117"/>
      <c r="D166" s="104"/>
      <c r="E166" s="117"/>
      <c r="F166" s="117"/>
      <c r="G166" s="117"/>
      <c r="H166" s="117"/>
      <c r="I166" s="122"/>
      <c r="J166" s="119"/>
    </row>
    <row r="167" spans="1:10" x14ac:dyDescent="0.35">
      <c r="A167" s="117"/>
      <c r="B167" s="117"/>
      <c r="C167" s="117"/>
      <c r="D167" s="104"/>
      <c r="E167" s="117"/>
      <c r="F167" s="117"/>
      <c r="G167" s="117"/>
      <c r="H167" s="117"/>
      <c r="I167" s="122"/>
      <c r="J167" s="119"/>
    </row>
    <row r="168" spans="1:10" x14ac:dyDescent="0.35">
      <c r="A168" s="117"/>
      <c r="B168" s="117"/>
      <c r="C168" s="117"/>
      <c r="D168" s="104"/>
      <c r="E168" s="117"/>
      <c r="F168" s="117"/>
      <c r="G168" s="117"/>
      <c r="H168" s="117"/>
      <c r="I168" s="122"/>
      <c r="J168" s="119"/>
    </row>
    <row r="169" spans="1:10" x14ac:dyDescent="0.35">
      <c r="A169" s="117"/>
      <c r="B169" s="117"/>
      <c r="C169" s="117"/>
      <c r="D169" s="104"/>
      <c r="E169" s="117"/>
      <c r="F169" s="117"/>
      <c r="G169" s="117"/>
      <c r="H169" s="117"/>
      <c r="I169" s="122"/>
      <c r="J169" s="119"/>
    </row>
    <row r="170" spans="1:10" x14ac:dyDescent="0.35">
      <c r="A170" s="117"/>
      <c r="B170" s="117"/>
      <c r="C170" s="117"/>
      <c r="D170" s="104"/>
      <c r="E170" s="117"/>
      <c r="F170" s="117"/>
      <c r="G170" s="117"/>
      <c r="H170" s="117"/>
      <c r="I170" s="122"/>
      <c r="J170" s="119"/>
    </row>
    <row r="171" spans="1:10" x14ac:dyDescent="0.35">
      <c r="A171" s="117"/>
      <c r="B171" s="117"/>
      <c r="C171" s="117"/>
      <c r="D171" s="104"/>
      <c r="E171" s="117"/>
      <c r="F171" s="117"/>
      <c r="G171" s="117"/>
      <c r="H171" s="117"/>
      <c r="I171" s="122"/>
      <c r="J171" s="119"/>
    </row>
    <row r="172" spans="1:10" x14ac:dyDescent="0.35">
      <c r="A172" s="117"/>
      <c r="B172" s="117"/>
      <c r="C172" s="117"/>
      <c r="D172" s="104"/>
      <c r="E172" s="117"/>
      <c r="F172" s="117"/>
      <c r="G172" s="117"/>
      <c r="H172" s="117"/>
      <c r="I172" s="122"/>
      <c r="J172" s="119"/>
    </row>
    <row r="173" spans="1:10" x14ac:dyDescent="0.35">
      <c r="A173" s="117"/>
      <c r="B173" s="117"/>
      <c r="C173" s="117"/>
      <c r="D173" s="104"/>
      <c r="E173" s="117"/>
      <c r="F173" s="117"/>
      <c r="G173" s="117"/>
      <c r="H173" s="117"/>
      <c r="I173" s="122"/>
      <c r="J173" s="119"/>
    </row>
    <row r="174" spans="1:10" x14ac:dyDescent="0.35">
      <c r="A174" s="117"/>
      <c r="B174" s="117"/>
      <c r="C174" s="117"/>
      <c r="D174" s="104"/>
      <c r="E174" s="117"/>
      <c r="F174" s="117"/>
      <c r="G174" s="117"/>
      <c r="H174" s="117"/>
      <c r="I174" s="122"/>
      <c r="J174" s="119"/>
    </row>
    <row r="175" spans="1:10" x14ac:dyDescent="0.35">
      <c r="A175" s="117"/>
      <c r="B175" s="117"/>
      <c r="C175" s="117"/>
      <c r="D175" s="104"/>
      <c r="E175" s="117"/>
      <c r="F175" s="117"/>
      <c r="G175" s="117"/>
      <c r="H175" s="117"/>
      <c r="I175" s="122"/>
      <c r="J175" s="119"/>
    </row>
    <row r="176" spans="1:10" x14ac:dyDescent="0.35">
      <c r="A176" s="117"/>
      <c r="B176" s="117"/>
      <c r="C176" s="117"/>
      <c r="D176" s="104"/>
      <c r="E176" s="117"/>
      <c r="F176" s="117"/>
      <c r="G176" s="117"/>
      <c r="H176" s="117"/>
      <c r="I176" s="122"/>
      <c r="J176" s="119"/>
    </row>
    <row r="177" spans="1:10" x14ac:dyDescent="0.35">
      <c r="A177" s="117"/>
      <c r="B177" s="117"/>
      <c r="C177" s="117"/>
      <c r="D177" s="104"/>
      <c r="E177" s="117"/>
      <c r="F177" s="117"/>
      <c r="G177" s="117"/>
      <c r="H177" s="117"/>
      <c r="I177" s="122"/>
      <c r="J177" s="119"/>
    </row>
    <row r="178" spans="1:10" x14ac:dyDescent="0.35">
      <c r="A178" s="117"/>
      <c r="B178" s="117"/>
      <c r="C178" s="117"/>
      <c r="D178" s="104"/>
      <c r="E178" s="117"/>
      <c r="F178" s="117"/>
      <c r="G178" s="117"/>
      <c r="H178" s="117"/>
      <c r="I178" s="122"/>
      <c r="J178" s="119"/>
    </row>
    <row r="179" spans="1:10" x14ac:dyDescent="0.35">
      <c r="A179" s="117"/>
      <c r="B179" s="117"/>
      <c r="C179" s="117"/>
      <c r="D179" s="104"/>
      <c r="E179" s="117"/>
      <c r="F179" s="117"/>
      <c r="G179" s="117"/>
      <c r="H179" s="117"/>
      <c r="I179" s="122"/>
      <c r="J179" s="119"/>
    </row>
    <row r="180" spans="1:10" x14ac:dyDescent="0.35">
      <c r="A180" s="117"/>
      <c r="B180" s="117"/>
      <c r="C180" s="117"/>
      <c r="D180" s="104"/>
      <c r="E180" s="117"/>
      <c r="F180" s="117"/>
      <c r="G180" s="117"/>
      <c r="H180" s="117"/>
      <c r="I180" s="122"/>
      <c r="J180" s="119"/>
    </row>
    <row r="181" spans="1:10" x14ac:dyDescent="0.35">
      <c r="A181" s="117"/>
      <c r="B181" s="117"/>
      <c r="C181" s="117"/>
      <c r="D181" s="104"/>
      <c r="E181" s="117"/>
      <c r="F181" s="117"/>
      <c r="G181" s="117"/>
      <c r="H181" s="117"/>
      <c r="I181" s="122"/>
      <c r="J181" s="119"/>
    </row>
    <row r="182" spans="1:10" x14ac:dyDescent="0.35">
      <c r="A182" s="117"/>
      <c r="B182" s="117"/>
      <c r="C182" s="117"/>
      <c r="D182" s="104"/>
      <c r="E182" s="117"/>
      <c r="F182" s="117"/>
      <c r="G182" s="117"/>
      <c r="H182" s="117"/>
      <c r="I182" s="122"/>
      <c r="J182" s="119"/>
    </row>
    <row r="183" spans="1:10" x14ac:dyDescent="0.35">
      <c r="A183" s="117"/>
      <c r="B183" s="117"/>
      <c r="C183" s="117"/>
      <c r="D183" s="104"/>
      <c r="E183" s="117"/>
      <c r="F183" s="117"/>
      <c r="G183" s="117"/>
      <c r="H183" s="117"/>
      <c r="I183" s="122"/>
      <c r="J183" s="119"/>
    </row>
    <row r="184" spans="1:10" x14ac:dyDescent="0.35">
      <c r="A184" s="117"/>
      <c r="B184" s="117"/>
      <c r="C184" s="117"/>
      <c r="D184" s="104"/>
      <c r="E184" s="117"/>
      <c r="F184" s="117"/>
      <c r="G184" s="117"/>
      <c r="H184" s="117"/>
      <c r="I184" s="122"/>
      <c r="J184" s="119"/>
    </row>
    <row r="185" spans="1:10" x14ac:dyDescent="0.35">
      <c r="A185" s="117"/>
      <c r="B185" s="117"/>
      <c r="C185" s="117"/>
      <c r="D185" s="104"/>
      <c r="E185" s="117"/>
      <c r="F185" s="117"/>
      <c r="G185" s="117"/>
      <c r="H185" s="117"/>
      <c r="I185" s="122"/>
      <c r="J185" s="119"/>
    </row>
    <row r="186" spans="1:10" x14ac:dyDescent="0.35">
      <c r="A186" s="117"/>
      <c r="B186" s="117"/>
      <c r="C186" s="117"/>
      <c r="D186" s="104"/>
      <c r="E186" s="117"/>
      <c r="F186" s="117"/>
      <c r="G186" s="117"/>
      <c r="H186" s="117"/>
      <c r="I186" s="122"/>
      <c r="J186" s="119"/>
    </row>
    <row r="187" spans="1:10" x14ac:dyDescent="0.35">
      <c r="A187" s="117"/>
      <c r="B187" s="117"/>
      <c r="C187" s="117"/>
      <c r="D187" s="104"/>
      <c r="E187" s="117"/>
      <c r="F187" s="117"/>
      <c r="G187" s="117"/>
      <c r="H187" s="117"/>
      <c r="I187" s="122"/>
      <c r="J187" s="119"/>
    </row>
    <row r="188" spans="1:10" x14ac:dyDescent="0.35">
      <c r="A188" s="117"/>
      <c r="B188" s="117"/>
      <c r="C188" s="117"/>
      <c r="D188" s="104"/>
      <c r="E188" s="117"/>
      <c r="F188" s="117"/>
      <c r="G188" s="117"/>
      <c r="H188" s="117"/>
      <c r="I188" s="122"/>
      <c r="J188" s="119"/>
    </row>
    <row r="189" spans="1:10" x14ac:dyDescent="0.35">
      <c r="A189" s="117"/>
      <c r="B189" s="117"/>
      <c r="C189" s="117"/>
      <c r="D189" s="104"/>
      <c r="E189" s="117"/>
      <c r="F189" s="117"/>
      <c r="G189" s="117"/>
      <c r="H189" s="117"/>
      <c r="I189" s="122"/>
      <c r="J189" s="119"/>
    </row>
    <row r="190" spans="1:10" x14ac:dyDescent="0.35">
      <c r="A190" s="117"/>
      <c r="B190" s="117"/>
      <c r="C190" s="117"/>
      <c r="D190" s="104"/>
      <c r="E190" s="117"/>
      <c r="F190" s="117"/>
      <c r="G190" s="117"/>
      <c r="H190" s="117"/>
      <c r="I190" s="122"/>
      <c r="J190" s="119"/>
    </row>
    <row r="191" spans="1:10" x14ac:dyDescent="0.35">
      <c r="A191" s="117"/>
      <c r="B191" s="117"/>
      <c r="C191" s="117"/>
      <c r="D191" s="104"/>
      <c r="E191" s="117"/>
      <c r="F191" s="117"/>
      <c r="G191" s="117"/>
      <c r="H191" s="117"/>
      <c r="I191" s="122"/>
      <c r="J191" s="119"/>
    </row>
    <row r="192" spans="1:10" x14ac:dyDescent="0.35">
      <c r="A192" s="117"/>
      <c r="B192" s="117"/>
      <c r="C192" s="117"/>
      <c r="D192" s="104"/>
      <c r="E192" s="117"/>
      <c r="F192" s="117"/>
      <c r="G192" s="117"/>
      <c r="H192" s="117"/>
      <c r="I192" s="122"/>
      <c r="J192" s="119"/>
    </row>
    <row r="193" spans="1:10" x14ac:dyDescent="0.35">
      <c r="A193" s="117"/>
      <c r="B193" s="117"/>
      <c r="C193" s="117"/>
      <c r="D193" s="104"/>
      <c r="E193" s="117"/>
      <c r="F193" s="117"/>
      <c r="G193" s="117"/>
      <c r="H193" s="117"/>
      <c r="I193" s="122"/>
      <c r="J193" s="119"/>
    </row>
    <row r="194" spans="1:10" x14ac:dyDescent="0.35">
      <c r="A194" s="117"/>
      <c r="B194" s="117"/>
      <c r="C194" s="117"/>
      <c r="D194" s="104"/>
      <c r="E194" s="117"/>
      <c r="F194" s="117"/>
      <c r="G194" s="117"/>
      <c r="H194" s="117"/>
      <c r="I194" s="122"/>
      <c r="J194" s="119"/>
    </row>
    <row r="195" spans="1:10" x14ac:dyDescent="0.35">
      <c r="A195" s="117"/>
      <c r="B195" s="117"/>
      <c r="C195" s="117"/>
      <c r="D195" s="104"/>
      <c r="E195" s="117"/>
      <c r="F195" s="117"/>
      <c r="G195" s="117"/>
      <c r="H195" s="117"/>
      <c r="I195" s="122"/>
      <c r="J195" s="119"/>
    </row>
    <row r="196" spans="1:10" x14ac:dyDescent="0.35">
      <c r="A196" s="117"/>
      <c r="B196" s="117"/>
      <c r="C196" s="117"/>
      <c r="D196" s="104"/>
      <c r="E196" s="117"/>
      <c r="F196" s="117"/>
      <c r="G196" s="117"/>
      <c r="H196" s="117"/>
      <c r="I196" s="122"/>
      <c r="J196" s="119"/>
    </row>
    <row r="197" spans="1:10" x14ac:dyDescent="0.35">
      <c r="A197" s="117"/>
      <c r="B197" s="117"/>
      <c r="C197" s="117"/>
      <c r="D197" s="104"/>
      <c r="E197" s="117"/>
      <c r="F197" s="117"/>
      <c r="G197" s="117"/>
      <c r="H197" s="117"/>
      <c r="I197" s="122"/>
      <c r="J197" s="119"/>
    </row>
    <row r="198" spans="1:10" x14ac:dyDescent="0.35">
      <c r="A198" s="117"/>
      <c r="B198" s="117"/>
      <c r="C198" s="117"/>
      <c r="D198" s="104"/>
      <c r="E198" s="117"/>
      <c r="F198" s="117"/>
      <c r="G198" s="117"/>
      <c r="H198" s="117"/>
      <c r="I198" s="122"/>
      <c r="J198" s="119"/>
    </row>
    <row r="199" spans="1:10" x14ac:dyDescent="0.35">
      <c r="A199" s="117"/>
      <c r="B199" s="117"/>
      <c r="C199" s="117"/>
      <c r="D199" s="104"/>
      <c r="E199" s="117"/>
      <c r="F199" s="117"/>
      <c r="G199" s="117"/>
      <c r="H199" s="117"/>
      <c r="I199" s="122"/>
      <c r="J199" s="119"/>
    </row>
    <row r="200" spans="1:10" x14ac:dyDescent="0.35">
      <c r="A200" s="117"/>
      <c r="B200" s="117"/>
      <c r="C200" s="117"/>
      <c r="D200" s="104"/>
      <c r="E200" s="117"/>
      <c r="F200" s="117"/>
      <c r="G200" s="117"/>
      <c r="H200" s="117"/>
      <c r="I200" s="122"/>
      <c r="J200" s="119"/>
    </row>
    <row r="201" spans="1:10" x14ac:dyDescent="0.35">
      <c r="A201" s="117"/>
      <c r="B201" s="117"/>
      <c r="C201" s="117"/>
      <c r="D201" s="104"/>
      <c r="E201" s="117"/>
      <c r="F201" s="117"/>
      <c r="G201" s="117"/>
      <c r="H201" s="117"/>
      <c r="I201" s="122"/>
      <c r="J201" s="119"/>
    </row>
    <row r="202" spans="1:10" x14ac:dyDescent="0.35">
      <c r="A202" s="117"/>
      <c r="B202" s="117"/>
      <c r="C202" s="117"/>
      <c r="D202" s="104"/>
      <c r="E202" s="117"/>
      <c r="F202" s="117"/>
      <c r="G202" s="117"/>
      <c r="H202" s="117"/>
      <c r="I202" s="122"/>
      <c r="J202" s="119"/>
    </row>
    <row r="203" spans="1:10" x14ac:dyDescent="0.35">
      <c r="A203" s="117"/>
      <c r="B203" s="117"/>
      <c r="C203" s="117"/>
      <c r="D203" s="104"/>
      <c r="E203" s="117"/>
      <c r="F203" s="117"/>
      <c r="G203" s="117"/>
      <c r="H203" s="117"/>
      <c r="I203" s="122"/>
      <c r="J203" s="119"/>
    </row>
    <row r="204" spans="1:10" x14ac:dyDescent="0.35">
      <c r="A204" s="117"/>
      <c r="B204" s="117"/>
      <c r="C204" s="117"/>
      <c r="D204" s="104"/>
      <c r="E204" s="117"/>
      <c r="F204" s="117"/>
      <c r="G204" s="117"/>
      <c r="H204" s="117"/>
      <c r="I204" s="122"/>
      <c r="J204" s="119"/>
    </row>
    <row r="205" spans="1:10" x14ac:dyDescent="0.35">
      <c r="A205" s="117"/>
      <c r="B205" s="117"/>
      <c r="C205" s="117"/>
      <c r="D205" s="104"/>
      <c r="E205" s="117"/>
      <c r="F205" s="117"/>
      <c r="G205" s="117"/>
      <c r="H205" s="117"/>
      <c r="I205" s="122"/>
      <c r="J205" s="119"/>
    </row>
    <row r="206" spans="1:10" x14ac:dyDescent="0.35">
      <c r="A206" s="117"/>
      <c r="B206" s="117"/>
      <c r="C206" s="117"/>
      <c r="D206" s="104"/>
      <c r="E206" s="117"/>
      <c r="F206" s="117"/>
      <c r="G206" s="117"/>
      <c r="H206" s="117"/>
      <c r="I206" s="122"/>
      <c r="J206" s="119"/>
    </row>
    <row r="207" spans="1:10" x14ac:dyDescent="0.35">
      <c r="A207" s="117"/>
      <c r="B207" s="117"/>
      <c r="C207" s="117"/>
      <c r="D207" s="104"/>
      <c r="E207" s="117"/>
      <c r="F207" s="117"/>
      <c r="G207" s="117"/>
      <c r="H207" s="117"/>
      <c r="I207" s="122"/>
      <c r="J207" s="119"/>
    </row>
    <row r="208" spans="1:10" x14ac:dyDescent="0.35">
      <c r="A208" s="117"/>
      <c r="B208" s="117"/>
      <c r="C208" s="117"/>
      <c r="D208" s="104"/>
      <c r="E208" s="117"/>
      <c r="F208" s="117"/>
      <c r="G208" s="117"/>
      <c r="H208" s="117"/>
      <c r="I208" s="122"/>
      <c r="J208" s="119"/>
    </row>
    <row r="209" spans="1:10" x14ac:dyDescent="0.35">
      <c r="A209" s="117"/>
      <c r="B209" s="117"/>
      <c r="C209" s="117"/>
      <c r="D209" s="104"/>
      <c r="E209" s="117"/>
      <c r="F209" s="117"/>
      <c r="G209" s="117"/>
      <c r="H209" s="117"/>
      <c r="I209" s="122"/>
      <c r="J209" s="119"/>
    </row>
    <row r="210" spans="1:10" x14ac:dyDescent="0.35">
      <c r="A210" s="117"/>
      <c r="B210" s="117"/>
      <c r="C210" s="117"/>
      <c r="D210" s="104"/>
      <c r="E210" s="117"/>
      <c r="F210" s="117"/>
      <c r="G210" s="117"/>
      <c r="H210" s="117"/>
      <c r="I210" s="122"/>
      <c r="J210" s="119"/>
    </row>
    <row r="211" spans="1:10" x14ac:dyDescent="0.35">
      <c r="A211" s="117"/>
      <c r="B211" s="117"/>
      <c r="C211" s="117"/>
      <c r="D211" s="104"/>
      <c r="E211" s="117"/>
      <c r="F211" s="117"/>
      <c r="G211" s="117"/>
      <c r="H211" s="117"/>
      <c r="I211" s="122"/>
      <c r="J211" s="119"/>
    </row>
    <row r="212" spans="1:10" x14ac:dyDescent="0.35">
      <c r="A212" s="117"/>
      <c r="B212" s="117"/>
      <c r="C212" s="117"/>
      <c r="D212" s="104"/>
      <c r="E212" s="117"/>
      <c r="F212" s="117"/>
      <c r="G212" s="117"/>
      <c r="H212" s="117"/>
      <c r="I212" s="122"/>
      <c r="J212" s="119"/>
    </row>
    <row r="213" spans="1:10" x14ac:dyDescent="0.35">
      <c r="A213" s="117"/>
      <c r="B213" s="117"/>
      <c r="C213" s="117"/>
      <c r="D213" s="104"/>
      <c r="E213" s="117"/>
      <c r="F213" s="117"/>
      <c r="G213" s="117"/>
      <c r="H213" s="117"/>
      <c r="I213" s="122"/>
      <c r="J213" s="119"/>
    </row>
    <row r="214" spans="1:10" x14ac:dyDescent="0.35">
      <c r="A214" s="117"/>
      <c r="B214" s="117"/>
      <c r="C214" s="117"/>
      <c r="D214" s="104"/>
      <c r="E214" s="117"/>
      <c r="F214" s="117"/>
      <c r="G214" s="117"/>
      <c r="H214" s="117"/>
      <c r="I214" s="122"/>
      <c r="J214" s="119"/>
    </row>
    <row r="215" spans="1:10" x14ac:dyDescent="0.35">
      <c r="A215" s="117"/>
      <c r="B215" s="117"/>
      <c r="C215" s="117"/>
      <c r="D215" s="104"/>
      <c r="E215" s="117"/>
      <c r="F215" s="117"/>
      <c r="G215" s="117"/>
      <c r="H215" s="117"/>
      <c r="I215" s="122"/>
      <c r="J215" s="119"/>
    </row>
    <row r="216" spans="1:10" x14ac:dyDescent="0.35">
      <c r="A216" s="117"/>
      <c r="B216" s="117"/>
      <c r="C216" s="117"/>
      <c r="D216" s="104"/>
      <c r="E216" s="117"/>
      <c r="F216" s="117"/>
      <c r="G216" s="117"/>
      <c r="H216" s="117"/>
      <c r="I216" s="122"/>
      <c r="J216" s="119"/>
    </row>
    <row r="217" spans="1:10" x14ac:dyDescent="0.35">
      <c r="A217" s="117"/>
      <c r="B217" s="117"/>
      <c r="C217" s="117"/>
      <c r="D217" s="104"/>
      <c r="E217" s="117"/>
      <c r="F217" s="117"/>
      <c r="G217" s="117"/>
      <c r="H217" s="117"/>
      <c r="I217" s="122"/>
      <c r="J217" s="119"/>
    </row>
    <row r="218" spans="1:10" x14ac:dyDescent="0.35">
      <c r="A218" s="117"/>
      <c r="B218" s="117"/>
      <c r="C218" s="117"/>
      <c r="D218" s="104"/>
      <c r="E218" s="117"/>
      <c r="F218" s="117"/>
      <c r="G218" s="117"/>
      <c r="H218" s="117"/>
      <c r="I218" s="122"/>
      <c r="J218" s="119"/>
    </row>
    <row r="219" spans="1:10" x14ac:dyDescent="0.35">
      <c r="A219" s="117"/>
      <c r="B219" s="117"/>
      <c r="C219" s="117"/>
      <c r="D219" s="104"/>
      <c r="E219" s="117"/>
      <c r="F219" s="117"/>
      <c r="G219" s="117"/>
      <c r="H219" s="117"/>
      <c r="I219" s="122"/>
      <c r="J219" s="119"/>
    </row>
    <row r="220" spans="1:10" x14ac:dyDescent="0.35">
      <c r="A220" s="117"/>
      <c r="B220" s="117"/>
      <c r="C220" s="117"/>
      <c r="D220" s="104"/>
      <c r="E220" s="117"/>
      <c r="F220" s="117"/>
      <c r="G220" s="117"/>
      <c r="H220" s="117"/>
      <c r="I220" s="122"/>
      <c r="J220" s="119"/>
    </row>
    <row r="221" spans="1:10" x14ac:dyDescent="0.35">
      <c r="A221" s="117"/>
      <c r="B221" s="117"/>
      <c r="C221" s="117"/>
      <c r="D221" s="104"/>
      <c r="E221" s="117"/>
      <c r="F221" s="117"/>
      <c r="G221" s="117"/>
      <c r="H221" s="117"/>
      <c r="I221" s="122"/>
      <c r="J221" s="119"/>
    </row>
    <row r="222" spans="1:10" x14ac:dyDescent="0.35">
      <c r="A222" s="117"/>
      <c r="B222" s="117"/>
      <c r="C222" s="117"/>
      <c r="D222" s="104"/>
      <c r="E222" s="117"/>
      <c r="F222" s="117"/>
      <c r="G222" s="117"/>
      <c r="H222" s="117"/>
      <c r="I222" s="122"/>
      <c r="J222" s="119"/>
    </row>
    <row r="223" spans="1:10" x14ac:dyDescent="0.35">
      <c r="A223" s="117"/>
      <c r="B223" s="117"/>
      <c r="C223" s="117"/>
      <c r="D223" s="104"/>
      <c r="E223" s="117"/>
      <c r="F223" s="117"/>
      <c r="G223" s="117"/>
      <c r="H223" s="117"/>
      <c r="I223" s="122"/>
      <c r="J223" s="119"/>
    </row>
    <row r="224" spans="1:10" x14ac:dyDescent="0.35">
      <c r="A224" s="117"/>
      <c r="B224" s="117"/>
      <c r="C224" s="117"/>
      <c r="D224" s="104"/>
      <c r="E224" s="117"/>
      <c r="F224" s="117"/>
      <c r="G224" s="117"/>
      <c r="H224" s="117"/>
      <c r="I224" s="122"/>
      <c r="J224" s="119"/>
    </row>
    <row r="225" spans="1:10" x14ac:dyDescent="0.35">
      <c r="A225" s="117"/>
      <c r="B225" s="117"/>
      <c r="C225" s="117"/>
      <c r="D225" s="104"/>
      <c r="E225" s="117"/>
      <c r="F225" s="117"/>
      <c r="G225" s="117"/>
      <c r="H225" s="117"/>
      <c r="I225" s="122"/>
      <c r="J225" s="119"/>
    </row>
    <row r="226" spans="1:10" x14ac:dyDescent="0.35">
      <c r="A226" s="117"/>
      <c r="B226" s="117"/>
      <c r="C226" s="117"/>
      <c r="D226" s="104"/>
      <c r="E226" s="117"/>
      <c r="F226" s="117"/>
      <c r="G226" s="117"/>
      <c r="H226" s="117"/>
      <c r="I226" s="122"/>
      <c r="J226" s="119"/>
    </row>
    <row r="227" spans="1:10" x14ac:dyDescent="0.35">
      <c r="A227" s="117"/>
      <c r="B227" s="117"/>
      <c r="C227" s="117"/>
      <c r="D227" s="104"/>
      <c r="E227" s="117"/>
      <c r="F227" s="117"/>
      <c r="G227" s="117"/>
      <c r="H227" s="117"/>
      <c r="I227" s="122"/>
      <c r="J227" s="119"/>
    </row>
    <row r="228" spans="1:10" x14ac:dyDescent="0.35">
      <c r="A228" s="117"/>
      <c r="B228" s="117"/>
      <c r="C228" s="117"/>
      <c r="D228" s="104"/>
      <c r="E228" s="117"/>
      <c r="F228" s="117"/>
      <c r="G228" s="117"/>
      <c r="H228" s="117"/>
      <c r="I228" s="122"/>
      <c r="J228" s="119"/>
    </row>
    <row r="229" spans="1:10" x14ac:dyDescent="0.35">
      <c r="A229" s="117"/>
      <c r="B229" s="117"/>
      <c r="C229" s="117"/>
      <c r="D229" s="104"/>
      <c r="E229" s="117"/>
      <c r="F229" s="117"/>
      <c r="G229" s="117"/>
      <c r="H229" s="117"/>
      <c r="I229" s="122"/>
      <c r="J229" s="119"/>
    </row>
    <row r="230" spans="1:10" x14ac:dyDescent="0.35">
      <c r="A230" s="117"/>
      <c r="B230" s="117"/>
      <c r="C230" s="117"/>
      <c r="D230" s="104"/>
      <c r="E230" s="117"/>
      <c r="F230" s="117"/>
      <c r="G230" s="117"/>
      <c r="H230" s="117"/>
      <c r="I230" s="122"/>
      <c r="J230" s="119"/>
    </row>
    <row r="231" spans="1:10" x14ac:dyDescent="0.35">
      <c r="A231" s="117"/>
      <c r="B231" s="117"/>
      <c r="C231" s="117"/>
      <c r="D231" s="104"/>
      <c r="E231" s="117"/>
      <c r="F231" s="117"/>
      <c r="G231" s="117"/>
      <c r="H231" s="117"/>
      <c r="I231" s="122"/>
      <c r="J231" s="119"/>
    </row>
    <row r="232" spans="1:10" x14ac:dyDescent="0.35">
      <c r="A232" s="117"/>
      <c r="B232" s="117"/>
      <c r="C232" s="117"/>
      <c r="D232" s="104"/>
      <c r="E232" s="117"/>
      <c r="F232" s="117"/>
      <c r="G232" s="117"/>
      <c r="H232" s="117"/>
      <c r="I232" s="122"/>
      <c r="J232" s="119"/>
    </row>
    <row r="233" spans="1:10" x14ac:dyDescent="0.35">
      <c r="A233" s="117"/>
      <c r="B233" s="117"/>
      <c r="C233" s="117"/>
      <c r="D233" s="104"/>
      <c r="E233" s="117"/>
      <c r="F233" s="117"/>
      <c r="G233" s="117"/>
      <c r="H233" s="117"/>
      <c r="I233" s="122"/>
      <c r="J233" s="119"/>
    </row>
    <row r="234" spans="1:10" x14ac:dyDescent="0.35">
      <c r="A234" s="117"/>
      <c r="B234" s="117"/>
      <c r="C234" s="117"/>
      <c r="D234" s="104"/>
      <c r="E234" s="117"/>
      <c r="F234" s="117"/>
      <c r="G234" s="117"/>
      <c r="H234" s="117"/>
      <c r="I234" s="122"/>
      <c r="J234" s="119"/>
    </row>
    <row r="235" spans="1:10" x14ac:dyDescent="0.35">
      <c r="A235" s="117"/>
      <c r="B235" s="117"/>
      <c r="C235" s="117"/>
      <c r="D235" s="104"/>
      <c r="E235" s="117"/>
      <c r="F235" s="117"/>
      <c r="G235" s="117"/>
      <c r="H235" s="117"/>
      <c r="I235" s="122"/>
      <c r="J235" s="119"/>
    </row>
    <row r="236" spans="1:10" x14ac:dyDescent="0.35">
      <c r="A236" s="117"/>
      <c r="B236" s="117"/>
      <c r="C236" s="117"/>
      <c r="D236" s="104"/>
      <c r="E236" s="117"/>
      <c r="F236" s="117"/>
      <c r="G236" s="117"/>
      <c r="H236" s="117"/>
      <c r="I236" s="122"/>
      <c r="J236" s="119"/>
    </row>
    <row r="237" spans="1:10" x14ac:dyDescent="0.35">
      <c r="A237" s="117"/>
      <c r="B237" s="117"/>
      <c r="C237" s="117"/>
      <c r="D237" s="104"/>
      <c r="E237" s="117"/>
      <c r="F237" s="117"/>
      <c r="G237" s="117"/>
      <c r="H237" s="117"/>
      <c r="I237" s="122"/>
      <c r="J237" s="119"/>
    </row>
    <row r="238" spans="1:10" x14ac:dyDescent="0.35">
      <c r="A238" s="117"/>
      <c r="B238" s="117"/>
      <c r="C238" s="117"/>
      <c r="D238" s="104"/>
      <c r="E238" s="117"/>
      <c r="F238" s="117"/>
      <c r="G238" s="117"/>
      <c r="H238" s="117"/>
      <c r="I238" s="122"/>
      <c r="J238" s="119"/>
    </row>
    <row r="239" spans="1:10" x14ac:dyDescent="0.35">
      <c r="A239" s="117"/>
      <c r="B239" s="117"/>
      <c r="C239" s="117"/>
      <c r="D239" s="104"/>
      <c r="E239" s="117"/>
      <c r="F239" s="117"/>
      <c r="G239" s="117"/>
      <c r="H239" s="117"/>
      <c r="I239" s="122"/>
      <c r="J239" s="119"/>
    </row>
    <row r="240" spans="1:10" x14ac:dyDescent="0.35">
      <c r="A240" s="117"/>
      <c r="B240" s="117"/>
      <c r="C240" s="117"/>
      <c r="D240" s="104"/>
      <c r="E240" s="117"/>
      <c r="F240" s="117"/>
      <c r="G240" s="117"/>
      <c r="H240" s="117"/>
      <c r="I240" s="122"/>
      <c r="J240" s="119"/>
    </row>
    <row r="241" spans="1:10" x14ac:dyDescent="0.35">
      <c r="A241" s="117"/>
      <c r="B241" s="117"/>
      <c r="C241" s="117"/>
      <c r="D241" s="104"/>
      <c r="E241" s="117"/>
      <c r="F241" s="117"/>
      <c r="G241" s="117"/>
      <c r="H241" s="117"/>
      <c r="I241" s="122"/>
      <c r="J241" s="119"/>
    </row>
    <row r="242" spans="1:10" x14ac:dyDescent="0.35">
      <c r="A242" s="117"/>
      <c r="B242" s="117"/>
      <c r="C242" s="117"/>
      <c r="D242" s="104"/>
      <c r="E242" s="117"/>
      <c r="F242" s="117"/>
      <c r="G242" s="117"/>
      <c r="H242" s="117"/>
      <c r="I242" s="122"/>
      <c r="J242" s="119"/>
    </row>
    <row r="243" spans="1:10" x14ac:dyDescent="0.35">
      <c r="A243" s="117"/>
      <c r="B243" s="117"/>
      <c r="C243" s="117"/>
      <c r="D243" s="104"/>
      <c r="E243" s="117"/>
      <c r="F243" s="117"/>
      <c r="G243" s="117"/>
      <c r="H243" s="117"/>
      <c r="I243" s="122"/>
      <c r="J243" s="119"/>
    </row>
    <row r="244" spans="1:10" x14ac:dyDescent="0.35">
      <c r="A244" s="117"/>
      <c r="B244" s="117"/>
      <c r="C244" s="117"/>
      <c r="D244" s="104"/>
      <c r="E244" s="117"/>
      <c r="F244" s="117"/>
      <c r="G244" s="117"/>
      <c r="H244" s="117"/>
      <c r="I244" s="122"/>
      <c r="J244" s="119"/>
    </row>
    <row r="245" spans="1:10" x14ac:dyDescent="0.35">
      <c r="A245" s="117"/>
      <c r="B245" s="117"/>
      <c r="C245" s="117"/>
      <c r="D245" s="104"/>
      <c r="E245" s="117"/>
      <c r="F245" s="117"/>
      <c r="G245" s="117"/>
      <c r="H245" s="117"/>
      <c r="I245" s="122"/>
      <c r="J245" s="119"/>
    </row>
    <row r="246" spans="1:10" x14ac:dyDescent="0.35">
      <c r="A246" s="117"/>
      <c r="B246" s="117"/>
      <c r="C246" s="117"/>
      <c r="D246" s="104"/>
      <c r="E246" s="117"/>
      <c r="F246" s="117"/>
      <c r="G246" s="117"/>
      <c r="H246" s="117"/>
      <c r="I246" s="122"/>
      <c r="J246" s="119"/>
    </row>
    <row r="247" spans="1:10" x14ac:dyDescent="0.35">
      <c r="A247" s="117"/>
      <c r="B247" s="117"/>
      <c r="C247" s="117"/>
      <c r="D247" s="104"/>
      <c r="E247" s="117"/>
      <c r="F247" s="117"/>
      <c r="G247" s="117"/>
      <c r="H247" s="117"/>
      <c r="I247" s="122"/>
      <c r="J247" s="119"/>
    </row>
    <row r="248" spans="1:10" x14ac:dyDescent="0.35">
      <c r="A248" s="117"/>
      <c r="B248" s="117"/>
      <c r="C248" s="117"/>
      <c r="D248" s="104"/>
      <c r="E248" s="117"/>
      <c r="F248" s="117"/>
      <c r="G248" s="117"/>
      <c r="H248" s="117"/>
      <c r="I248" s="122"/>
      <c r="J248" s="119"/>
    </row>
    <row r="249" spans="1:10" x14ac:dyDescent="0.35">
      <c r="A249" s="117"/>
      <c r="B249" s="117"/>
      <c r="C249" s="117"/>
      <c r="D249" s="104"/>
      <c r="E249" s="117"/>
      <c r="F249" s="117"/>
      <c r="G249" s="117"/>
      <c r="H249" s="117"/>
      <c r="I249" s="122"/>
      <c r="J249" s="119"/>
    </row>
    <row r="250" spans="1:10" x14ac:dyDescent="0.35">
      <c r="A250" s="117"/>
      <c r="B250" s="117"/>
      <c r="C250" s="117"/>
      <c r="D250" s="104"/>
      <c r="E250" s="117"/>
      <c r="F250" s="117"/>
      <c r="G250" s="117"/>
      <c r="H250" s="117"/>
      <c r="I250" s="122"/>
      <c r="J250" s="119"/>
    </row>
    <row r="251" spans="1:10" x14ac:dyDescent="0.35">
      <c r="A251" s="117"/>
      <c r="B251" s="117"/>
      <c r="C251" s="117"/>
      <c r="D251" s="104"/>
      <c r="E251" s="117"/>
      <c r="F251" s="117"/>
      <c r="G251" s="117"/>
      <c r="H251" s="117"/>
      <c r="I251" s="122"/>
      <c r="J251" s="119"/>
    </row>
    <row r="252" spans="1:10" x14ac:dyDescent="0.35">
      <c r="A252" s="117"/>
      <c r="B252" s="117"/>
      <c r="C252" s="117"/>
      <c r="D252" s="104"/>
      <c r="E252" s="117"/>
      <c r="F252" s="117"/>
      <c r="G252" s="117"/>
      <c r="H252" s="117"/>
      <c r="I252" s="122"/>
      <c r="J252" s="119"/>
    </row>
    <row r="253" spans="1:10" x14ac:dyDescent="0.35">
      <c r="A253" s="117"/>
      <c r="B253" s="117"/>
      <c r="C253" s="117"/>
      <c r="D253" s="104"/>
      <c r="E253" s="117"/>
      <c r="F253" s="117"/>
      <c r="G253" s="117"/>
      <c r="H253" s="117"/>
      <c r="I253" s="122"/>
      <c r="J253" s="119"/>
    </row>
    <row r="254" spans="1:10" x14ac:dyDescent="0.35">
      <c r="A254" s="117"/>
      <c r="B254" s="117"/>
      <c r="C254" s="117"/>
      <c r="D254" s="104"/>
      <c r="E254" s="117"/>
      <c r="F254" s="117"/>
      <c r="G254" s="117"/>
      <c r="H254" s="117"/>
      <c r="I254" s="122"/>
      <c r="J254" s="119"/>
    </row>
    <row r="255" spans="1:10" x14ac:dyDescent="0.35">
      <c r="A255" s="117"/>
      <c r="B255" s="117"/>
      <c r="C255" s="117"/>
      <c r="D255" s="104"/>
      <c r="E255" s="117"/>
      <c r="F255" s="117"/>
      <c r="G255" s="117"/>
      <c r="H255" s="117"/>
      <c r="I255" s="122"/>
      <c r="J255" s="119"/>
    </row>
    <row r="256" spans="1:10" x14ac:dyDescent="0.35">
      <c r="A256" s="117"/>
      <c r="B256" s="117"/>
      <c r="C256" s="117"/>
      <c r="D256" s="104"/>
      <c r="E256" s="117"/>
      <c r="F256" s="117"/>
      <c r="G256" s="117"/>
      <c r="H256" s="117"/>
      <c r="I256" s="122"/>
      <c r="J256" s="119"/>
    </row>
    <row r="257" spans="1:10" x14ac:dyDescent="0.35">
      <c r="A257" s="117"/>
      <c r="B257" s="117"/>
      <c r="C257" s="117"/>
      <c r="D257" s="104"/>
      <c r="E257" s="117"/>
      <c r="F257" s="117"/>
      <c r="G257" s="117"/>
      <c r="H257" s="117"/>
      <c r="I257" s="122"/>
      <c r="J257" s="119"/>
    </row>
    <row r="258" spans="1:10" x14ac:dyDescent="0.35">
      <c r="A258" s="117"/>
      <c r="B258" s="117"/>
      <c r="C258" s="117"/>
      <c r="D258" s="104"/>
      <c r="E258" s="117"/>
      <c r="F258" s="117"/>
      <c r="G258" s="117"/>
      <c r="H258" s="117"/>
      <c r="I258" s="122"/>
      <c r="J258" s="119"/>
    </row>
    <row r="259" spans="1:10" x14ac:dyDescent="0.35">
      <c r="A259" s="117"/>
      <c r="B259" s="117"/>
      <c r="C259" s="117"/>
      <c r="D259" s="104"/>
      <c r="E259" s="117"/>
      <c r="F259" s="117"/>
      <c r="G259" s="117"/>
      <c r="H259" s="117"/>
      <c r="I259" s="122"/>
      <c r="J259" s="119"/>
    </row>
    <row r="260" spans="1:10" x14ac:dyDescent="0.35">
      <c r="A260" s="117"/>
      <c r="B260" s="117"/>
      <c r="C260" s="117"/>
      <c r="D260" s="104"/>
      <c r="E260" s="117"/>
      <c r="F260" s="117"/>
      <c r="G260" s="117"/>
      <c r="H260" s="117"/>
      <c r="I260" s="122"/>
      <c r="J260" s="119"/>
    </row>
    <row r="261" spans="1:10" x14ac:dyDescent="0.35">
      <c r="A261" s="117"/>
      <c r="B261" s="117"/>
      <c r="C261" s="117"/>
      <c r="D261" s="104"/>
      <c r="E261" s="117"/>
      <c r="F261" s="117"/>
      <c r="G261" s="117"/>
      <c r="H261" s="117"/>
      <c r="I261" s="122"/>
      <c r="J261" s="119"/>
    </row>
    <row r="262" spans="1:10" x14ac:dyDescent="0.35">
      <c r="A262" s="117"/>
      <c r="B262" s="117"/>
      <c r="C262" s="117"/>
      <c r="D262" s="104"/>
      <c r="E262" s="117"/>
      <c r="F262" s="117"/>
      <c r="G262" s="117"/>
      <c r="H262" s="117"/>
      <c r="I262" s="122"/>
      <c r="J262" s="119"/>
    </row>
    <row r="263" spans="1:10" x14ac:dyDescent="0.35">
      <c r="A263" s="117"/>
      <c r="B263" s="117"/>
      <c r="C263" s="117"/>
      <c r="D263" s="104"/>
      <c r="E263" s="117"/>
      <c r="F263" s="117"/>
      <c r="G263" s="117"/>
      <c r="H263" s="117"/>
      <c r="I263" s="122"/>
      <c r="J263" s="119"/>
    </row>
    <row r="264" spans="1:10" x14ac:dyDescent="0.35">
      <c r="A264" s="117"/>
      <c r="B264" s="117"/>
      <c r="C264" s="117"/>
      <c r="D264" s="104"/>
      <c r="E264" s="117"/>
      <c r="F264" s="117"/>
      <c r="G264" s="117"/>
      <c r="H264" s="117"/>
      <c r="I264" s="122"/>
      <c r="J264" s="119"/>
    </row>
    <row r="265" spans="1:10" x14ac:dyDescent="0.35">
      <c r="A265" s="117"/>
      <c r="B265" s="117"/>
      <c r="C265" s="117"/>
      <c r="D265" s="104"/>
      <c r="E265" s="117"/>
      <c r="F265" s="117"/>
      <c r="G265" s="117"/>
      <c r="H265" s="117"/>
      <c r="I265" s="122"/>
      <c r="J265" s="119"/>
    </row>
    <row r="266" spans="1:10" x14ac:dyDescent="0.35">
      <c r="A266" s="117"/>
      <c r="B266" s="117"/>
      <c r="C266" s="117"/>
      <c r="D266" s="104"/>
      <c r="E266" s="117"/>
      <c r="F266" s="117"/>
      <c r="G266" s="117"/>
      <c r="H266" s="117"/>
      <c r="I266" s="122"/>
      <c r="J266" s="119"/>
    </row>
    <row r="267" spans="1:10" x14ac:dyDescent="0.35">
      <c r="A267" s="117"/>
      <c r="B267" s="117"/>
      <c r="C267" s="117"/>
      <c r="D267" s="104"/>
      <c r="E267" s="117"/>
      <c r="F267" s="117"/>
      <c r="G267" s="117"/>
      <c r="H267" s="117"/>
      <c r="I267" s="122"/>
      <c r="J267" s="119"/>
    </row>
    <row r="268" spans="1:10" x14ac:dyDescent="0.35">
      <c r="A268" s="117"/>
      <c r="B268" s="117"/>
      <c r="C268" s="117"/>
      <c r="D268" s="104"/>
      <c r="E268" s="117"/>
      <c r="F268" s="117"/>
      <c r="G268" s="117"/>
      <c r="H268" s="117"/>
      <c r="I268" s="122"/>
      <c r="J268" s="119"/>
    </row>
    <row r="269" spans="1:10" x14ac:dyDescent="0.35">
      <c r="A269" s="117"/>
      <c r="B269" s="117"/>
      <c r="C269" s="117"/>
      <c r="D269" s="104"/>
      <c r="E269" s="117"/>
      <c r="F269" s="117"/>
      <c r="G269" s="117"/>
      <c r="H269" s="117"/>
      <c r="I269" s="122"/>
      <c r="J269" s="119"/>
    </row>
    <row r="270" spans="1:10" x14ac:dyDescent="0.35">
      <c r="A270" s="117"/>
      <c r="B270" s="117"/>
      <c r="C270" s="117"/>
      <c r="D270" s="104"/>
      <c r="E270" s="117"/>
      <c r="F270" s="117"/>
      <c r="G270" s="117"/>
      <c r="H270" s="117"/>
      <c r="I270" s="122"/>
      <c r="J270" s="119"/>
    </row>
    <row r="271" spans="1:10" x14ac:dyDescent="0.35">
      <c r="A271" s="117"/>
      <c r="B271" s="117"/>
      <c r="C271" s="117"/>
      <c r="D271" s="104"/>
      <c r="E271" s="117"/>
      <c r="F271" s="117"/>
      <c r="G271" s="117"/>
      <c r="H271" s="117"/>
      <c r="I271" s="122"/>
      <c r="J271" s="119"/>
    </row>
    <row r="272" spans="1:10" x14ac:dyDescent="0.35">
      <c r="A272" s="117"/>
      <c r="B272" s="117"/>
      <c r="C272" s="117"/>
      <c r="D272" s="104"/>
      <c r="E272" s="117"/>
      <c r="F272" s="117"/>
      <c r="G272" s="117"/>
      <c r="H272" s="117"/>
      <c r="I272" s="122"/>
      <c r="J272" s="119"/>
    </row>
    <row r="273" spans="1:10" x14ac:dyDescent="0.35">
      <c r="A273" s="117"/>
      <c r="B273" s="117"/>
      <c r="C273" s="117"/>
      <c r="D273" s="104"/>
      <c r="E273" s="117"/>
      <c r="F273" s="117"/>
      <c r="G273" s="117"/>
      <c r="H273" s="117"/>
      <c r="I273" s="122"/>
      <c r="J273" s="119"/>
    </row>
    <row r="274" spans="1:10" x14ac:dyDescent="0.35">
      <c r="A274" s="117"/>
      <c r="B274" s="117"/>
      <c r="C274" s="117"/>
      <c r="D274" s="104"/>
      <c r="E274" s="117"/>
      <c r="F274" s="117"/>
      <c r="G274" s="117"/>
      <c r="H274" s="117"/>
      <c r="I274" s="122"/>
      <c r="J274" s="119"/>
    </row>
    <row r="275" spans="1:10" x14ac:dyDescent="0.35">
      <c r="A275" s="117"/>
      <c r="B275" s="117"/>
      <c r="C275" s="117"/>
      <c r="D275" s="104"/>
      <c r="E275" s="117"/>
      <c r="F275" s="117"/>
      <c r="G275" s="117"/>
      <c r="H275" s="117"/>
      <c r="I275" s="122"/>
      <c r="J275" s="119"/>
    </row>
    <row r="276" spans="1:10" x14ac:dyDescent="0.35">
      <c r="A276" s="117"/>
      <c r="B276" s="117"/>
      <c r="C276" s="117"/>
      <c r="D276" s="104"/>
      <c r="E276" s="117"/>
      <c r="F276" s="117"/>
      <c r="G276" s="117"/>
      <c r="H276" s="117"/>
      <c r="I276" s="122"/>
      <c r="J276" s="119"/>
    </row>
    <row r="277" spans="1:10" x14ac:dyDescent="0.35">
      <c r="A277" s="117"/>
      <c r="B277" s="117"/>
      <c r="C277" s="117"/>
      <c r="D277" s="104"/>
      <c r="E277" s="117"/>
      <c r="F277" s="117"/>
      <c r="G277" s="117"/>
      <c r="H277" s="117"/>
      <c r="I277" s="122"/>
      <c r="J277" s="119"/>
    </row>
    <row r="278" spans="1:10" x14ac:dyDescent="0.35">
      <c r="A278" s="117"/>
      <c r="B278" s="117"/>
      <c r="C278" s="117"/>
      <c r="D278" s="104"/>
      <c r="E278" s="117"/>
      <c r="F278" s="117"/>
      <c r="G278" s="117"/>
      <c r="H278" s="117"/>
      <c r="I278" s="122"/>
      <c r="J278" s="119"/>
    </row>
    <row r="279" spans="1:10" x14ac:dyDescent="0.35">
      <c r="A279" s="117"/>
      <c r="B279" s="117"/>
      <c r="C279" s="117"/>
      <c r="D279" s="104"/>
      <c r="E279" s="117"/>
      <c r="F279" s="117"/>
      <c r="G279" s="117"/>
      <c r="H279" s="117"/>
      <c r="I279" s="122"/>
      <c r="J279" s="119"/>
    </row>
    <row r="280" spans="1:10" x14ac:dyDescent="0.35">
      <c r="A280" s="117"/>
      <c r="B280" s="117"/>
      <c r="C280" s="117"/>
      <c r="D280" s="104"/>
      <c r="E280" s="117"/>
      <c r="F280" s="117"/>
      <c r="G280" s="117"/>
      <c r="H280" s="117"/>
      <c r="I280" s="122"/>
      <c r="J280" s="119"/>
    </row>
    <row r="281" spans="1:10" x14ac:dyDescent="0.35">
      <c r="A281" s="117"/>
      <c r="B281" s="117"/>
      <c r="C281" s="117"/>
      <c r="D281" s="104"/>
      <c r="E281" s="117"/>
      <c r="F281" s="117"/>
      <c r="G281" s="117"/>
      <c r="H281" s="117"/>
      <c r="I281" s="122"/>
      <c r="J281" s="119"/>
    </row>
    <row r="282" spans="1:10" x14ac:dyDescent="0.35">
      <c r="A282" s="117"/>
      <c r="B282" s="117"/>
      <c r="C282" s="117"/>
      <c r="D282" s="104"/>
      <c r="E282" s="117"/>
      <c r="F282" s="117"/>
      <c r="G282" s="117"/>
      <c r="H282" s="117"/>
      <c r="I282" s="122"/>
      <c r="J282" s="119"/>
    </row>
    <row r="283" spans="1:10" x14ac:dyDescent="0.35">
      <c r="A283" s="117"/>
      <c r="B283" s="117"/>
      <c r="C283" s="117"/>
      <c r="D283" s="104"/>
      <c r="E283" s="117"/>
      <c r="F283" s="117"/>
      <c r="G283" s="117"/>
      <c r="H283" s="117"/>
      <c r="I283" s="122"/>
      <c r="J283" s="119"/>
    </row>
    <row r="284" spans="1:10" x14ac:dyDescent="0.35">
      <c r="A284" s="117"/>
      <c r="B284" s="117"/>
      <c r="C284" s="117"/>
      <c r="D284" s="104"/>
      <c r="E284" s="117"/>
      <c r="F284" s="117"/>
      <c r="G284" s="117"/>
      <c r="H284" s="117"/>
      <c r="I284" s="122"/>
      <c r="J284" s="119"/>
    </row>
    <row r="285" spans="1:10" x14ac:dyDescent="0.35">
      <c r="A285" s="117"/>
      <c r="B285" s="117"/>
      <c r="C285" s="117"/>
      <c r="D285" s="104"/>
      <c r="E285" s="117"/>
      <c r="F285" s="117"/>
      <c r="G285" s="117"/>
      <c r="H285" s="117"/>
      <c r="I285" s="122"/>
      <c r="J285" s="119"/>
    </row>
    <row r="286" spans="1:10" x14ac:dyDescent="0.35">
      <c r="A286" s="117"/>
      <c r="B286" s="117"/>
      <c r="C286" s="117"/>
      <c r="D286" s="104"/>
      <c r="E286" s="117"/>
      <c r="F286" s="117"/>
      <c r="G286" s="117"/>
      <c r="H286" s="117"/>
      <c r="I286" s="122"/>
      <c r="J286" s="119"/>
    </row>
    <row r="287" spans="1:10" x14ac:dyDescent="0.35">
      <c r="A287" s="117"/>
      <c r="B287" s="117"/>
      <c r="C287" s="117"/>
      <c r="D287" s="104"/>
      <c r="E287" s="117"/>
      <c r="F287" s="117"/>
      <c r="G287" s="117"/>
      <c r="H287" s="117"/>
      <c r="I287" s="122"/>
      <c r="J287" s="119"/>
    </row>
    <row r="288" spans="1:10" x14ac:dyDescent="0.35">
      <c r="A288" s="117"/>
      <c r="B288" s="117"/>
      <c r="C288" s="117"/>
      <c r="D288" s="104"/>
      <c r="E288" s="117"/>
      <c r="F288" s="117"/>
      <c r="G288" s="117"/>
      <c r="H288" s="117"/>
      <c r="I288" s="122"/>
      <c r="J288" s="119"/>
    </row>
    <row r="289" spans="1:10" x14ac:dyDescent="0.35">
      <c r="A289" s="117"/>
      <c r="B289" s="117"/>
      <c r="C289" s="117"/>
      <c r="D289" s="104"/>
      <c r="E289" s="117"/>
      <c r="F289" s="117"/>
      <c r="G289" s="117"/>
      <c r="H289" s="117"/>
      <c r="I289" s="122"/>
      <c r="J289" s="119"/>
    </row>
    <row r="290" spans="1:10" x14ac:dyDescent="0.35">
      <c r="A290" s="117"/>
      <c r="B290" s="117"/>
      <c r="C290" s="117"/>
      <c r="D290" s="104"/>
      <c r="E290" s="117"/>
      <c r="F290" s="117"/>
      <c r="G290" s="117"/>
      <c r="H290" s="117"/>
      <c r="I290" s="122"/>
      <c r="J290" s="119"/>
    </row>
    <row r="291" spans="1:10" x14ac:dyDescent="0.35">
      <c r="A291" s="117"/>
      <c r="B291" s="117"/>
      <c r="C291" s="117"/>
      <c r="D291" s="104"/>
      <c r="E291" s="117"/>
      <c r="F291" s="117"/>
      <c r="G291" s="117"/>
      <c r="H291" s="117"/>
      <c r="I291" s="122"/>
      <c r="J291" s="119"/>
    </row>
    <row r="292" spans="1:10" x14ac:dyDescent="0.35">
      <c r="A292" s="117"/>
      <c r="B292" s="117"/>
      <c r="C292" s="117"/>
      <c r="D292" s="104"/>
      <c r="E292" s="117"/>
      <c r="F292" s="117"/>
      <c r="G292" s="117"/>
      <c r="H292" s="117"/>
      <c r="I292" s="122"/>
      <c r="J292" s="119"/>
    </row>
    <row r="293" spans="1:10" x14ac:dyDescent="0.35">
      <c r="A293" s="117"/>
      <c r="B293" s="117"/>
      <c r="C293" s="117"/>
      <c r="D293" s="104"/>
      <c r="E293" s="117"/>
      <c r="F293" s="117"/>
      <c r="G293" s="117"/>
      <c r="H293" s="117"/>
      <c r="I293" s="122"/>
      <c r="J293" s="119"/>
    </row>
    <row r="294" spans="1:10" x14ac:dyDescent="0.35">
      <c r="A294" s="117"/>
      <c r="B294" s="117"/>
      <c r="C294" s="117"/>
      <c r="D294" s="104"/>
      <c r="E294" s="117"/>
      <c r="F294" s="117"/>
      <c r="G294" s="117"/>
      <c r="H294" s="117"/>
      <c r="I294" s="122"/>
      <c r="J294" s="119"/>
    </row>
    <row r="295" spans="1:10" x14ac:dyDescent="0.35">
      <c r="A295" s="117"/>
      <c r="B295" s="117"/>
      <c r="C295" s="117"/>
      <c r="D295" s="104"/>
      <c r="E295" s="117"/>
      <c r="F295" s="117"/>
      <c r="G295" s="117"/>
      <c r="H295" s="117"/>
      <c r="I295" s="122"/>
      <c r="J295" s="119"/>
    </row>
    <row r="296" spans="1:10" x14ac:dyDescent="0.35">
      <c r="A296" s="117"/>
      <c r="B296" s="117"/>
      <c r="C296" s="117"/>
      <c r="D296" s="104"/>
      <c r="E296" s="117"/>
      <c r="F296" s="117"/>
      <c r="G296" s="117"/>
      <c r="H296" s="117"/>
      <c r="I296" s="122"/>
      <c r="J296" s="119"/>
    </row>
    <row r="297" spans="1:10" x14ac:dyDescent="0.35">
      <c r="A297" s="117"/>
      <c r="B297" s="117"/>
      <c r="C297" s="117"/>
      <c r="D297" s="104"/>
      <c r="E297" s="117"/>
      <c r="F297" s="117"/>
      <c r="G297" s="117"/>
      <c r="H297" s="117"/>
      <c r="I297" s="122"/>
      <c r="J297" s="119"/>
    </row>
    <row r="298" spans="1:10" x14ac:dyDescent="0.35">
      <c r="A298" s="117"/>
      <c r="B298" s="117"/>
      <c r="C298" s="117"/>
      <c r="D298" s="104"/>
      <c r="E298" s="117"/>
      <c r="F298" s="117"/>
      <c r="G298" s="117"/>
      <c r="H298" s="117"/>
      <c r="I298" s="122"/>
      <c r="J298" s="119"/>
    </row>
    <row r="299" spans="1:10" x14ac:dyDescent="0.35">
      <c r="A299" s="117"/>
      <c r="B299" s="117"/>
      <c r="C299" s="117"/>
      <c r="D299" s="104"/>
      <c r="E299" s="117"/>
      <c r="F299" s="117"/>
      <c r="G299" s="117"/>
      <c r="H299" s="117"/>
      <c r="I299" s="122"/>
      <c r="J299" s="119"/>
    </row>
    <row r="300" spans="1:10" x14ac:dyDescent="0.35">
      <c r="A300" s="117"/>
      <c r="B300" s="117"/>
      <c r="C300" s="117"/>
      <c r="D300" s="104"/>
      <c r="E300" s="117"/>
      <c r="F300" s="117"/>
      <c r="G300" s="117"/>
      <c r="H300" s="117"/>
      <c r="I300" s="122"/>
      <c r="J300" s="119"/>
    </row>
    <row r="301" spans="1:10" x14ac:dyDescent="0.35">
      <c r="A301" s="117"/>
      <c r="B301" s="117"/>
      <c r="C301" s="117"/>
      <c r="D301" s="104"/>
      <c r="E301" s="117"/>
      <c r="F301" s="117"/>
      <c r="G301" s="117"/>
      <c r="H301" s="117"/>
      <c r="I301" s="122"/>
      <c r="J301" s="119"/>
    </row>
    <row r="302" spans="1:10" x14ac:dyDescent="0.35">
      <c r="A302" s="117"/>
      <c r="B302" s="117"/>
      <c r="C302" s="117"/>
      <c r="D302" s="104"/>
      <c r="E302" s="117"/>
      <c r="F302" s="117"/>
      <c r="G302" s="117"/>
      <c r="H302" s="117"/>
      <c r="I302" s="122"/>
      <c r="J302" s="119"/>
    </row>
    <row r="303" spans="1:10" x14ac:dyDescent="0.35">
      <c r="A303" s="117"/>
      <c r="B303" s="117"/>
      <c r="C303" s="117"/>
      <c r="D303" s="104"/>
      <c r="E303" s="117"/>
      <c r="F303" s="117"/>
      <c r="G303" s="117"/>
      <c r="H303" s="117"/>
      <c r="I303" s="122"/>
      <c r="J303" s="119"/>
    </row>
    <row r="304" spans="1:10" x14ac:dyDescent="0.35">
      <c r="A304" s="117"/>
      <c r="B304" s="117"/>
      <c r="C304" s="117"/>
      <c r="D304" s="104"/>
      <c r="E304" s="117"/>
      <c r="F304" s="117"/>
      <c r="G304" s="117"/>
      <c r="H304" s="117"/>
      <c r="I304" s="122"/>
      <c r="J304" s="119"/>
    </row>
    <row r="305" spans="1:10" x14ac:dyDescent="0.35">
      <c r="A305" s="117"/>
      <c r="B305" s="117"/>
      <c r="C305" s="117"/>
      <c r="D305" s="104"/>
      <c r="E305" s="117"/>
      <c r="F305" s="117"/>
      <c r="G305" s="117"/>
      <c r="H305" s="117"/>
      <c r="I305" s="122"/>
      <c r="J305" s="119"/>
    </row>
    <row r="306" spans="1:10" x14ac:dyDescent="0.35">
      <c r="A306" s="117"/>
      <c r="B306" s="117"/>
      <c r="C306" s="117"/>
      <c r="D306" s="104"/>
      <c r="E306" s="117"/>
      <c r="F306" s="117"/>
      <c r="G306" s="117"/>
      <c r="H306" s="117"/>
      <c r="I306" s="122"/>
      <c r="J306" s="119"/>
    </row>
    <row r="307" spans="1:10" x14ac:dyDescent="0.35">
      <c r="A307" s="117"/>
      <c r="B307" s="117"/>
      <c r="C307" s="117"/>
      <c r="D307" s="104"/>
      <c r="E307" s="117"/>
      <c r="F307" s="117"/>
      <c r="G307" s="117"/>
      <c r="H307" s="117"/>
      <c r="I307" s="122"/>
      <c r="J307" s="119"/>
    </row>
    <row r="308" spans="1:10" x14ac:dyDescent="0.35">
      <c r="A308" s="117"/>
      <c r="B308" s="117"/>
      <c r="C308" s="117"/>
      <c r="D308" s="104"/>
      <c r="E308" s="117"/>
      <c r="F308" s="117"/>
      <c r="G308" s="117"/>
      <c r="H308" s="117"/>
      <c r="I308" s="122"/>
      <c r="J308" s="119"/>
    </row>
    <row r="309" spans="1:10" x14ac:dyDescent="0.35">
      <c r="A309" s="117"/>
      <c r="B309" s="117"/>
      <c r="C309" s="117"/>
      <c r="D309" s="104"/>
      <c r="E309" s="117"/>
      <c r="F309" s="117"/>
      <c r="G309" s="117"/>
      <c r="H309" s="117"/>
      <c r="I309" s="122"/>
      <c r="J309" s="119"/>
    </row>
    <row r="310" spans="1:10" x14ac:dyDescent="0.35">
      <c r="A310" s="117"/>
      <c r="B310" s="117"/>
      <c r="C310" s="117"/>
      <c r="D310" s="104"/>
      <c r="E310" s="117"/>
      <c r="F310" s="117"/>
      <c r="G310" s="117"/>
      <c r="H310" s="117"/>
      <c r="I310" s="122"/>
      <c r="J310" s="119"/>
    </row>
    <row r="311" spans="1:10" x14ac:dyDescent="0.35">
      <c r="A311" s="117"/>
      <c r="B311" s="117"/>
      <c r="C311" s="117"/>
      <c r="D311" s="104"/>
      <c r="E311" s="117"/>
      <c r="F311" s="117"/>
      <c r="G311" s="117"/>
      <c r="H311" s="117"/>
      <c r="I311" s="122"/>
      <c r="J311" s="119"/>
    </row>
    <row r="312" spans="1:10" x14ac:dyDescent="0.35">
      <c r="A312" s="117"/>
      <c r="B312" s="117"/>
      <c r="C312" s="117"/>
      <c r="D312" s="104"/>
      <c r="E312" s="117"/>
      <c r="F312" s="117"/>
      <c r="G312" s="117"/>
      <c r="H312" s="117"/>
      <c r="I312" s="122"/>
      <c r="J312" s="119"/>
    </row>
    <row r="313" spans="1:10" x14ac:dyDescent="0.35">
      <c r="A313" s="117"/>
      <c r="B313" s="117"/>
      <c r="C313" s="117"/>
      <c r="D313" s="104"/>
      <c r="E313" s="117"/>
      <c r="F313" s="117"/>
      <c r="G313" s="117"/>
      <c r="H313" s="117"/>
      <c r="I313" s="122"/>
      <c r="J313" s="119"/>
    </row>
    <row r="314" spans="1:10" x14ac:dyDescent="0.35">
      <c r="A314" s="117"/>
      <c r="B314" s="117"/>
      <c r="C314" s="117"/>
      <c r="D314" s="104"/>
      <c r="E314" s="117"/>
      <c r="F314" s="117"/>
      <c r="G314" s="117"/>
      <c r="H314" s="117"/>
      <c r="I314" s="122"/>
      <c r="J314" s="119"/>
    </row>
    <row r="315" spans="1:10" x14ac:dyDescent="0.35">
      <c r="A315" s="117"/>
      <c r="B315" s="117"/>
      <c r="C315" s="117"/>
      <c r="D315" s="104"/>
      <c r="E315" s="117"/>
      <c r="F315" s="117"/>
      <c r="G315" s="117"/>
      <c r="H315" s="117"/>
      <c r="I315" s="122"/>
      <c r="J315" s="119"/>
    </row>
    <row r="316" spans="1:10" x14ac:dyDescent="0.35">
      <c r="A316" s="117"/>
      <c r="B316" s="117"/>
      <c r="C316" s="117"/>
      <c r="D316" s="104"/>
      <c r="E316" s="117"/>
      <c r="F316" s="117"/>
      <c r="G316" s="117"/>
      <c r="H316" s="117"/>
      <c r="I316" s="122"/>
      <c r="J316" s="119"/>
    </row>
    <row r="317" spans="1:10" x14ac:dyDescent="0.35">
      <c r="A317" s="117"/>
      <c r="B317" s="117"/>
      <c r="C317" s="117"/>
      <c r="D317" s="104"/>
      <c r="E317" s="117"/>
      <c r="F317" s="117"/>
      <c r="G317" s="117"/>
      <c r="H317" s="117"/>
      <c r="I317" s="122"/>
      <c r="J317" s="119"/>
    </row>
    <row r="318" spans="1:10" x14ac:dyDescent="0.35">
      <c r="A318" s="117"/>
      <c r="B318" s="117"/>
      <c r="C318" s="117"/>
      <c r="D318" s="104"/>
      <c r="E318" s="117"/>
      <c r="F318" s="117"/>
      <c r="G318" s="117"/>
      <c r="H318" s="117"/>
      <c r="I318" s="122"/>
      <c r="J318" s="119"/>
    </row>
    <row r="319" spans="1:10" x14ac:dyDescent="0.35">
      <c r="A319" s="117"/>
      <c r="B319" s="117"/>
      <c r="C319" s="117"/>
      <c r="D319" s="104"/>
      <c r="E319" s="117"/>
      <c r="F319" s="117"/>
      <c r="G319" s="117"/>
      <c r="H319" s="117"/>
      <c r="I319" s="122"/>
      <c r="J319" s="119"/>
    </row>
    <row r="320" spans="1:10" x14ac:dyDescent="0.35">
      <c r="A320" s="117"/>
      <c r="B320" s="117"/>
      <c r="C320" s="117"/>
      <c r="D320" s="104"/>
      <c r="E320" s="117"/>
      <c r="F320" s="117"/>
      <c r="G320" s="117"/>
      <c r="H320" s="117"/>
      <c r="I320" s="122"/>
      <c r="J320" s="119"/>
    </row>
    <row r="321" spans="1:10" x14ac:dyDescent="0.35">
      <c r="A321" s="117"/>
      <c r="B321" s="117"/>
      <c r="C321" s="117"/>
      <c r="D321" s="104"/>
      <c r="E321" s="117"/>
      <c r="F321" s="117"/>
      <c r="G321" s="117"/>
      <c r="H321" s="117"/>
      <c r="I321" s="122"/>
      <c r="J321" s="119"/>
    </row>
    <row r="322" spans="1:10" x14ac:dyDescent="0.35">
      <c r="A322" s="117"/>
      <c r="B322" s="117"/>
      <c r="C322" s="117"/>
      <c r="D322" s="104"/>
      <c r="E322" s="117"/>
      <c r="F322" s="117"/>
      <c r="G322" s="117"/>
      <c r="H322" s="117"/>
      <c r="I322" s="122"/>
      <c r="J322" s="119"/>
    </row>
    <row r="323" spans="1:10" x14ac:dyDescent="0.35">
      <c r="A323" s="117"/>
      <c r="B323" s="117"/>
      <c r="C323" s="117"/>
      <c r="D323" s="104"/>
      <c r="E323" s="117"/>
      <c r="F323" s="117"/>
      <c r="G323" s="117"/>
      <c r="H323" s="117"/>
      <c r="I323" s="122"/>
      <c r="J323" s="119"/>
    </row>
    <row r="324" spans="1:10" x14ac:dyDescent="0.35">
      <c r="A324" s="117"/>
      <c r="B324" s="117"/>
      <c r="C324" s="117"/>
      <c r="D324" s="104"/>
      <c r="E324" s="117"/>
      <c r="F324" s="117"/>
      <c r="G324" s="117"/>
      <c r="H324" s="117"/>
      <c r="I324" s="122"/>
      <c r="J324" s="119"/>
    </row>
    <row r="325" spans="1:10" x14ac:dyDescent="0.35">
      <c r="A325" s="117"/>
      <c r="B325" s="117"/>
      <c r="C325" s="117"/>
      <c r="D325" s="104"/>
      <c r="E325" s="117"/>
      <c r="F325" s="117"/>
      <c r="G325" s="117"/>
      <c r="H325" s="117"/>
      <c r="I325" s="122"/>
      <c r="J325" s="119"/>
    </row>
    <row r="326" spans="1:10" x14ac:dyDescent="0.35">
      <c r="A326" s="117"/>
      <c r="B326" s="117"/>
      <c r="C326" s="117"/>
      <c r="D326" s="104"/>
      <c r="E326" s="117"/>
      <c r="F326" s="117"/>
      <c r="G326" s="117"/>
      <c r="H326" s="117"/>
      <c r="I326" s="122"/>
      <c r="J326" s="119"/>
    </row>
    <row r="327" spans="1:10" x14ac:dyDescent="0.35">
      <c r="A327" s="117"/>
      <c r="B327" s="117"/>
      <c r="C327" s="117"/>
      <c r="D327" s="104"/>
      <c r="E327" s="117"/>
      <c r="F327" s="117"/>
      <c r="G327" s="117"/>
      <c r="H327" s="117"/>
      <c r="I327" s="122"/>
      <c r="J327" s="119"/>
    </row>
    <row r="328" spans="1:10" x14ac:dyDescent="0.35">
      <c r="A328" s="117"/>
      <c r="B328" s="117"/>
      <c r="C328" s="117"/>
      <c r="D328" s="104"/>
      <c r="E328" s="117"/>
      <c r="F328" s="117"/>
      <c r="G328" s="117"/>
      <c r="H328" s="117"/>
      <c r="I328" s="122"/>
      <c r="J328" s="119"/>
    </row>
    <row r="329" spans="1:10" x14ac:dyDescent="0.35">
      <c r="A329" s="117"/>
      <c r="B329" s="117"/>
      <c r="C329" s="117"/>
      <c r="D329" s="104"/>
      <c r="E329" s="117"/>
      <c r="F329" s="117"/>
      <c r="G329" s="117"/>
      <c r="H329" s="117"/>
      <c r="I329" s="122"/>
      <c r="J329" s="119"/>
    </row>
    <row r="330" spans="1:10" x14ac:dyDescent="0.35">
      <c r="A330" s="117"/>
      <c r="B330" s="117"/>
      <c r="C330" s="117"/>
      <c r="D330" s="104"/>
      <c r="E330" s="117"/>
      <c r="F330" s="117"/>
      <c r="G330" s="117"/>
      <c r="H330" s="117"/>
      <c r="I330" s="122"/>
      <c r="J330" s="119"/>
    </row>
    <row r="331" spans="1:10" x14ac:dyDescent="0.35">
      <c r="A331" s="117"/>
      <c r="B331" s="117"/>
      <c r="C331" s="117"/>
      <c r="D331" s="104"/>
      <c r="E331" s="117"/>
      <c r="F331" s="117"/>
      <c r="G331" s="117"/>
      <c r="H331" s="117"/>
      <c r="I331" s="122"/>
      <c r="J331" s="119"/>
    </row>
    <row r="332" spans="1:10" x14ac:dyDescent="0.35">
      <c r="A332" s="117"/>
      <c r="B332" s="117"/>
      <c r="C332" s="117"/>
      <c r="D332" s="104"/>
      <c r="E332" s="117"/>
      <c r="F332" s="117"/>
      <c r="G332" s="117"/>
      <c r="H332" s="117"/>
      <c r="I332" s="122"/>
      <c r="J332" s="119"/>
    </row>
    <row r="333" spans="1:10" x14ac:dyDescent="0.35">
      <c r="A333" s="117"/>
      <c r="B333" s="117"/>
      <c r="C333" s="117"/>
      <c r="D333" s="104"/>
      <c r="E333" s="117"/>
      <c r="F333" s="117"/>
      <c r="G333" s="117"/>
      <c r="H333" s="117"/>
      <c r="I333" s="122"/>
      <c r="J333" s="119"/>
    </row>
    <row r="334" spans="1:10" x14ac:dyDescent="0.35">
      <c r="A334" s="117"/>
      <c r="B334" s="117"/>
      <c r="C334" s="117"/>
      <c r="D334" s="104"/>
      <c r="E334" s="117"/>
      <c r="F334" s="117"/>
      <c r="G334" s="117"/>
      <c r="H334" s="117"/>
      <c r="I334" s="122"/>
      <c r="J334" s="119"/>
    </row>
    <row r="335" spans="1:10" x14ac:dyDescent="0.35">
      <c r="A335" s="117"/>
      <c r="B335" s="117"/>
      <c r="C335" s="117"/>
      <c r="D335" s="104"/>
      <c r="E335" s="117"/>
      <c r="F335" s="117"/>
      <c r="G335" s="117"/>
      <c r="H335" s="117"/>
      <c r="I335" s="122"/>
      <c r="J335" s="119"/>
    </row>
    <row r="336" spans="1:10" x14ac:dyDescent="0.35">
      <c r="A336" s="117"/>
      <c r="B336" s="117"/>
      <c r="C336" s="117"/>
      <c r="D336" s="104"/>
      <c r="E336" s="117"/>
      <c r="F336" s="117"/>
      <c r="G336" s="117"/>
      <c r="H336" s="117"/>
      <c r="I336" s="122"/>
      <c r="J336" s="119"/>
    </row>
    <row r="337" spans="1:10" x14ac:dyDescent="0.35">
      <c r="A337" s="117"/>
      <c r="B337" s="117"/>
      <c r="C337" s="117"/>
      <c r="D337" s="104"/>
      <c r="E337" s="117"/>
      <c r="F337" s="117"/>
      <c r="G337" s="117"/>
      <c r="H337" s="117"/>
      <c r="I337" s="122"/>
      <c r="J337" s="119"/>
    </row>
    <row r="338" spans="1:10" x14ac:dyDescent="0.35">
      <c r="A338" s="117"/>
      <c r="B338" s="117"/>
      <c r="C338" s="117"/>
      <c r="D338" s="104"/>
      <c r="E338" s="117"/>
      <c r="F338" s="117"/>
      <c r="G338" s="117"/>
      <c r="H338" s="117"/>
      <c r="I338" s="122"/>
      <c r="J338" s="119"/>
    </row>
    <row r="339" spans="1:10" x14ac:dyDescent="0.35">
      <c r="A339" s="117"/>
      <c r="B339" s="117"/>
      <c r="C339" s="117"/>
      <c r="D339" s="104"/>
      <c r="E339" s="117"/>
      <c r="F339" s="117"/>
      <c r="G339" s="117"/>
      <c r="H339" s="117"/>
      <c r="I339" s="122"/>
      <c r="J339" s="119"/>
    </row>
    <row r="340" spans="1:10" x14ac:dyDescent="0.35">
      <c r="A340" s="117"/>
      <c r="B340" s="117"/>
      <c r="C340" s="117"/>
      <c r="D340" s="104"/>
      <c r="E340" s="117"/>
      <c r="F340" s="117"/>
      <c r="G340" s="117"/>
      <c r="H340" s="117"/>
      <c r="I340" s="122"/>
      <c r="J340" s="119"/>
    </row>
    <row r="341" spans="1:10" x14ac:dyDescent="0.35">
      <c r="A341" s="117"/>
      <c r="B341" s="117"/>
      <c r="C341" s="117"/>
      <c r="D341" s="104"/>
      <c r="E341" s="117"/>
      <c r="F341" s="117"/>
      <c r="G341" s="117"/>
      <c r="H341" s="117"/>
      <c r="I341" s="122"/>
      <c r="J341" s="119"/>
    </row>
    <row r="342" spans="1:10" x14ac:dyDescent="0.35">
      <c r="A342" s="117"/>
      <c r="B342" s="117"/>
      <c r="C342" s="117"/>
      <c r="D342" s="104"/>
      <c r="E342" s="117"/>
      <c r="F342" s="117"/>
      <c r="G342" s="117"/>
      <c r="H342" s="117"/>
      <c r="I342" s="122"/>
      <c r="J342" s="119"/>
    </row>
    <row r="343" spans="1:10" x14ac:dyDescent="0.35">
      <c r="A343" s="117"/>
      <c r="B343" s="117"/>
      <c r="C343" s="117"/>
      <c r="D343" s="104"/>
      <c r="E343" s="117"/>
      <c r="F343" s="117"/>
      <c r="G343" s="117"/>
      <c r="H343" s="117"/>
      <c r="I343" s="122"/>
      <c r="J343" s="119"/>
    </row>
    <row r="344" spans="1:10" x14ac:dyDescent="0.35">
      <c r="A344" s="117"/>
      <c r="B344" s="117"/>
      <c r="C344" s="117"/>
      <c r="D344" s="104"/>
      <c r="E344" s="117"/>
      <c r="F344" s="117"/>
      <c r="G344" s="117"/>
      <c r="H344" s="117"/>
      <c r="I344" s="122"/>
      <c r="J344" s="119"/>
    </row>
    <row r="345" spans="1:10" x14ac:dyDescent="0.35">
      <c r="A345" s="117"/>
      <c r="B345" s="117"/>
      <c r="C345" s="117"/>
      <c r="D345" s="104"/>
      <c r="E345" s="117"/>
      <c r="F345" s="117"/>
      <c r="G345" s="117"/>
      <c r="H345" s="117"/>
      <c r="I345" s="122"/>
      <c r="J345" s="119"/>
    </row>
    <row r="346" spans="1:10" x14ac:dyDescent="0.35">
      <c r="A346" s="117"/>
      <c r="B346" s="117"/>
      <c r="C346" s="117"/>
      <c r="D346" s="104"/>
      <c r="E346" s="117"/>
      <c r="F346" s="117"/>
      <c r="G346" s="117"/>
      <c r="H346" s="117"/>
      <c r="I346" s="122"/>
      <c r="J346" s="119"/>
    </row>
    <row r="347" spans="1:10" x14ac:dyDescent="0.35">
      <c r="A347" s="117"/>
      <c r="B347" s="117"/>
      <c r="C347" s="117"/>
      <c r="D347" s="104"/>
      <c r="E347" s="117"/>
      <c r="F347" s="117"/>
      <c r="G347" s="117"/>
      <c r="H347" s="117"/>
      <c r="I347" s="122"/>
      <c r="J347" s="119"/>
    </row>
    <row r="348" spans="1:10" x14ac:dyDescent="0.35">
      <c r="A348" s="117"/>
      <c r="B348" s="117"/>
      <c r="C348" s="117"/>
      <c r="D348" s="104"/>
      <c r="E348" s="117"/>
      <c r="F348" s="117"/>
      <c r="G348" s="117"/>
      <c r="H348" s="117"/>
      <c r="I348" s="122"/>
      <c r="J348" s="119"/>
    </row>
    <row r="349" spans="1:10" x14ac:dyDescent="0.35">
      <c r="A349" s="117"/>
      <c r="B349" s="117"/>
      <c r="C349" s="117"/>
      <c r="D349" s="104"/>
      <c r="E349" s="117"/>
      <c r="F349" s="117"/>
      <c r="G349" s="117"/>
      <c r="H349" s="117"/>
      <c r="I349" s="122"/>
      <c r="J349" s="119"/>
    </row>
    <row r="350" spans="1:10" x14ac:dyDescent="0.35">
      <c r="A350" s="117"/>
      <c r="B350" s="117"/>
      <c r="C350" s="117"/>
      <c r="D350" s="104"/>
      <c r="E350" s="117"/>
      <c r="F350" s="117"/>
      <c r="G350" s="117"/>
      <c r="H350" s="117"/>
      <c r="I350" s="122"/>
      <c r="J350" s="119"/>
    </row>
    <row r="351" spans="1:10" x14ac:dyDescent="0.35">
      <c r="A351" s="117"/>
      <c r="B351" s="117"/>
      <c r="C351" s="117"/>
      <c r="D351" s="104"/>
      <c r="E351" s="117"/>
      <c r="F351" s="117"/>
      <c r="G351" s="117"/>
      <c r="H351" s="117"/>
      <c r="I351" s="122"/>
      <c r="J351" s="119"/>
    </row>
    <row r="352" spans="1:10" x14ac:dyDescent="0.35">
      <c r="A352" s="117"/>
      <c r="B352" s="117"/>
      <c r="C352" s="117"/>
      <c r="D352" s="104"/>
      <c r="E352" s="117"/>
      <c r="F352" s="117"/>
      <c r="G352" s="117"/>
      <c r="H352" s="117"/>
      <c r="I352" s="122"/>
      <c r="J352" s="119"/>
    </row>
    <row r="353" spans="1:10" x14ac:dyDescent="0.35">
      <c r="A353" s="117"/>
      <c r="B353" s="117"/>
      <c r="C353" s="117"/>
      <c r="D353" s="104"/>
      <c r="E353" s="117"/>
      <c r="F353" s="117"/>
      <c r="G353" s="117"/>
      <c r="H353" s="117"/>
      <c r="I353" s="122"/>
      <c r="J353" s="119"/>
    </row>
    <row r="354" spans="1:10" x14ac:dyDescent="0.35">
      <c r="A354" s="117"/>
      <c r="B354" s="117"/>
      <c r="C354" s="117"/>
      <c r="D354" s="104"/>
      <c r="E354" s="117"/>
      <c r="F354" s="117"/>
      <c r="G354" s="117"/>
      <c r="H354" s="117"/>
      <c r="I354" s="122"/>
      <c r="J354" s="119"/>
    </row>
    <row r="355" spans="1:10" x14ac:dyDescent="0.35">
      <c r="A355" s="117"/>
      <c r="B355" s="117"/>
      <c r="C355" s="117"/>
      <c r="D355" s="104"/>
      <c r="E355" s="117"/>
      <c r="F355" s="117"/>
      <c r="G355" s="117"/>
      <c r="H355" s="117"/>
      <c r="I355" s="122"/>
      <c r="J355" s="119"/>
    </row>
    <row r="356" spans="1:10" x14ac:dyDescent="0.35">
      <c r="A356" s="117"/>
      <c r="B356" s="117"/>
      <c r="C356" s="117"/>
      <c r="D356" s="104"/>
      <c r="E356" s="117"/>
      <c r="F356" s="117"/>
      <c r="G356" s="117"/>
      <c r="H356" s="117"/>
      <c r="I356" s="122"/>
      <c r="J356" s="119"/>
    </row>
    <row r="357" spans="1:10" x14ac:dyDescent="0.35">
      <c r="A357" s="117"/>
      <c r="B357" s="117"/>
      <c r="C357" s="117"/>
      <c r="D357" s="104"/>
      <c r="E357" s="117"/>
      <c r="F357" s="117"/>
      <c r="G357" s="117"/>
      <c r="H357" s="117"/>
      <c r="I357" s="122"/>
      <c r="J357" s="119"/>
    </row>
    <row r="358" spans="1:10" x14ac:dyDescent="0.35">
      <c r="A358" s="117"/>
      <c r="B358" s="117"/>
      <c r="C358" s="117"/>
      <c r="D358" s="104"/>
      <c r="E358" s="117"/>
      <c r="F358" s="117"/>
      <c r="G358" s="117"/>
      <c r="H358" s="117"/>
      <c r="I358" s="122"/>
      <c r="J358" s="119"/>
    </row>
    <row r="359" spans="1:10" x14ac:dyDescent="0.35">
      <c r="A359" s="117"/>
      <c r="B359" s="117"/>
      <c r="C359" s="117"/>
      <c r="D359" s="104"/>
      <c r="E359" s="117"/>
      <c r="F359" s="117"/>
      <c r="G359" s="117"/>
      <c r="H359" s="117"/>
      <c r="I359" s="122"/>
      <c r="J359" s="119"/>
    </row>
    <row r="360" spans="1:10" x14ac:dyDescent="0.35">
      <c r="A360" s="117"/>
      <c r="B360" s="117"/>
      <c r="C360" s="117"/>
      <c r="D360" s="104"/>
      <c r="E360" s="117"/>
      <c r="F360" s="117"/>
      <c r="G360" s="117"/>
      <c r="H360" s="117"/>
      <c r="I360" s="122"/>
      <c r="J360" s="119"/>
    </row>
    <row r="361" spans="1:10" x14ac:dyDescent="0.35">
      <c r="A361" s="117"/>
      <c r="B361" s="117"/>
      <c r="C361" s="117"/>
      <c r="D361" s="104"/>
      <c r="E361" s="117"/>
      <c r="F361" s="117"/>
      <c r="G361" s="117"/>
      <c r="H361" s="117"/>
      <c r="I361" s="122"/>
      <c r="J361" s="119"/>
    </row>
    <row r="362" spans="1:10" x14ac:dyDescent="0.35">
      <c r="A362" s="117"/>
      <c r="B362" s="117"/>
      <c r="C362" s="117"/>
      <c r="D362" s="104"/>
      <c r="E362" s="117"/>
      <c r="F362" s="117"/>
      <c r="G362" s="117"/>
      <c r="H362" s="117"/>
      <c r="I362" s="122"/>
      <c r="J362" s="119"/>
    </row>
    <row r="363" spans="1:10" x14ac:dyDescent="0.35">
      <c r="A363" s="117"/>
      <c r="B363" s="117"/>
      <c r="C363" s="117"/>
      <c r="D363" s="104"/>
      <c r="E363" s="117"/>
      <c r="F363" s="117"/>
      <c r="G363" s="117"/>
      <c r="H363" s="117"/>
      <c r="I363" s="122"/>
      <c r="J363" s="119"/>
    </row>
    <row r="364" spans="1:10" x14ac:dyDescent="0.35">
      <c r="A364" s="117"/>
      <c r="B364" s="117"/>
      <c r="C364" s="117"/>
      <c r="D364" s="104"/>
      <c r="E364" s="117"/>
      <c r="F364" s="117"/>
      <c r="G364" s="117"/>
      <c r="H364" s="117"/>
      <c r="I364" s="122"/>
      <c r="J364" s="119"/>
    </row>
    <row r="365" spans="1:10" x14ac:dyDescent="0.35">
      <c r="A365" s="117"/>
      <c r="B365" s="117"/>
      <c r="C365" s="117"/>
      <c r="D365" s="104"/>
      <c r="E365" s="117"/>
      <c r="F365" s="117"/>
      <c r="G365" s="117"/>
      <c r="H365" s="117"/>
      <c r="I365" s="122"/>
      <c r="J365" s="119"/>
    </row>
    <row r="366" spans="1:10" x14ac:dyDescent="0.35">
      <c r="A366" s="117"/>
      <c r="B366" s="117"/>
      <c r="C366" s="117"/>
      <c r="D366" s="104"/>
      <c r="E366" s="117"/>
      <c r="F366" s="117"/>
      <c r="G366" s="117"/>
      <c r="H366" s="117"/>
      <c r="I366" s="122"/>
      <c r="J366" s="119"/>
    </row>
    <row r="367" spans="1:10" x14ac:dyDescent="0.35">
      <c r="A367" s="117"/>
      <c r="B367" s="117"/>
      <c r="C367" s="117"/>
      <c r="D367" s="104"/>
      <c r="E367" s="117"/>
      <c r="F367" s="117"/>
      <c r="G367" s="117"/>
      <c r="H367" s="117"/>
      <c r="I367" s="122"/>
      <c r="J367" s="119"/>
    </row>
    <row r="368" spans="1:10" x14ac:dyDescent="0.35">
      <c r="A368" s="117"/>
      <c r="B368" s="117"/>
      <c r="C368" s="117"/>
      <c r="D368" s="104"/>
      <c r="E368" s="117"/>
      <c r="F368" s="117"/>
      <c r="G368" s="117"/>
      <c r="H368" s="117"/>
      <c r="I368" s="122"/>
      <c r="J368" s="119"/>
    </row>
    <row r="369" spans="1:10" x14ac:dyDescent="0.35">
      <c r="A369" s="117"/>
      <c r="B369" s="117"/>
      <c r="C369" s="117"/>
      <c r="D369" s="104"/>
      <c r="E369" s="117"/>
      <c r="F369" s="117"/>
      <c r="G369" s="117"/>
      <c r="H369" s="117"/>
      <c r="I369" s="122"/>
      <c r="J369" s="119"/>
    </row>
    <row r="370" spans="1:10" x14ac:dyDescent="0.35">
      <c r="A370" s="117"/>
      <c r="B370" s="117"/>
      <c r="C370" s="117"/>
      <c r="D370" s="104"/>
      <c r="E370" s="117"/>
      <c r="F370" s="117"/>
      <c r="G370" s="117"/>
      <c r="H370" s="117"/>
      <c r="I370" s="122"/>
      <c r="J370" s="119"/>
    </row>
    <row r="371" spans="1:10" x14ac:dyDescent="0.35">
      <c r="A371" s="117"/>
      <c r="B371" s="117"/>
      <c r="C371" s="117"/>
      <c r="D371" s="104"/>
      <c r="E371" s="117"/>
      <c r="F371" s="117"/>
      <c r="G371" s="117"/>
      <c r="H371" s="117"/>
      <c r="I371" s="122"/>
      <c r="J371" s="119"/>
    </row>
    <row r="372" spans="1:10" x14ac:dyDescent="0.35">
      <c r="A372" s="117"/>
      <c r="B372" s="117"/>
      <c r="C372" s="117"/>
      <c r="D372" s="104"/>
      <c r="E372" s="117"/>
      <c r="F372" s="117"/>
      <c r="G372" s="117"/>
      <c r="H372" s="117"/>
      <c r="I372" s="122"/>
      <c r="J372" s="119"/>
    </row>
    <row r="373" spans="1:10" x14ac:dyDescent="0.35">
      <c r="A373" s="117"/>
      <c r="B373" s="117"/>
      <c r="C373" s="117"/>
      <c r="D373" s="104"/>
      <c r="E373" s="117"/>
      <c r="F373" s="117"/>
      <c r="G373" s="117"/>
      <c r="H373" s="117"/>
      <c r="I373" s="122"/>
      <c r="J373" s="119"/>
    </row>
    <row r="374" spans="1:10" x14ac:dyDescent="0.35">
      <c r="A374" s="117"/>
      <c r="B374" s="117"/>
      <c r="C374" s="117"/>
      <c r="D374" s="104"/>
      <c r="E374" s="117"/>
      <c r="F374" s="117"/>
      <c r="G374" s="117"/>
      <c r="H374" s="117"/>
      <c r="I374" s="122"/>
      <c r="J374" s="119"/>
    </row>
    <row r="375" spans="1:10" x14ac:dyDescent="0.35">
      <c r="A375" s="117"/>
      <c r="B375" s="117"/>
      <c r="C375" s="117"/>
      <c r="D375" s="104"/>
      <c r="E375" s="117"/>
      <c r="F375" s="117"/>
      <c r="G375" s="117"/>
      <c r="H375" s="117"/>
      <c r="I375" s="122"/>
      <c r="J375" s="119"/>
    </row>
    <row r="376" spans="1:10" x14ac:dyDescent="0.35">
      <c r="A376" s="117"/>
      <c r="B376" s="117"/>
      <c r="C376" s="117"/>
      <c r="D376" s="104"/>
      <c r="E376" s="117"/>
      <c r="F376" s="117"/>
      <c r="G376" s="117"/>
      <c r="H376" s="117"/>
      <c r="I376" s="122"/>
      <c r="J376" s="119"/>
    </row>
    <row r="377" spans="1:10" x14ac:dyDescent="0.35">
      <c r="A377" s="117"/>
      <c r="B377" s="117"/>
      <c r="C377" s="117"/>
      <c r="D377" s="104"/>
      <c r="E377" s="117"/>
      <c r="F377" s="117"/>
      <c r="G377" s="117"/>
      <c r="H377" s="117"/>
      <c r="I377" s="122"/>
      <c r="J377" s="119"/>
    </row>
    <row r="378" spans="1:10" x14ac:dyDescent="0.35">
      <c r="A378" s="117"/>
      <c r="B378" s="117"/>
      <c r="C378" s="117"/>
      <c r="D378" s="104"/>
      <c r="E378" s="117"/>
      <c r="F378" s="117"/>
      <c r="G378" s="117"/>
      <c r="H378" s="117"/>
      <c r="I378" s="122"/>
      <c r="J378" s="119"/>
    </row>
    <row r="379" spans="1:10" x14ac:dyDescent="0.35">
      <c r="A379" s="117"/>
      <c r="B379" s="117"/>
      <c r="C379" s="117"/>
      <c r="D379" s="104"/>
      <c r="E379" s="117"/>
      <c r="F379" s="117"/>
      <c r="G379" s="117"/>
      <c r="H379" s="117"/>
      <c r="I379" s="122"/>
      <c r="J379" s="119"/>
    </row>
    <row r="380" spans="1:10" x14ac:dyDescent="0.35">
      <c r="A380" s="117"/>
      <c r="B380" s="117"/>
      <c r="C380" s="117"/>
      <c r="D380" s="104"/>
      <c r="E380" s="117"/>
      <c r="F380" s="117"/>
      <c r="G380" s="117"/>
      <c r="H380" s="117"/>
      <c r="I380" s="122"/>
      <c r="J380" s="119"/>
    </row>
    <row r="381" spans="1:10" x14ac:dyDescent="0.35">
      <c r="A381" s="117"/>
      <c r="B381" s="117"/>
      <c r="C381" s="117"/>
      <c r="D381" s="104"/>
      <c r="E381" s="117"/>
      <c r="F381" s="117"/>
      <c r="G381" s="117"/>
      <c r="H381" s="117"/>
      <c r="I381" s="122"/>
      <c r="J381" s="119"/>
    </row>
    <row r="382" spans="1:10" x14ac:dyDescent="0.35">
      <c r="A382" s="117"/>
      <c r="B382" s="117"/>
      <c r="C382" s="117"/>
      <c r="D382" s="104"/>
      <c r="E382" s="117"/>
      <c r="F382" s="117"/>
      <c r="G382" s="117"/>
      <c r="H382" s="117"/>
      <c r="I382" s="122"/>
      <c r="J382" s="119"/>
    </row>
    <row r="383" spans="1:10" x14ac:dyDescent="0.35">
      <c r="A383" s="117"/>
      <c r="B383" s="117"/>
      <c r="C383" s="117"/>
      <c r="D383" s="104"/>
      <c r="E383" s="117"/>
      <c r="F383" s="117"/>
      <c r="G383" s="117"/>
      <c r="H383" s="117"/>
      <c r="I383" s="122"/>
      <c r="J383" s="119"/>
    </row>
    <row r="384" spans="1:10" x14ac:dyDescent="0.35">
      <c r="A384" s="117"/>
      <c r="B384" s="117"/>
      <c r="C384" s="117"/>
      <c r="D384" s="104"/>
      <c r="E384" s="117"/>
      <c r="F384" s="117"/>
      <c r="G384" s="117"/>
      <c r="H384" s="117"/>
      <c r="I384" s="122"/>
      <c r="J384" s="119"/>
    </row>
    <row r="385" spans="1:10" x14ac:dyDescent="0.35">
      <c r="A385" s="117"/>
      <c r="B385" s="117"/>
      <c r="C385" s="117"/>
      <c r="D385" s="104"/>
      <c r="E385" s="117"/>
      <c r="F385" s="117"/>
      <c r="G385" s="117"/>
      <c r="H385" s="117"/>
      <c r="I385" s="122"/>
      <c r="J385" s="119"/>
    </row>
    <row r="386" spans="1:10" x14ac:dyDescent="0.35">
      <c r="A386" s="117"/>
      <c r="B386" s="117"/>
      <c r="C386" s="117"/>
      <c r="D386" s="104"/>
      <c r="E386" s="117"/>
      <c r="F386" s="117"/>
      <c r="G386" s="117"/>
      <c r="H386" s="117"/>
      <c r="I386" s="122"/>
      <c r="J386" s="119"/>
    </row>
    <row r="387" spans="1:10" x14ac:dyDescent="0.35">
      <c r="A387" s="117"/>
      <c r="B387" s="117"/>
      <c r="C387" s="117"/>
      <c r="D387" s="104"/>
      <c r="E387" s="117"/>
      <c r="F387" s="117"/>
      <c r="G387" s="117"/>
      <c r="H387" s="117"/>
      <c r="I387" s="122"/>
      <c r="J387" s="119"/>
    </row>
    <row r="388" spans="1:10" x14ac:dyDescent="0.35">
      <c r="A388" s="117"/>
      <c r="B388" s="117"/>
      <c r="C388" s="117"/>
      <c r="D388" s="104"/>
      <c r="E388" s="117"/>
      <c r="F388" s="117"/>
      <c r="G388" s="117"/>
      <c r="H388" s="117"/>
      <c r="I388" s="122"/>
      <c r="J388" s="119"/>
    </row>
    <row r="389" spans="1:10" x14ac:dyDescent="0.35">
      <c r="A389" s="117"/>
      <c r="B389" s="117"/>
      <c r="C389" s="117"/>
      <c r="D389" s="104"/>
      <c r="E389" s="117"/>
      <c r="F389" s="117"/>
      <c r="G389" s="117"/>
      <c r="H389" s="117"/>
      <c r="I389" s="122"/>
      <c r="J389" s="119"/>
    </row>
    <row r="390" spans="1:10" x14ac:dyDescent="0.35">
      <c r="A390" s="117"/>
      <c r="B390" s="117"/>
      <c r="C390" s="117"/>
      <c r="D390" s="104"/>
      <c r="E390" s="117"/>
      <c r="F390" s="117"/>
      <c r="G390" s="117"/>
      <c r="H390" s="117"/>
      <c r="I390" s="122"/>
      <c r="J390" s="119"/>
    </row>
    <row r="391" spans="1:10" x14ac:dyDescent="0.35">
      <c r="A391" s="117"/>
      <c r="B391" s="117"/>
      <c r="C391" s="117"/>
      <c r="D391" s="104"/>
      <c r="E391" s="117"/>
      <c r="F391" s="117"/>
      <c r="G391" s="117"/>
      <c r="H391" s="117"/>
      <c r="I391" s="122"/>
      <c r="J391" s="119"/>
    </row>
    <row r="392" spans="1:10" x14ac:dyDescent="0.35">
      <c r="A392" s="117"/>
      <c r="B392" s="117"/>
      <c r="C392" s="117"/>
      <c r="D392" s="104"/>
      <c r="E392" s="117"/>
      <c r="F392" s="117"/>
      <c r="G392" s="117"/>
      <c r="H392" s="117"/>
      <c r="I392" s="122"/>
      <c r="J392" s="119"/>
    </row>
    <row r="393" spans="1:10" x14ac:dyDescent="0.35">
      <c r="A393" s="117"/>
      <c r="B393" s="117"/>
      <c r="C393" s="117"/>
      <c r="D393" s="104"/>
      <c r="E393" s="117"/>
      <c r="F393" s="117"/>
      <c r="G393" s="117"/>
      <c r="H393" s="117"/>
      <c r="I393" s="122"/>
      <c r="J393" s="119"/>
    </row>
    <row r="394" spans="1:10" x14ac:dyDescent="0.35">
      <c r="A394" s="117"/>
      <c r="B394" s="117"/>
      <c r="C394" s="117"/>
      <c r="D394" s="104"/>
      <c r="E394" s="117"/>
      <c r="F394" s="117"/>
      <c r="G394" s="117"/>
      <c r="H394" s="117"/>
      <c r="I394" s="122"/>
      <c r="J394" s="119"/>
    </row>
    <row r="395" spans="1:10" x14ac:dyDescent="0.35">
      <c r="A395" s="117"/>
      <c r="B395" s="117"/>
      <c r="C395" s="117"/>
      <c r="D395" s="104"/>
      <c r="E395" s="117"/>
      <c r="F395" s="117"/>
      <c r="G395" s="117"/>
      <c r="H395" s="117"/>
      <c r="I395" s="122"/>
      <c r="J395" s="119"/>
    </row>
    <row r="396" spans="1:10" x14ac:dyDescent="0.35">
      <c r="A396" s="117"/>
      <c r="B396" s="117"/>
      <c r="C396" s="117"/>
      <c r="D396" s="104"/>
      <c r="E396" s="117"/>
      <c r="F396" s="117"/>
      <c r="G396" s="117"/>
      <c r="H396" s="117"/>
      <c r="I396" s="122"/>
      <c r="J396" s="119"/>
    </row>
    <row r="397" spans="1:10" x14ac:dyDescent="0.35">
      <c r="A397" s="117"/>
      <c r="B397" s="117"/>
      <c r="C397" s="117"/>
      <c r="D397" s="104"/>
      <c r="E397" s="117"/>
      <c r="F397" s="117"/>
      <c r="G397" s="117"/>
      <c r="H397" s="117"/>
      <c r="I397" s="122"/>
      <c r="J397" s="119"/>
    </row>
    <row r="398" spans="1:10" x14ac:dyDescent="0.35">
      <c r="A398" s="117"/>
      <c r="B398" s="117"/>
      <c r="C398" s="117"/>
      <c r="D398" s="104"/>
      <c r="E398" s="117"/>
      <c r="F398" s="117"/>
      <c r="G398" s="117"/>
      <c r="H398" s="117"/>
      <c r="I398" s="122"/>
      <c r="J398" s="119"/>
    </row>
    <row r="399" spans="1:10" x14ac:dyDescent="0.35">
      <c r="A399" s="117"/>
      <c r="B399" s="117"/>
      <c r="C399" s="117"/>
      <c r="D399" s="104"/>
      <c r="E399" s="117"/>
      <c r="F399" s="117"/>
      <c r="G399" s="117"/>
      <c r="H399" s="117"/>
      <c r="I399" s="122"/>
      <c r="J399" s="119"/>
    </row>
    <row r="400" spans="1:10" x14ac:dyDescent="0.35">
      <c r="A400" s="117"/>
      <c r="B400" s="117"/>
      <c r="C400" s="117"/>
      <c r="D400" s="104"/>
      <c r="E400" s="117"/>
      <c r="F400" s="117"/>
      <c r="G400" s="117"/>
      <c r="H400" s="117"/>
      <c r="I400" s="122"/>
      <c r="J400" s="119"/>
    </row>
    <row r="401" spans="1:10" x14ac:dyDescent="0.35">
      <c r="A401" s="117"/>
      <c r="B401" s="117"/>
      <c r="C401" s="117"/>
      <c r="D401" s="104"/>
      <c r="E401" s="117"/>
      <c r="F401" s="117"/>
      <c r="G401" s="117"/>
      <c r="H401" s="117"/>
      <c r="I401" s="122"/>
      <c r="J401" s="119"/>
    </row>
    <row r="402" spans="1:10" x14ac:dyDescent="0.35">
      <c r="A402" s="117"/>
      <c r="B402" s="117"/>
      <c r="C402" s="117"/>
      <c r="D402" s="104"/>
      <c r="E402" s="117"/>
      <c r="F402" s="117"/>
      <c r="G402" s="117"/>
      <c r="H402" s="117"/>
      <c r="I402" s="122"/>
      <c r="J402" s="119"/>
    </row>
    <row r="403" spans="1:10" x14ac:dyDescent="0.35">
      <c r="A403" s="117"/>
      <c r="B403" s="117"/>
      <c r="C403" s="117"/>
      <c r="D403" s="104"/>
      <c r="E403" s="117"/>
      <c r="F403" s="117"/>
      <c r="G403" s="117"/>
      <c r="H403" s="117"/>
      <c r="I403" s="122"/>
      <c r="J403" s="119"/>
    </row>
    <row r="404" spans="1:10" x14ac:dyDescent="0.35">
      <c r="A404" s="117"/>
      <c r="B404" s="117"/>
      <c r="C404" s="117"/>
      <c r="D404" s="104"/>
      <c r="E404" s="117"/>
      <c r="F404" s="117"/>
      <c r="G404" s="117"/>
      <c r="H404" s="117"/>
      <c r="I404" s="122"/>
      <c r="J404" s="119"/>
    </row>
    <row r="405" spans="1:10" x14ac:dyDescent="0.35">
      <c r="A405" s="117"/>
      <c r="B405" s="117"/>
      <c r="C405" s="117"/>
      <c r="D405" s="104"/>
      <c r="E405" s="117"/>
      <c r="F405" s="117"/>
      <c r="G405" s="117"/>
      <c r="H405" s="117"/>
      <c r="I405" s="122"/>
      <c r="J405" s="119"/>
    </row>
    <row r="406" spans="1:10" x14ac:dyDescent="0.35">
      <c r="A406" s="117"/>
      <c r="B406" s="117"/>
      <c r="C406" s="117"/>
      <c r="D406" s="104"/>
      <c r="E406" s="117"/>
      <c r="F406" s="117"/>
      <c r="G406" s="117"/>
      <c r="H406" s="117"/>
      <c r="I406" s="122"/>
      <c r="J406" s="119"/>
    </row>
    <row r="407" spans="1:10" x14ac:dyDescent="0.35">
      <c r="A407" s="117"/>
      <c r="B407" s="117"/>
      <c r="C407" s="117"/>
      <c r="D407" s="104"/>
      <c r="E407" s="117"/>
      <c r="F407" s="117"/>
      <c r="G407" s="117"/>
      <c r="H407" s="117"/>
      <c r="I407" s="122"/>
      <c r="J407" s="119"/>
    </row>
    <row r="408" spans="1:10" x14ac:dyDescent="0.35">
      <c r="A408" s="117"/>
      <c r="B408" s="117"/>
      <c r="C408" s="117"/>
      <c r="D408" s="104"/>
      <c r="E408" s="117"/>
      <c r="F408" s="117"/>
      <c r="G408" s="117"/>
      <c r="H408" s="117"/>
      <c r="I408" s="122"/>
      <c r="J408" s="119"/>
    </row>
    <row r="409" spans="1:10" x14ac:dyDescent="0.35">
      <c r="A409" s="117"/>
      <c r="B409" s="117"/>
      <c r="C409" s="117"/>
      <c r="D409" s="104"/>
      <c r="E409" s="117"/>
      <c r="F409" s="117"/>
      <c r="G409" s="117"/>
      <c r="H409" s="117"/>
      <c r="I409" s="122"/>
      <c r="J409" s="119"/>
    </row>
    <row r="410" spans="1:10" x14ac:dyDescent="0.35">
      <c r="A410" s="117"/>
      <c r="B410" s="117"/>
      <c r="C410" s="117"/>
      <c r="D410" s="104"/>
      <c r="E410" s="117"/>
      <c r="F410" s="117"/>
      <c r="G410" s="117"/>
      <c r="H410" s="117"/>
      <c r="I410" s="122"/>
      <c r="J410" s="119"/>
    </row>
    <row r="411" spans="1:10" x14ac:dyDescent="0.35">
      <c r="A411" s="117"/>
      <c r="B411" s="117"/>
      <c r="C411" s="117"/>
      <c r="D411" s="104"/>
      <c r="E411" s="117"/>
      <c r="F411" s="117"/>
      <c r="G411" s="117"/>
      <c r="H411" s="117"/>
      <c r="I411" s="122"/>
      <c r="J411" s="119"/>
    </row>
    <row r="412" spans="1:10" x14ac:dyDescent="0.35">
      <c r="A412" s="117"/>
      <c r="B412" s="117"/>
      <c r="C412" s="117"/>
      <c r="D412" s="104"/>
      <c r="E412" s="117"/>
      <c r="F412" s="117"/>
      <c r="G412" s="117"/>
      <c r="H412" s="117"/>
      <c r="I412" s="122"/>
      <c r="J412" s="119"/>
    </row>
    <row r="413" spans="1:10" x14ac:dyDescent="0.35">
      <c r="A413" s="117"/>
      <c r="B413" s="117"/>
      <c r="C413" s="117"/>
      <c r="D413" s="104"/>
      <c r="E413" s="117"/>
      <c r="F413" s="117"/>
      <c r="G413" s="117"/>
      <c r="H413" s="117"/>
      <c r="I413" s="122"/>
      <c r="J413" s="119"/>
    </row>
    <row r="414" spans="1:10" x14ac:dyDescent="0.35">
      <c r="A414" s="117"/>
      <c r="B414" s="117"/>
      <c r="C414" s="117"/>
      <c r="D414" s="104"/>
      <c r="E414" s="117"/>
      <c r="F414" s="117"/>
      <c r="G414" s="117"/>
      <c r="H414" s="117"/>
      <c r="I414" s="122"/>
      <c r="J414" s="119"/>
    </row>
    <row r="415" spans="1:10" x14ac:dyDescent="0.35">
      <c r="A415" s="117"/>
      <c r="B415" s="117"/>
      <c r="C415" s="117"/>
      <c r="D415" s="104"/>
      <c r="E415" s="117"/>
      <c r="F415" s="117"/>
      <c r="G415" s="117"/>
      <c r="H415" s="117"/>
      <c r="I415" s="122"/>
      <c r="J415" s="119"/>
    </row>
    <row r="416" spans="1:10" x14ac:dyDescent="0.35">
      <c r="A416" s="117"/>
      <c r="B416" s="117"/>
      <c r="C416" s="117"/>
      <c r="D416" s="104"/>
      <c r="E416" s="117"/>
      <c r="F416" s="117"/>
      <c r="G416" s="117"/>
      <c r="H416" s="117"/>
      <c r="I416" s="122"/>
      <c r="J416" s="119"/>
    </row>
    <row r="417" spans="1:10" x14ac:dyDescent="0.35">
      <c r="A417" s="117"/>
      <c r="B417" s="117"/>
      <c r="C417" s="117"/>
      <c r="D417" s="104"/>
      <c r="E417" s="117"/>
      <c r="F417" s="117"/>
      <c r="G417" s="117"/>
      <c r="H417" s="117"/>
      <c r="I417" s="122"/>
      <c r="J417" s="119"/>
    </row>
    <row r="418" spans="1:10" x14ac:dyDescent="0.35">
      <c r="A418" s="117"/>
      <c r="B418" s="117"/>
      <c r="C418" s="117"/>
      <c r="D418" s="104"/>
      <c r="E418" s="117"/>
      <c r="F418" s="117"/>
      <c r="G418" s="117"/>
      <c r="H418" s="117"/>
      <c r="I418" s="122"/>
      <c r="J418" s="119"/>
    </row>
    <row r="419" spans="1:10" x14ac:dyDescent="0.35">
      <c r="A419" s="117"/>
      <c r="B419" s="117"/>
      <c r="C419" s="117"/>
      <c r="D419" s="104"/>
      <c r="E419" s="117"/>
      <c r="F419" s="117"/>
      <c r="G419" s="117"/>
      <c r="H419" s="117"/>
      <c r="I419" s="122"/>
      <c r="J419" s="119"/>
    </row>
    <row r="420" spans="1:10" x14ac:dyDescent="0.35">
      <c r="A420" s="117"/>
      <c r="B420" s="117"/>
      <c r="C420" s="117"/>
      <c r="D420" s="104"/>
      <c r="E420" s="117"/>
      <c r="F420" s="117"/>
      <c r="G420" s="117"/>
      <c r="H420" s="117"/>
      <c r="I420" s="122"/>
      <c r="J420" s="119"/>
    </row>
    <row r="421" spans="1:10" x14ac:dyDescent="0.35">
      <c r="A421" s="117"/>
      <c r="B421" s="117"/>
      <c r="C421" s="117"/>
      <c r="D421" s="104"/>
      <c r="E421" s="117"/>
      <c r="F421" s="117"/>
      <c r="G421" s="117"/>
      <c r="H421" s="117"/>
      <c r="I421" s="122"/>
      <c r="J421" s="119"/>
    </row>
    <row r="422" spans="1:10" x14ac:dyDescent="0.35">
      <c r="A422" s="117"/>
      <c r="B422" s="117"/>
      <c r="C422" s="117"/>
      <c r="D422" s="104"/>
      <c r="E422" s="117"/>
      <c r="F422" s="117"/>
      <c r="G422" s="117"/>
      <c r="H422" s="117"/>
      <c r="I422" s="122"/>
      <c r="J422" s="119"/>
    </row>
    <row r="423" spans="1:10" x14ac:dyDescent="0.35">
      <c r="A423" s="117"/>
      <c r="B423" s="117"/>
      <c r="C423" s="117"/>
      <c r="D423" s="104"/>
      <c r="E423" s="117"/>
      <c r="F423" s="117"/>
      <c r="G423" s="117"/>
      <c r="H423" s="117"/>
      <c r="I423" s="122"/>
      <c r="J423" s="119"/>
    </row>
    <row r="424" spans="1:10" x14ac:dyDescent="0.35">
      <c r="A424" s="117"/>
      <c r="B424" s="117"/>
      <c r="C424" s="117"/>
      <c r="D424" s="104"/>
      <c r="E424" s="117"/>
      <c r="F424" s="117"/>
      <c r="G424" s="117"/>
      <c r="H424" s="117"/>
      <c r="I424" s="122"/>
      <c r="J424" s="119"/>
    </row>
    <row r="425" spans="1:10" x14ac:dyDescent="0.35">
      <c r="A425" s="117"/>
      <c r="B425" s="117"/>
      <c r="C425" s="117"/>
      <c r="D425" s="104"/>
      <c r="E425" s="117"/>
      <c r="F425" s="117"/>
      <c r="G425" s="117"/>
      <c r="H425" s="117"/>
      <c r="I425" s="122"/>
      <c r="J425" s="119"/>
    </row>
    <row r="426" spans="1:10" x14ac:dyDescent="0.35">
      <c r="A426" s="117"/>
      <c r="B426" s="117"/>
      <c r="C426" s="117"/>
      <c r="D426" s="104"/>
      <c r="E426" s="117"/>
      <c r="F426" s="117"/>
      <c r="G426" s="117"/>
      <c r="H426" s="117"/>
      <c r="I426" s="122"/>
      <c r="J426" s="119"/>
    </row>
    <row r="427" spans="1:10" x14ac:dyDescent="0.35">
      <c r="A427" s="117"/>
      <c r="B427" s="117"/>
      <c r="C427" s="117"/>
      <c r="D427" s="104"/>
      <c r="E427" s="117"/>
      <c r="F427" s="117"/>
      <c r="G427" s="117"/>
      <c r="H427" s="117"/>
      <c r="I427" s="122"/>
      <c r="J427" s="119"/>
    </row>
    <row r="428" spans="1:10" x14ac:dyDescent="0.35">
      <c r="A428" s="117"/>
      <c r="B428" s="117"/>
      <c r="C428" s="117"/>
      <c r="D428" s="104"/>
      <c r="E428" s="117"/>
      <c r="F428" s="117"/>
      <c r="G428" s="117"/>
      <c r="H428" s="117"/>
      <c r="I428" s="122"/>
      <c r="J428" s="119"/>
    </row>
    <row r="429" spans="1:10" x14ac:dyDescent="0.35">
      <c r="A429" s="117"/>
      <c r="B429" s="117"/>
      <c r="C429" s="117"/>
      <c r="D429" s="104"/>
      <c r="E429" s="117"/>
      <c r="F429" s="117"/>
      <c r="G429" s="117"/>
      <c r="H429" s="117"/>
      <c r="I429" s="122"/>
      <c r="J429" s="119"/>
    </row>
    <row r="430" spans="1:10" x14ac:dyDescent="0.35">
      <c r="A430" s="117"/>
      <c r="B430" s="117"/>
      <c r="C430" s="117"/>
      <c r="D430" s="104"/>
      <c r="E430" s="117"/>
      <c r="F430" s="117"/>
      <c r="G430" s="117"/>
      <c r="H430" s="117"/>
      <c r="I430" s="122"/>
      <c r="J430" s="119"/>
    </row>
    <row r="431" spans="1:10" x14ac:dyDescent="0.35">
      <c r="A431" s="117"/>
      <c r="B431" s="117"/>
      <c r="C431" s="117"/>
      <c r="D431" s="104"/>
      <c r="E431" s="117"/>
      <c r="F431" s="117"/>
      <c r="G431" s="117"/>
      <c r="H431" s="117"/>
      <c r="I431" s="122"/>
      <c r="J431" s="119"/>
    </row>
    <row r="432" spans="1:10" x14ac:dyDescent="0.35">
      <c r="A432" s="117"/>
      <c r="B432" s="117"/>
      <c r="C432" s="117"/>
      <c r="D432" s="104"/>
      <c r="E432" s="117"/>
      <c r="F432" s="117"/>
      <c r="G432" s="117"/>
      <c r="H432" s="117"/>
      <c r="I432" s="122"/>
      <c r="J432" s="119"/>
    </row>
    <row r="433" spans="1:10" x14ac:dyDescent="0.35">
      <c r="A433" s="117"/>
      <c r="B433" s="117"/>
      <c r="C433" s="117"/>
      <c r="D433" s="104"/>
      <c r="E433" s="117"/>
      <c r="F433" s="117"/>
      <c r="G433" s="117"/>
      <c r="H433" s="117"/>
      <c r="I433" s="122"/>
      <c r="J433" s="119"/>
    </row>
    <row r="434" spans="1:10" x14ac:dyDescent="0.35">
      <c r="A434" s="117"/>
      <c r="B434" s="117"/>
      <c r="C434" s="117"/>
      <c r="D434" s="104"/>
      <c r="E434" s="117"/>
      <c r="F434" s="117"/>
      <c r="G434" s="117"/>
      <c r="H434" s="117"/>
      <c r="I434" s="122"/>
      <c r="J434" s="119"/>
    </row>
    <row r="435" spans="1:10" x14ac:dyDescent="0.35">
      <c r="A435" s="117"/>
      <c r="B435" s="117"/>
      <c r="C435" s="117"/>
      <c r="D435" s="104"/>
      <c r="E435" s="117"/>
      <c r="F435" s="117"/>
      <c r="G435" s="117"/>
      <c r="H435" s="117"/>
      <c r="I435" s="122"/>
      <c r="J435" s="119"/>
    </row>
    <row r="436" spans="1:10" x14ac:dyDescent="0.35">
      <c r="A436" s="117"/>
      <c r="B436" s="117"/>
      <c r="C436" s="117"/>
      <c r="D436" s="104"/>
      <c r="E436" s="117"/>
      <c r="F436" s="117"/>
      <c r="G436" s="117"/>
      <c r="H436" s="117"/>
      <c r="I436" s="122"/>
      <c r="J436" s="119"/>
    </row>
    <row r="437" spans="1:10" x14ac:dyDescent="0.35">
      <c r="A437" s="117"/>
      <c r="B437" s="117"/>
      <c r="C437" s="117"/>
      <c r="D437" s="104"/>
      <c r="E437" s="117"/>
      <c r="F437" s="117"/>
      <c r="G437" s="117"/>
      <c r="H437" s="117"/>
      <c r="I437" s="122"/>
      <c r="J437" s="119"/>
    </row>
    <row r="438" spans="1:10" x14ac:dyDescent="0.35">
      <c r="A438" s="117"/>
      <c r="B438" s="117"/>
      <c r="C438" s="117"/>
      <c r="D438" s="104"/>
      <c r="E438" s="117"/>
      <c r="F438" s="117"/>
      <c r="G438" s="117"/>
      <c r="H438" s="117"/>
      <c r="I438" s="122"/>
      <c r="J438" s="119"/>
    </row>
    <row r="439" spans="1:10" x14ac:dyDescent="0.35">
      <c r="A439" s="117"/>
      <c r="B439" s="117"/>
      <c r="C439" s="117"/>
      <c r="D439" s="104"/>
      <c r="E439" s="117"/>
      <c r="F439" s="117"/>
      <c r="G439" s="117"/>
      <c r="H439" s="117"/>
      <c r="I439" s="122"/>
      <c r="J439" s="119"/>
    </row>
    <row r="440" spans="1:10" x14ac:dyDescent="0.35">
      <c r="A440" s="117"/>
      <c r="B440" s="117"/>
      <c r="C440" s="117"/>
      <c r="D440" s="104"/>
      <c r="E440" s="117"/>
      <c r="F440" s="117"/>
      <c r="G440" s="117"/>
      <c r="H440" s="117"/>
      <c r="I440" s="122"/>
      <c r="J440" s="119"/>
    </row>
    <row r="441" spans="1:10" x14ac:dyDescent="0.35">
      <c r="A441" s="117"/>
      <c r="B441" s="117"/>
      <c r="C441" s="117"/>
      <c r="D441" s="104"/>
      <c r="E441" s="117"/>
      <c r="F441" s="117"/>
      <c r="G441" s="117"/>
      <c r="H441" s="117"/>
      <c r="I441" s="122"/>
      <c r="J441" s="119"/>
    </row>
    <row r="442" spans="1:10" x14ac:dyDescent="0.35">
      <c r="A442" s="117"/>
      <c r="B442" s="117"/>
      <c r="C442" s="117"/>
      <c r="D442" s="104"/>
      <c r="E442" s="117"/>
      <c r="F442" s="117"/>
      <c r="G442" s="117"/>
      <c r="H442" s="117"/>
      <c r="I442" s="122"/>
      <c r="J442" s="119"/>
    </row>
    <row r="443" spans="1:10" x14ac:dyDescent="0.35">
      <c r="A443" s="117"/>
      <c r="B443" s="117"/>
      <c r="C443" s="117"/>
      <c r="D443" s="104"/>
      <c r="E443" s="117"/>
      <c r="F443" s="117"/>
      <c r="G443" s="117"/>
      <c r="H443" s="117"/>
      <c r="I443" s="122"/>
      <c r="J443" s="119"/>
    </row>
    <row r="444" spans="1:10" x14ac:dyDescent="0.35">
      <c r="A444" s="117"/>
      <c r="B444" s="117"/>
      <c r="C444" s="117"/>
      <c r="D444" s="104"/>
      <c r="E444" s="117"/>
      <c r="F444" s="117"/>
      <c r="G444" s="117"/>
      <c r="H444" s="117"/>
      <c r="I444" s="122"/>
      <c r="J444" s="119"/>
    </row>
    <row r="445" spans="1:10" x14ac:dyDescent="0.35">
      <c r="A445" s="117"/>
      <c r="B445" s="117"/>
      <c r="C445" s="117"/>
      <c r="D445" s="104"/>
      <c r="E445" s="117"/>
      <c r="F445" s="117"/>
      <c r="G445" s="117"/>
      <c r="H445" s="117"/>
      <c r="I445" s="122"/>
      <c r="J445" s="119"/>
    </row>
    <row r="446" spans="1:10" x14ac:dyDescent="0.35">
      <c r="A446" s="117"/>
      <c r="B446" s="117"/>
      <c r="C446" s="117"/>
      <c r="D446" s="104"/>
      <c r="E446" s="117"/>
      <c r="F446" s="117"/>
      <c r="G446" s="117"/>
      <c r="H446" s="117"/>
      <c r="I446" s="122"/>
      <c r="J446" s="119"/>
    </row>
    <row r="447" spans="1:10" x14ac:dyDescent="0.35">
      <c r="A447" s="117"/>
      <c r="B447" s="117"/>
      <c r="C447" s="117"/>
      <c r="D447" s="104"/>
      <c r="E447" s="117"/>
      <c r="F447" s="117"/>
      <c r="G447" s="117"/>
      <c r="H447" s="117"/>
      <c r="I447" s="122"/>
      <c r="J447" s="119"/>
    </row>
    <row r="448" spans="1:10" x14ac:dyDescent="0.35">
      <c r="A448" s="117"/>
      <c r="B448" s="117"/>
      <c r="C448" s="117"/>
      <c r="D448" s="104"/>
      <c r="E448" s="117"/>
      <c r="F448" s="117"/>
      <c r="G448" s="117"/>
      <c r="H448" s="117"/>
      <c r="I448" s="122"/>
      <c r="J448" s="119"/>
    </row>
    <row r="449" spans="1:10" x14ac:dyDescent="0.35">
      <c r="A449" s="117"/>
      <c r="B449" s="117"/>
      <c r="C449" s="117"/>
      <c r="D449" s="104"/>
      <c r="E449" s="117"/>
      <c r="F449" s="117"/>
      <c r="G449" s="117"/>
      <c r="H449" s="117"/>
      <c r="I449" s="122"/>
      <c r="J449" s="119"/>
    </row>
    <row r="450" spans="1:10" x14ac:dyDescent="0.35">
      <c r="A450" s="117"/>
      <c r="B450" s="117"/>
      <c r="C450" s="117"/>
      <c r="D450" s="104"/>
      <c r="E450" s="117"/>
      <c r="F450" s="117"/>
      <c r="G450" s="117"/>
      <c r="H450" s="117"/>
      <c r="I450" s="122"/>
      <c r="J450" s="119"/>
    </row>
    <row r="451" spans="1:10" x14ac:dyDescent="0.35">
      <c r="A451" s="117"/>
      <c r="B451" s="117"/>
      <c r="C451" s="117"/>
      <c r="D451" s="104"/>
      <c r="E451" s="117"/>
      <c r="F451" s="117"/>
      <c r="G451" s="117"/>
      <c r="H451" s="117"/>
      <c r="I451" s="122"/>
      <c r="J451" s="119"/>
    </row>
    <row r="452" spans="1:10" x14ac:dyDescent="0.35">
      <c r="A452" s="117"/>
      <c r="B452" s="117"/>
      <c r="C452" s="117"/>
      <c r="D452" s="104"/>
      <c r="E452" s="117"/>
      <c r="F452" s="117"/>
      <c r="G452" s="117"/>
      <c r="H452" s="117"/>
      <c r="I452" s="122"/>
      <c r="J452" s="119"/>
    </row>
    <row r="453" spans="1:10" x14ac:dyDescent="0.35">
      <c r="A453" s="117"/>
      <c r="B453" s="117"/>
      <c r="C453" s="117"/>
      <c r="D453" s="104"/>
      <c r="E453" s="117"/>
      <c r="F453" s="117"/>
      <c r="G453" s="117"/>
      <c r="H453" s="117"/>
      <c r="I453" s="122"/>
      <c r="J453" s="119"/>
    </row>
    <row r="454" spans="1:10" x14ac:dyDescent="0.35">
      <c r="A454" s="117"/>
      <c r="B454" s="117"/>
      <c r="C454" s="117"/>
      <c r="D454" s="104"/>
      <c r="E454" s="117"/>
      <c r="F454" s="117"/>
      <c r="G454" s="117"/>
      <c r="H454" s="117"/>
      <c r="I454" s="122"/>
      <c r="J454" s="119"/>
    </row>
    <row r="455" spans="1:10" x14ac:dyDescent="0.35">
      <c r="A455" s="117"/>
      <c r="B455" s="117"/>
      <c r="C455" s="117"/>
      <c r="D455" s="104"/>
      <c r="E455" s="117"/>
      <c r="F455" s="117"/>
      <c r="G455" s="117"/>
      <c r="H455" s="117"/>
      <c r="I455" s="122"/>
      <c r="J455" s="119"/>
    </row>
    <row r="456" spans="1:10" x14ac:dyDescent="0.35">
      <c r="A456" s="117"/>
      <c r="B456" s="117"/>
      <c r="C456" s="117"/>
      <c r="D456" s="104"/>
      <c r="E456" s="117"/>
      <c r="F456" s="117"/>
      <c r="G456" s="117"/>
      <c r="H456" s="117"/>
      <c r="I456" s="122"/>
      <c r="J456" s="119"/>
    </row>
    <row r="457" spans="1:10" x14ac:dyDescent="0.35">
      <c r="A457" s="117"/>
      <c r="B457" s="117"/>
      <c r="C457" s="117"/>
      <c r="D457" s="104"/>
      <c r="E457" s="117"/>
      <c r="F457" s="117"/>
      <c r="G457" s="117"/>
      <c r="H457" s="117"/>
      <c r="I457" s="122"/>
      <c r="J457" s="119"/>
    </row>
    <row r="458" spans="1:10" x14ac:dyDescent="0.35">
      <c r="A458" s="117"/>
      <c r="B458" s="117"/>
      <c r="C458" s="117"/>
      <c r="D458" s="104"/>
      <c r="E458" s="117"/>
      <c r="F458" s="117"/>
      <c r="G458" s="117"/>
      <c r="H458" s="117"/>
      <c r="I458" s="122"/>
      <c r="J458" s="119"/>
    </row>
    <row r="459" spans="1:10" x14ac:dyDescent="0.35">
      <c r="A459" s="117"/>
      <c r="B459" s="117"/>
      <c r="C459" s="117"/>
      <c r="D459" s="104"/>
      <c r="E459" s="117"/>
      <c r="F459" s="117"/>
      <c r="G459" s="117"/>
      <c r="H459" s="117"/>
      <c r="I459" s="122"/>
      <c r="J459" s="119"/>
    </row>
    <row r="460" spans="1:10" x14ac:dyDescent="0.35">
      <c r="A460" s="117"/>
      <c r="B460" s="117"/>
      <c r="C460" s="117"/>
      <c r="D460" s="104"/>
      <c r="E460" s="117"/>
      <c r="F460" s="117"/>
      <c r="G460" s="117"/>
      <c r="H460" s="117"/>
      <c r="I460" s="122"/>
      <c r="J460" s="119"/>
    </row>
    <row r="461" spans="1:10" x14ac:dyDescent="0.35">
      <c r="A461" s="117"/>
      <c r="B461" s="117"/>
      <c r="C461" s="117"/>
      <c r="D461" s="104"/>
      <c r="E461" s="117"/>
      <c r="F461" s="117"/>
      <c r="G461" s="117"/>
      <c r="H461" s="117"/>
      <c r="I461" s="122"/>
      <c r="J461" s="119"/>
    </row>
    <row r="462" spans="1:10" x14ac:dyDescent="0.35">
      <c r="A462" s="117"/>
      <c r="B462" s="117"/>
      <c r="C462" s="117"/>
      <c r="D462" s="104"/>
      <c r="E462" s="117"/>
      <c r="F462" s="117"/>
      <c r="G462" s="117"/>
      <c r="H462" s="117"/>
      <c r="I462" s="122"/>
      <c r="J462" s="119"/>
    </row>
    <row r="463" spans="1:10" x14ac:dyDescent="0.35">
      <c r="A463" s="117"/>
      <c r="B463" s="117"/>
      <c r="C463" s="117"/>
      <c r="D463" s="104"/>
      <c r="E463" s="117"/>
      <c r="F463" s="117"/>
      <c r="G463" s="117"/>
      <c r="H463" s="117"/>
      <c r="I463" s="122"/>
      <c r="J463" s="119"/>
    </row>
    <row r="464" spans="1:10" x14ac:dyDescent="0.35">
      <c r="A464" s="117"/>
      <c r="B464" s="117"/>
      <c r="C464" s="117"/>
      <c r="D464" s="104"/>
      <c r="E464" s="117"/>
      <c r="F464" s="117"/>
      <c r="G464" s="117"/>
      <c r="H464" s="117"/>
      <c r="I464" s="122"/>
      <c r="J464" s="119"/>
    </row>
    <row r="465" spans="1:10" x14ac:dyDescent="0.35">
      <c r="A465" s="117"/>
      <c r="B465" s="117"/>
      <c r="C465" s="117"/>
      <c r="D465" s="104"/>
      <c r="E465" s="117"/>
      <c r="F465" s="117"/>
      <c r="G465" s="117"/>
      <c r="H465" s="117"/>
      <c r="I465" s="122"/>
      <c r="J465" s="119"/>
    </row>
    <row r="466" spans="1:10" x14ac:dyDescent="0.35">
      <c r="A466" s="117"/>
      <c r="B466" s="117"/>
      <c r="C466" s="117"/>
      <c r="D466" s="104"/>
      <c r="E466" s="117"/>
      <c r="F466" s="117"/>
      <c r="G466" s="117"/>
      <c r="H466" s="117"/>
      <c r="I466" s="122"/>
      <c r="J466" s="119"/>
    </row>
    <row r="467" spans="1:10" x14ac:dyDescent="0.35">
      <c r="A467" s="117"/>
      <c r="B467" s="117"/>
      <c r="C467" s="117"/>
      <c r="D467" s="104"/>
      <c r="E467" s="117"/>
      <c r="F467" s="117"/>
      <c r="G467" s="117"/>
      <c r="H467" s="117"/>
      <c r="I467" s="122"/>
      <c r="J467" s="119"/>
    </row>
    <row r="468" spans="1:10" x14ac:dyDescent="0.35">
      <c r="A468" s="117"/>
      <c r="B468" s="117"/>
      <c r="C468" s="117"/>
      <c r="D468" s="104"/>
      <c r="E468" s="117"/>
      <c r="F468" s="117"/>
      <c r="G468" s="117"/>
      <c r="H468" s="117"/>
      <c r="I468" s="122"/>
      <c r="J468" s="119"/>
    </row>
    <row r="469" spans="1:10" x14ac:dyDescent="0.35">
      <c r="A469" s="117"/>
      <c r="B469" s="117"/>
      <c r="C469" s="117"/>
      <c r="D469" s="104"/>
      <c r="E469" s="117"/>
      <c r="F469" s="117"/>
      <c r="G469" s="117"/>
      <c r="H469" s="117"/>
      <c r="I469" s="122"/>
      <c r="J469" s="119"/>
    </row>
    <row r="470" spans="1:10" x14ac:dyDescent="0.35">
      <c r="A470" s="117"/>
      <c r="B470" s="117"/>
      <c r="C470" s="117"/>
      <c r="D470" s="104"/>
      <c r="E470" s="117"/>
      <c r="F470" s="117"/>
      <c r="G470" s="117"/>
      <c r="H470" s="117"/>
      <c r="I470" s="122"/>
      <c r="J470" s="119"/>
    </row>
    <row r="471" spans="1:10" x14ac:dyDescent="0.35">
      <c r="A471" s="117"/>
      <c r="B471" s="117"/>
      <c r="C471" s="117"/>
      <c r="D471" s="104"/>
      <c r="E471" s="117"/>
      <c r="F471" s="117"/>
      <c r="G471" s="117"/>
      <c r="H471" s="117"/>
      <c r="I471" s="122"/>
      <c r="J471" s="119"/>
    </row>
    <row r="472" spans="1:10" x14ac:dyDescent="0.35">
      <c r="A472" s="117"/>
      <c r="B472" s="117"/>
      <c r="C472" s="117"/>
      <c r="D472" s="104"/>
      <c r="E472" s="117"/>
      <c r="F472" s="117"/>
      <c r="G472" s="117"/>
      <c r="H472" s="117"/>
      <c r="I472" s="122"/>
      <c r="J472" s="119"/>
    </row>
    <row r="473" spans="1:10" x14ac:dyDescent="0.35">
      <c r="A473" s="117"/>
      <c r="B473" s="117"/>
      <c r="C473" s="117"/>
      <c r="D473" s="104"/>
      <c r="E473" s="117"/>
      <c r="F473" s="117"/>
      <c r="G473" s="117"/>
      <c r="H473" s="117"/>
      <c r="I473" s="122"/>
      <c r="J473" s="119"/>
    </row>
    <row r="474" spans="1:10" x14ac:dyDescent="0.35">
      <c r="A474" s="117"/>
      <c r="B474" s="117"/>
      <c r="C474" s="117"/>
      <c r="D474" s="104"/>
      <c r="E474" s="117"/>
      <c r="F474" s="117"/>
      <c r="G474" s="117"/>
      <c r="H474" s="117"/>
      <c r="I474" s="122"/>
      <c r="J474" s="119"/>
    </row>
    <row r="475" spans="1:10" x14ac:dyDescent="0.35">
      <c r="A475" s="117"/>
      <c r="B475" s="117"/>
      <c r="C475" s="117"/>
      <c r="D475" s="104"/>
      <c r="E475" s="117"/>
      <c r="F475" s="117"/>
      <c r="G475" s="117"/>
      <c r="H475" s="117"/>
      <c r="I475" s="122"/>
      <c r="J475" s="119"/>
    </row>
    <row r="476" spans="1:10" x14ac:dyDescent="0.35">
      <c r="A476" s="117"/>
      <c r="B476" s="117"/>
      <c r="C476" s="117"/>
      <c r="D476" s="104"/>
      <c r="E476" s="117"/>
      <c r="F476" s="117"/>
      <c r="G476" s="117"/>
      <c r="H476" s="117"/>
      <c r="I476" s="122"/>
      <c r="J476" s="119"/>
    </row>
    <row r="477" spans="1:10" x14ac:dyDescent="0.35">
      <c r="A477" s="117"/>
      <c r="B477" s="117"/>
      <c r="C477" s="117"/>
      <c r="D477" s="104"/>
      <c r="E477" s="117"/>
      <c r="F477" s="117"/>
      <c r="G477" s="117"/>
      <c r="H477" s="117"/>
      <c r="I477" s="122"/>
      <c r="J477" s="119"/>
    </row>
    <row r="478" spans="1:10" x14ac:dyDescent="0.35">
      <c r="A478" s="117"/>
      <c r="B478" s="117"/>
      <c r="C478" s="117"/>
      <c r="D478" s="104"/>
      <c r="E478" s="117"/>
      <c r="F478" s="117"/>
      <c r="G478" s="117"/>
      <c r="H478" s="117"/>
      <c r="I478" s="122"/>
      <c r="J478" s="119"/>
    </row>
    <row r="479" spans="1:10" x14ac:dyDescent="0.35">
      <c r="A479" s="117"/>
      <c r="B479" s="117"/>
      <c r="C479" s="117"/>
      <c r="D479" s="104"/>
      <c r="E479" s="117"/>
      <c r="F479" s="117"/>
      <c r="G479" s="117"/>
      <c r="H479" s="117"/>
      <c r="I479" s="122"/>
      <c r="J479" s="119"/>
    </row>
    <row r="480" spans="1:10" x14ac:dyDescent="0.35">
      <c r="A480" s="117"/>
      <c r="B480" s="117"/>
      <c r="C480" s="117"/>
      <c r="D480" s="104"/>
      <c r="E480" s="117"/>
      <c r="F480" s="117"/>
      <c r="G480" s="117"/>
      <c r="H480" s="117"/>
      <c r="I480" s="122"/>
      <c r="J480" s="119"/>
    </row>
    <row r="481" spans="1:10" x14ac:dyDescent="0.35">
      <c r="A481" s="117"/>
      <c r="B481" s="117"/>
      <c r="C481" s="117"/>
      <c r="D481" s="104"/>
      <c r="E481" s="117"/>
      <c r="F481" s="117"/>
      <c r="G481" s="117"/>
      <c r="H481" s="117"/>
      <c r="I481" s="122"/>
      <c r="J481" s="119"/>
    </row>
    <row r="482" spans="1:10" x14ac:dyDescent="0.35">
      <c r="A482" s="117"/>
      <c r="B482" s="117"/>
      <c r="C482" s="117"/>
      <c r="D482" s="104"/>
      <c r="E482" s="117"/>
      <c r="F482" s="117"/>
      <c r="G482" s="117"/>
      <c r="H482" s="117"/>
      <c r="I482" s="122"/>
      <c r="J482" s="119"/>
    </row>
    <row r="483" spans="1:10" x14ac:dyDescent="0.35">
      <c r="A483" s="117"/>
      <c r="B483" s="117"/>
      <c r="C483" s="117"/>
      <c r="D483" s="104"/>
      <c r="E483" s="117"/>
      <c r="F483" s="117"/>
      <c r="G483" s="117"/>
      <c r="H483" s="117"/>
      <c r="I483" s="122"/>
      <c r="J483" s="119"/>
    </row>
    <row r="484" spans="1:10" x14ac:dyDescent="0.35">
      <c r="A484" s="117"/>
      <c r="B484" s="117"/>
      <c r="C484" s="117"/>
      <c r="D484" s="104"/>
      <c r="E484" s="117"/>
      <c r="F484" s="117"/>
      <c r="G484" s="117"/>
      <c r="H484" s="117"/>
      <c r="I484" s="122"/>
      <c r="J484" s="119"/>
    </row>
    <row r="485" spans="1:10" x14ac:dyDescent="0.35">
      <c r="A485" s="117"/>
      <c r="B485" s="117"/>
      <c r="C485" s="117"/>
      <c r="D485" s="104"/>
      <c r="E485" s="117"/>
      <c r="F485" s="117"/>
      <c r="G485" s="117"/>
      <c r="H485" s="117"/>
      <c r="I485" s="122"/>
      <c r="J485" s="119"/>
    </row>
    <row r="486" spans="1:10" x14ac:dyDescent="0.35">
      <c r="A486" s="117"/>
      <c r="B486" s="117"/>
      <c r="C486" s="117"/>
      <c r="D486" s="104"/>
      <c r="E486" s="117"/>
      <c r="F486" s="117"/>
      <c r="G486" s="117"/>
      <c r="H486" s="117"/>
      <c r="I486" s="122"/>
      <c r="J486" s="119"/>
    </row>
    <row r="487" spans="1:10" x14ac:dyDescent="0.35">
      <c r="A487" s="117"/>
      <c r="B487" s="117"/>
      <c r="C487" s="117"/>
      <c r="D487" s="104"/>
      <c r="E487" s="117"/>
      <c r="F487" s="117"/>
      <c r="G487" s="117"/>
      <c r="H487" s="117"/>
      <c r="I487" s="122"/>
      <c r="J487" s="119"/>
    </row>
    <row r="488" spans="1:10" x14ac:dyDescent="0.35">
      <c r="A488" s="117"/>
      <c r="B488" s="117"/>
      <c r="C488" s="117"/>
      <c r="D488" s="104"/>
      <c r="E488" s="117"/>
      <c r="F488" s="117"/>
      <c r="G488" s="117"/>
      <c r="H488" s="117"/>
      <c r="I488" s="122"/>
      <c r="J488" s="119"/>
    </row>
    <row r="489" spans="1:10" x14ac:dyDescent="0.35">
      <c r="A489" s="117"/>
      <c r="B489" s="117"/>
      <c r="C489" s="117"/>
      <c r="D489" s="104"/>
      <c r="E489" s="117"/>
      <c r="F489" s="117"/>
      <c r="G489" s="117"/>
      <c r="H489" s="117"/>
      <c r="I489" s="122"/>
      <c r="J489" s="119"/>
    </row>
    <row r="490" spans="1:10" x14ac:dyDescent="0.35">
      <c r="A490" s="117"/>
      <c r="B490" s="117"/>
      <c r="C490" s="117"/>
      <c r="D490" s="104"/>
      <c r="E490" s="117"/>
      <c r="F490" s="117"/>
      <c r="G490" s="117"/>
      <c r="H490" s="117"/>
      <c r="I490" s="122"/>
      <c r="J490" s="119"/>
    </row>
    <row r="491" spans="1:10" x14ac:dyDescent="0.35">
      <c r="A491" s="117"/>
      <c r="B491" s="117"/>
      <c r="C491" s="117"/>
      <c r="D491" s="104"/>
      <c r="E491" s="117"/>
      <c r="F491" s="117"/>
      <c r="G491" s="117"/>
      <c r="H491" s="117"/>
      <c r="I491" s="122"/>
      <c r="J491" s="119"/>
    </row>
    <row r="492" spans="1:10" x14ac:dyDescent="0.35">
      <c r="A492" s="117"/>
      <c r="B492" s="117"/>
      <c r="C492" s="117"/>
      <c r="D492" s="104"/>
      <c r="E492" s="117"/>
      <c r="F492" s="117"/>
      <c r="G492" s="117"/>
      <c r="H492" s="117"/>
      <c r="I492" s="122"/>
      <c r="J492" s="119"/>
    </row>
    <row r="493" spans="1:10" x14ac:dyDescent="0.35">
      <c r="A493" s="117"/>
      <c r="B493" s="117"/>
      <c r="C493" s="117"/>
      <c r="D493" s="104"/>
      <c r="E493" s="117"/>
      <c r="F493" s="117"/>
      <c r="G493" s="117"/>
      <c r="H493" s="117"/>
      <c r="I493" s="122"/>
      <c r="J493" s="119"/>
    </row>
    <row r="494" spans="1:10" x14ac:dyDescent="0.35">
      <c r="A494" s="117"/>
      <c r="B494" s="117"/>
      <c r="C494" s="117"/>
      <c r="D494" s="104"/>
      <c r="E494" s="117"/>
      <c r="F494" s="117"/>
      <c r="G494" s="117"/>
      <c r="H494" s="117"/>
      <c r="I494" s="122"/>
      <c r="J494" s="119"/>
    </row>
    <row r="495" spans="1:10" x14ac:dyDescent="0.35">
      <c r="A495" s="117"/>
      <c r="B495" s="117"/>
      <c r="C495" s="117"/>
      <c r="D495" s="104"/>
      <c r="E495" s="117"/>
      <c r="F495" s="117"/>
      <c r="G495" s="117"/>
      <c r="H495" s="117"/>
      <c r="I495" s="122"/>
      <c r="J495" s="119"/>
    </row>
    <row r="496" spans="1:10" x14ac:dyDescent="0.35">
      <c r="A496" s="117"/>
      <c r="B496" s="117"/>
      <c r="C496" s="117"/>
      <c r="D496" s="104"/>
      <c r="E496" s="117"/>
      <c r="F496" s="117"/>
      <c r="G496" s="117"/>
      <c r="H496" s="117"/>
      <c r="I496" s="122"/>
      <c r="J496" s="119"/>
    </row>
    <row r="497" spans="1:10" x14ac:dyDescent="0.35">
      <c r="A497" s="117"/>
      <c r="B497" s="117"/>
      <c r="C497" s="117"/>
      <c r="D497" s="104"/>
      <c r="E497" s="117"/>
      <c r="F497" s="117"/>
      <c r="G497" s="117"/>
      <c r="H497" s="117"/>
      <c r="I497" s="122"/>
      <c r="J497" s="119"/>
    </row>
    <row r="498" spans="1:10" x14ac:dyDescent="0.35">
      <c r="A498" s="117"/>
      <c r="B498" s="117"/>
      <c r="C498" s="117"/>
      <c r="D498" s="104"/>
      <c r="E498" s="117"/>
      <c r="F498" s="117"/>
      <c r="G498" s="117"/>
      <c r="H498" s="117"/>
      <c r="I498" s="122"/>
      <c r="J498" s="119"/>
    </row>
    <row r="499" spans="1:10" x14ac:dyDescent="0.35">
      <c r="A499" s="117"/>
      <c r="B499" s="117"/>
      <c r="C499" s="117"/>
      <c r="D499" s="104"/>
      <c r="E499" s="117"/>
      <c r="F499" s="117"/>
      <c r="G499" s="117"/>
      <c r="H499" s="117"/>
      <c r="I499" s="122"/>
      <c r="J499" s="119"/>
    </row>
    <row r="500" spans="1:10" x14ac:dyDescent="0.35">
      <c r="A500" s="117"/>
      <c r="B500" s="117"/>
      <c r="C500" s="117"/>
      <c r="D500" s="104"/>
      <c r="E500" s="117"/>
      <c r="F500" s="117"/>
      <c r="G500" s="117"/>
      <c r="H500" s="117"/>
      <c r="I500" s="122"/>
      <c r="J500" s="119"/>
    </row>
    <row r="501" spans="1:10" x14ac:dyDescent="0.35">
      <c r="A501" s="117"/>
      <c r="B501" s="117"/>
      <c r="C501" s="117"/>
      <c r="D501" s="104"/>
      <c r="E501" s="117"/>
      <c r="F501" s="117"/>
      <c r="G501" s="117"/>
      <c r="H501" s="117"/>
      <c r="I501" s="122"/>
      <c r="J501" s="119"/>
    </row>
    <row r="502" spans="1:10" x14ac:dyDescent="0.35">
      <c r="A502" s="117"/>
      <c r="B502" s="117"/>
      <c r="C502" s="117"/>
      <c r="D502" s="104"/>
      <c r="E502" s="117"/>
      <c r="F502" s="117"/>
      <c r="G502" s="117"/>
      <c r="H502" s="117"/>
      <c r="I502" s="122"/>
      <c r="J502" s="119"/>
    </row>
    <row r="503" spans="1:10" x14ac:dyDescent="0.35">
      <c r="A503" s="117"/>
      <c r="B503" s="117"/>
      <c r="C503" s="117"/>
      <c r="D503" s="104"/>
      <c r="E503" s="117"/>
      <c r="F503" s="117"/>
      <c r="G503" s="117"/>
      <c r="H503" s="117"/>
      <c r="I503" s="122"/>
      <c r="J503" s="119"/>
    </row>
    <row r="504" spans="1:10" x14ac:dyDescent="0.35">
      <c r="A504" s="117"/>
      <c r="B504" s="117"/>
      <c r="C504" s="117"/>
      <c r="D504" s="104"/>
      <c r="E504" s="117"/>
      <c r="F504" s="117"/>
      <c r="G504" s="117"/>
      <c r="H504" s="117"/>
      <c r="I504" s="122"/>
      <c r="J504" s="119"/>
    </row>
    <row r="505" spans="1:10" x14ac:dyDescent="0.35">
      <c r="A505" s="117"/>
      <c r="B505" s="117"/>
      <c r="C505" s="117"/>
      <c r="D505" s="104"/>
      <c r="E505" s="117"/>
      <c r="F505" s="117"/>
      <c r="G505" s="117"/>
      <c r="H505" s="117"/>
      <c r="I505" s="122"/>
      <c r="J505" s="119"/>
    </row>
    <row r="506" spans="1:10" x14ac:dyDescent="0.35">
      <c r="A506" s="117"/>
      <c r="B506" s="117"/>
      <c r="C506" s="117"/>
      <c r="D506" s="104"/>
      <c r="E506" s="117"/>
      <c r="F506" s="117"/>
      <c r="G506" s="117"/>
      <c r="H506" s="117"/>
      <c r="I506" s="122"/>
      <c r="J506" s="119"/>
    </row>
    <row r="507" spans="1:10" x14ac:dyDescent="0.35">
      <c r="A507" s="117"/>
      <c r="B507" s="117"/>
      <c r="C507" s="117"/>
      <c r="D507" s="104"/>
      <c r="E507" s="117"/>
      <c r="F507" s="117"/>
      <c r="G507" s="117"/>
      <c r="H507" s="117"/>
      <c r="I507" s="122"/>
      <c r="J507" s="119"/>
    </row>
    <row r="508" spans="1:10" x14ac:dyDescent="0.35">
      <c r="A508" s="117"/>
      <c r="B508" s="117"/>
      <c r="C508" s="117"/>
      <c r="D508" s="104"/>
      <c r="E508" s="117"/>
      <c r="F508" s="117"/>
      <c r="G508" s="117"/>
      <c r="H508" s="117"/>
      <c r="I508" s="122"/>
      <c r="J508" s="119"/>
    </row>
    <row r="509" spans="1:10" x14ac:dyDescent="0.35">
      <c r="A509" s="117"/>
      <c r="B509" s="117"/>
      <c r="C509" s="117"/>
      <c r="D509" s="104"/>
      <c r="E509" s="117"/>
      <c r="F509" s="117"/>
      <c r="G509" s="117"/>
      <c r="H509" s="117"/>
      <c r="I509" s="122"/>
      <c r="J509" s="119"/>
    </row>
    <row r="510" spans="1:10" x14ac:dyDescent="0.35">
      <c r="A510" s="117"/>
      <c r="B510" s="117"/>
      <c r="C510" s="117"/>
      <c r="D510" s="104"/>
      <c r="E510" s="117"/>
      <c r="F510" s="117"/>
      <c r="G510" s="117"/>
      <c r="H510" s="117"/>
      <c r="I510" s="122"/>
      <c r="J510" s="119"/>
    </row>
    <row r="511" spans="1:10" x14ac:dyDescent="0.35">
      <c r="A511" s="117"/>
      <c r="B511" s="117"/>
      <c r="C511" s="117"/>
      <c r="D511" s="104"/>
      <c r="E511" s="117"/>
      <c r="F511" s="117"/>
      <c r="G511" s="117"/>
      <c r="H511" s="117"/>
      <c r="I511" s="122"/>
      <c r="J511" s="119"/>
    </row>
    <row r="512" spans="1:10" x14ac:dyDescent="0.35">
      <c r="A512" s="117"/>
      <c r="B512" s="117"/>
      <c r="C512" s="117"/>
      <c r="D512" s="104"/>
      <c r="E512" s="117"/>
      <c r="F512" s="117"/>
      <c r="G512" s="117"/>
      <c r="H512" s="117"/>
      <c r="I512" s="122"/>
      <c r="J512" s="119"/>
    </row>
    <row r="513" spans="1:10" x14ac:dyDescent="0.35">
      <c r="A513" s="117"/>
      <c r="B513" s="117"/>
      <c r="C513" s="117"/>
      <c r="D513" s="104"/>
      <c r="E513" s="117"/>
      <c r="F513" s="117"/>
      <c r="G513" s="117"/>
      <c r="H513" s="117"/>
      <c r="I513" s="122"/>
      <c r="J513" s="119"/>
    </row>
    <row r="514" spans="1:10" x14ac:dyDescent="0.35">
      <c r="A514" s="117"/>
      <c r="B514" s="117"/>
      <c r="C514" s="117"/>
      <c r="D514" s="104"/>
      <c r="E514" s="117"/>
      <c r="F514" s="117"/>
      <c r="G514" s="117"/>
      <c r="H514" s="117"/>
      <c r="I514" s="122"/>
      <c r="J514" s="119"/>
    </row>
    <row r="515" spans="1:10" x14ac:dyDescent="0.35">
      <c r="A515" s="117"/>
      <c r="B515" s="117"/>
      <c r="C515" s="117"/>
      <c r="D515" s="104"/>
      <c r="E515" s="117"/>
      <c r="F515" s="117"/>
      <c r="G515" s="117"/>
      <c r="H515" s="117"/>
      <c r="I515" s="122"/>
      <c r="J515" s="119"/>
    </row>
    <row r="516" spans="1:10" x14ac:dyDescent="0.35">
      <c r="A516" s="117"/>
      <c r="B516" s="117"/>
      <c r="C516" s="117"/>
      <c r="D516" s="104"/>
      <c r="E516" s="117"/>
      <c r="F516" s="117"/>
      <c r="G516" s="117"/>
      <c r="H516" s="117"/>
      <c r="I516" s="122"/>
      <c r="J516" s="119"/>
    </row>
    <row r="517" spans="1:10" x14ac:dyDescent="0.35">
      <c r="A517" s="117"/>
      <c r="B517" s="117"/>
      <c r="C517" s="117"/>
      <c r="D517" s="104"/>
      <c r="E517" s="117"/>
      <c r="F517" s="117"/>
      <c r="G517" s="117"/>
      <c r="H517" s="117"/>
      <c r="I517" s="122"/>
      <c r="J517" s="119"/>
    </row>
    <row r="518" spans="1:10" x14ac:dyDescent="0.35">
      <c r="A518" s="117"/>
      <c r="B518" s="117"/>
      <c r="C518" s="117"/>
      <c r="D518" s="104"/>
      <c r="E518" s="117"/>
      <c r="F518" s="117"/>
      <c r="G518" s="117"/>
      <c r="H518" s="117"/>
      <c r="I518" s="122"/>
      <c r="J518" s="119"/>
    </row>
    <row r="519" spans="1:10" x14ac:dyDescent="0.35">
      <c r="A519" s="117"/>
      <c r="B519" s="117"/>
      <c r="C519" s="117"/>
      <c r="D519" s="104"/>
      <c r="E519" s="117"/>
      <c r="F519" s="117"/>
      <c r="G519" s="117"/>
      <c r="H519" s="117"/>
      <c r="I519" s="122"/>
      <c r="J519" s="119"/>
    </row>
    <row r="520" spans="1:10" x14ac:dyDescent="0.35">
      <c r="A520" s="117"/>
      <c r="B520" s="117"/>
      <c r="C520" s="117"/>
      <c r="D520" s="104"/>
      <c r="E520" s="117"/>
      <c r="F520" s="117"/>
      <c r="G520" s="117"/>
      <c r="H520" s="117"/>
      <c r="I520" s="122"/>
      <c r="J520" s="119"/>
    </row>
    <row r="521" spans="1:10" x14ac:dyDescent="0.35">
      <c r="A521" s="117"/>
      <c r="B521" s="117"/>
      <c r="C521" s="117"/>
      <c r="D521" s="104"/>
      <c r="E521" s="117"/>
      <c r="F521" s="117"/>
      <c r="G521" s="117"/>
      <c r="H521" s="117"/>
      <c r="I521" s="122"/>
      <c r="J521" s="119"/>
    </row>
    <row r="522" spans="1:10" x14ac:dyDescent="0.35">
      <c r="A522" s="117"/>
      <c r="B522" s="117"/>
      <c r="C522" s="117"/>
      <c r="D522" s="104"/>
      <c r="E522" s="117"/>
      <c r="F522" s="117"/>
      <c r="G522" s="117"/>
      <c r="H522" s="117"/>
      <c r="I522" s="122"/>
      <c r="J522" s="119"/>
    </row>
    <row r="523" spans="1:10" x14ac:dyDescent="0.35">
      <c r="A523" s="117"/>
      <c r="B523" s="117"/>
      <c r="C523" s="117"/>
      <c r="D523" s="104"/>
      <c r="E523" s="117"/>
      <c r="F523" s="117"/>
      <c r="G523" s="117"/>
      <c r="H523" s="117"/>
      <c r="I523" s="122"/>
      <c r="J523" s="119"/>
    </row>
    <row r="524" spans="1:10" x14ac:dyDescent="0.35">
      <c r="A524" s="117"/>
      <c r="B524" s="117"/>
      <c r="C524" s="117"/>
      <c r="D524" s="104"/>
      <c r="E524" s="117"/>
      <c r="F524" s="117"/>
      <c r="G524" s="117"/>
      <c r="H524" s="117"/>
      <c r="I524" s="122"/>
      <c r="J524" s="119"/>
    </row>
    <row r="525" spans="1:10" x14ac:dyDescent="0.35">
      <c r="A525" s="117"/>
      <c r="B525" s="117"/>
      <c r="C525" s="117"/>
      <c r="D525" s="104"/>
      <c r="E525" s="117"/>
      <c r="F525" s="117"/>
      <c r="G525" s="117"/>
      <c r="H525" s="117"/>
      <c r="I525" s="122"/>
      <c r="J525" s="119"/>
    </row>
    <row r="526" spans="1:10" x14ac:dyDescent="0.35">
      <c r="A526" s="117"/>
      <c r="B526" s="117"/>
      <c r="C526" s="117"/>
      <c r="D526" s="104"/>
      <c r="E526" s="117"/>
      <c r="F526" s="117"/>
      <c r="G526" s="117"/>
      <c r="H526" s="117"/>
      <c r="I526" s="122"/>
      <c r="J526" s="119"/>
    </row>
    <row r="527" spans="1:10" x14ac:dyDescent="0.35">
      <c r="A527" s="117"/>
      <c r="B527" s="117"/>
      <c r="C527" s="117"/>
      <c r="D527" s="104"/>
      <c r="E527" s="117"/>
      <c r="F527" s="117"/>
      <c r="G527" s="117"/>
      <c r="H527" s="117"/>
      <c r="I527" s="122"/>
      <c r="J527" s="119"/>
    </row>
    <row r="528" spans="1:10" x14ac:dyDescent="0.35">
      <c r="A528" s="117"/>
      <c r="B528" s="117"/>
      <c r="C528" s="117"/>
      <c r="D528" s="104"/>
      <c r="E528" s="117"/>
      <c r="F528" s="117"/>
      <c r="G528" s="117"/>
      <c r="H528" s="117"/>
      <c r="I528" s="122"/>
      <c r="J528" s="119"/>
    </row>
    <row r="529" spans="1:10" x14ac:dyDescent="0.35">
      <c r="A529" s="117"/>
      <c r="B529" s="117"/>
      <c r="C529" s="117"/>
      <c r="D529" s="104"/>
      <c r="E529" s="117"/>
      <c r="F529" s="117"/>
      <c r="G529" s="117"/>
      <c r="H529" s="117"/>
      <c r="I529" s="122"/>
      <c r="J529" s="119"/>
    </row>
    <row r="530" spans="1:10" x14ac:dyDescent="0.35">
      <c r="A530" s="117"/>
      <c r="B530" s="117"/>
      <c r="C530" s="117"/>
      <c r="D530" s="104"/>
      <c r="E530" s="117"/>
      <c r="F530" s="117"/>
      <c r="G530" s="117"/>
      <c r="H530" s="117"/>
      <c r="I530" s="122"/>
      <c r="J530" s="119"/>
    </row>
    <row r="531" spans="1:10" x14ac:dyDescent="0.35">
      <c r="A531" s="117"/>
      <c r="B531" s="117"/>
      <c r="C531" s="117"/>
      <c r="D531" s="104"/>
      <c r="E531" s="117"/>
      <c r="F531" s="117"/>
      <c r="G531" s="117"/>
      <c r="H531" s="117"/>
      <c r="I531" s="122"/>
      <c r="J531" s="119"/>
    </row>
    <row r="532" spans="1:10" x14ac:dyDescent="0.35">
      <c r="A532" s="117"/>
      <c r="B532" s="117"/>
      <c r="C532" s="117"/>
      <c r="D532" s="104"/>
      <c r="E532" s="117"/>
      <c r="F532" s="117"/>
      <c r="G532" s="117"/>
      <c r="H532" s="117"/>
      <c r="I532" s="122"/>
      <c r="J532" s="119"/>
    </row>
    <row r="533" spans="1:10" x14ac:dyDescent="0.35">
      <c r="A533" s="117"/>
      <c r="B533" s="117"/>
      <c r="C533" s="117"/>
      <c r="D533" s="104"/>
      <c r="E533" s="117"/>
      <c r="F533" s="117"/>
      <c r="G533" s="117"/>
      <c r="H533" s="117"/>
      <c r="I533" s="122"/>
      <c r="J533" s="119"/>
    </row>
    <row r="534" spans="1:10" x14ac:dyDescent="0.35">
      <c r="A534" s="117"/>
      <c r="B534" s="117"/>
      <c r="C534" s="117"/>
      <c r="D534" s="104"/>
      <c r="E534" s="117"/>
      <c r="F534" s="117"/>
      <c r="G534" s="117"/>
      <c r="H534" s="117"/>
      <c r="I534" s="122"/>
      <c r="J534" s="119"/>
    </row>
    <row r="535" spans="1:10" x14ac:dyDescent="0.35">
      <c r="A535" s="117"/>
      <c r="B535" s="117"/>
      <c r="C535" s="117"/>
      <c r="D535" s="104"/>
      <c r="E535" s="117"/>
      <c r="F535" s="117"/>
      <c r="G535" s="117"/>
      <c r="H535" s="117"/>
      <c r="I535" s="122"/>
      <c r="J535" s="119"/>
    </row>
    <row r="536" spans="1:10" x14ac:dyDescent="0.35">
      <c r="A536" s="117"/>
      <c r="B536" s="117"/>
      <c r="C536" s="117"/>
      <c r="D536" s="104"/>
      <c r="E536" s="117"/>
      <c r="F536" s="117"/>
      <c r="G536" s="117"/>
      <c r="H536" s="117"/>
      <c r="I536" s="122"/>
      <c r="J536" s="119"/>
    </row>
    <row r="537" spans="1:10" x14ac:dyDescent="0.35">
      <c r="A537" s="117"/>
      <c r="B537" s="117"/>
      <c r="C537" s="117"/>
      <c r="D537" s="104"/>
      <c r="E537" s="117"/>
      <c r="F537" s="117"/>
      <c r="G537" s="117"/>
      <c r="H537" s="117"/>
      <c r="I537" s="122"/>
      <c r="J537" s="119"/>
    </row>
    <row r="538" spans="1:10" x14ac:dyDescent="0.35">
      <c r="A538" s="117"/>
      <c r="B538" s="117"/>
      <c r="C538" s="117"/>
      <c r="D538" s="104"/>
      <c r="E538" s="117"/>
      <c r="F538" s="117"/>
      <c r="G538" s="117"/>
      <c r="H538" s="117"/>
      <c r="I538" s="122"/>
      <c r="J538" s="119"/>
    </row>
    <row r="539" spans="1:10" x14ac:dyDescent="0.35">
      <c r="A539" s="117"/>
      <c r="B539" s="117"/>
      <c r="C539" s="117"/>
      <c r="D539" s="104"/>
      <c r="E539" s="117"/>
      <c r="F539" s="117"/>
      <c r="G539" s="117"/>
      <c r="H539" s="117"/>
      <c r="I539" s="122"/>
      <c r="J539" s="119"/>
    </row>
    <row r="540" spans="1:10" x14ac:dyDescent="0.35">
      <c r="A540" s="117"/>
      <c r="B540" s="117"/>
      <c r="C540" s="117"/>
      <c r="D540" s="104"/>
      <c r="E540" s="117"/>
      <c r="F540" s="117"/>
      <c r="G540" s="117"/>
      <c r="H540" s="117"/>
      <c r="I540" s="122"/>
      <c r="J540" s="119"/>
    </row>
    <row r="541" spans="1:10" x14ac:dyDescent="0.35">
      <c r="A541" s="117"/>
      <c r="B541" s="117"/>
      <c r="C541" s="117"/>
      <c r="D541" s="104"/>
      <c r="E541" s="117"/>
      <c r="F541" s="117"/>
      <c r="G541" s="117"/>
      <c r="H541" s="117"/>
      <c r="I541" s="122"/>
      <c r="J541" s="119"/>
    </row>
    <row r="542" spans="1:10" x14ac:dyDescent="0.35">
      <c r="A542" s="117"/>
      <c r="B542" s="117"/>
      <c r="C542" s="117"/>
      <c r="D542" s="104"/>
      <c r="E542" s="117"/>
      <c r="F542" s="117"/>
      <c r="G542" s="117"/>
      <c r="H542" s="117"/>
      <c r="I542" s="122"/>
      <c r="J542" s="119"/>
    </row>
    <row r="543" spans="1:10" x14ac:dyDescent="0.35">
      <c r="A543" s="117"/>
      <c r="B543" s="117"/>
      <c r="C543" s="117"/>
      <c r="D543" s="104"/>
      <c r="E543" s="117"/>
      <c r="F543" s="117"/>
      <c r="G543" s="117"/>
      <c r="H543" s="117"/>
      <c r="I543" s="122"/>
      <c r="J543" s="119"/>
    </row>
    <row r="544" spans="1:10" x14ac:dyDescent="0.35">
      <c r="A544" s="117"/>
      <c r="B544" s="117"/>
      <c r="C544" s="117"/>
      <c r="D544" s="104"/>
      <c r="E544" s="117"/>
      <c r="F544" s="117"/>
      <c r="G544" s="117"/>
      <c r="H544" s="117"/>
      <c r="I544" s="122"/>
      <c r="J544" s="119"/>
    </row>
    <row r="545" spans="1:10" x14ac:dyDescent="0.35">
      <c r="A545" s="117"/>
      <c r="B545" s="117"/>
      <c r="C545" s="117"/>
      <c r="D545" s="104"/>
      <c r="E545" s="117"/>
      <c r="F545" s="117"/>
      <c r="G545" s="117"/>
      <c r="H545" s="117"/>
      <c r="I545" s="122"/>
      <c r="J545" s="119"/>
    </row>
    <row r="546" spans="1:10" x14ac:dyDescent="0.35">
      <c r="A546" s="117"/>
      <c r="B546" s="117"/>
      <c r="C546" s="117"/>
      <c r="D546" s="104"/>
      <c r="E546" s="117"/>
      <c r="F546" s="117"/>
      <c r="G546" s="117"/>
      <c r="H546" s="117"/>
      <c r="I546" s="122"/>
      <c r="J546" s="119"/>
    </row>
    <row r="547" spans="1:10" x14ac:dyDescent="0.35">
      <c r="A547" s="117"/>
      <c r="B547" s="117"/>
      <c r="C547" s="117"/>
      <c r="D547" s="104"/>
      <c r="E547" s="117"/>
      <c r="F547" s="117"/>
      <c r="G547" s="117"/>
      <c r="H547" s="117"/>
      <c r="I547" s="122"/>
      <c r="J547" s="119"/>
    </row>
    <row r="548" spans="1:10" x14ac:dyDescent="0.35">
      <c r="A548" s="117"/>
      <c r="B548" s="117"/>
      <c r="C548" s="117"/>
      <c r="D548" s="104"/>
      <c r="E548" s="117"/>
      <c r="F548" s="117"/>
      <c r="G548" s="117"/>
      <c r="H548" s="117"/>
      <c r="I548" s="122"/>
      <c r="J548" s="119"/>
    </row>
    <row r="549" spans="1:10" x14ac:dyDescent="0.35">
      <c r="A549" s="117"/>
      <c r="B549" s="117"/>
      <c r="C549" s="117"/>
      <c r="D549" s="104"/>
      <c r="E549" s="117"/>
      <c r="F549" s="117"/>
      <c r="G549" s="117"/>
      <c r="H549" s="117"/>
      <c r="I549" s="122"/>
      <c r="J549" s="119"/>
    </row>
    <row r="550" spans="1:10" x14ac:dyDescent="0.35">
      <c r="A550" s="117"/>
      <c r="B550" s="117"/>
      <c r="C550" s="117"/>
      <c r="D550" s="104"/>
      <c r="E550" s="117"/>
      <c r="F550" s="117"/>
      <c r="G550" s="117"/>
      <c r="H550" s="117"/>
      <c r="I550" s="122"/>
      <c r="J550" s="119"/>
    </row>
    <row r="551" spans="1:10" x14ac:dyDescent="0.35">
      <c r="A551" s="117"/>
      <c r="B551" s="117"/>
      <c r="C551" s="117"/>
      <c r="D551" s="104"/>
      <c r="E551" s="117"/>
      <c r="F551" s="117"/>
      <c r="G551" s="117"/>
      <c r="H551" s="117"/>
      <c r="I551" s="122"/>
      <c r="J551" s="119"/>
    </row>
    <row r="552" spans="1:10" x14ac:dyDescent="0.35">
      <c r="A552" s="117"/>
      <c r="B552" s="117"/>
      <c r="C552" s="117"/>
      <c r="D552" s="104"/>
      <c r="E552" s="117"/>
      <c r="F552" s="117"/>
      <c r="G552" s="117"/>
      <c r="H552" s="117"/>
      <c r="I552" s="122"/>
      <c r="J552" s="119"/>
    </row>
    <row r="553" spans="1:10" x14ac:dyDescent="0.35">
      <c r="A553" s="117"/>
      <c r="B553" s="117"/>
      <c r="C553" s="117"/>
      <c r="D553" s="104"/>
      <c r="E553" s="117"/>
      <c r="F553" s="117"/>
      <c r="G553" s="117"/>
      <c r="H553" s="117"/>
      <c r="I553" s="122"/>
      <c r="J553" s="119"/>
    </row>
    <row r="554" spans="1:10" x14ac:dyDescent="0.35">
      <c r="A554" s="117"/>
      <c r="B554" s="117"/>
      <c r="C554" s="117"/>
      <c r="D554" s="104"/>
      <c r="E554" s="117"/>
      <c r="F554" s="117"/>
      <c r="G554" s="117"/>
      <c r="H554" s="117"/>
      <c r="I554" s="122"/>
      <c r="J554" s="119"/>
    </row>
    <row r="555" spans="1:10" x14ac:dyDescent="0.35">
      <c r="A555" s="117"/>
      <c r="B555" s="117"/>
      <c r="C555" s="117"/>
      <c r="D555" s="104"/>
      <c r="E555" s="117"/>
      <c r="F555" s="117"/>
      <c r="G555" s="117"/>
      <c r="H555" s="117"/>
      <c r="I555" s="122"/>
      <c r="J555" s="119"/>
    </row>
    <row r="556" spans="1:10" x14ac:dyDescent="0.35">
      <c r="A556" s="117"/>
      <c r="B556" s="117"/>
      <c r="C556" s="117"/>
      <c r="D556" s="104"/>
      <c r="E556" s="117"/>
      <c r="F556" s="117"/>
      <c r="G556" s="117"/>
      <c r="H556" s="117"/>
      <c r="I556" s="122"/>
      <c r="J556" s="119"/>
    </row>
    <row r="557" spans="1:10" x14ac:dyDescent="0.35">
      <c r="A557" s="117"/>
      <c r="B557" s="117"/>
      <c r="C557" s="117"/>
      <c r="D557" s="104"/>
      <c r="E557" s="117"/>
      <c r="F557" s="117"/>
      <c r="G557" s="117"/>
      <c r="H557" s="117"/>
      <c r="I557" s="122"/>
      <c r="J557" s="119"/>
    </row>
    <row r="558" spans="1:10" x14ac:dyDescent="0.35">
      <c r="A558" s="117"/>
      <c r="B558" s="117"/>
      <c r="C558" s="117"/>
      <c r="D558" s="104"/>
      <c r="E558" s="117"/>
      <c r="F558" s="117"/>
      <c r="G558" s="117"/>
      <c r="H558" s="117"/>
      <c r="I558" s="122"/>
      <c r="J558" s="119"/>
    </row>
    <row r="559" spans="1:10" x14ac:dyDescent="0.35">
      <c r="A559" s="117"/>
      <c r="B559" s="117"/>
      <c r="C559" s="117"/>
      <c r="D559" s="104"/>
      <c r="E559" s="117"/>
      <c r="F559" s="117"/>
      <c r="G559" s="117"/>
      <c r="H559" s="117"/>
      <c r="I559" s="122"/>
      <c r="J559" s="119"/>
    </row>
    <row r="560" spans="1:10" x14ac:dyDescent="0.35">
      <c r="A560" s="117"/>
      <c r="B560" s="117"/>
      <c r="C560" s="117"/>
      <c r="D560" s="104"/>
      <c r="E560" s="117"/>
      <c r="F560" s="117"/>
      <c r="G560" s="117"/>
      <c r="H560" s="117"/>
      <c r="I560" s="122"/>
      <c r="J560" s="119"/>
    </row>
    <row r="561" spans="1:10" x14ac:dyDescent="0.35">
      <c r="A561" s="117"/>
      <c r="B561" s="117"/>
      <c r="C561" s="117"/>
      <c r="D561" s="104"/>
      <c r="E561" s="117"/>
      <c r="F561" s="117"/>
      <c r="G561" s="117"/>
      <c r="H561" s="117"/>
      <c r="I561" s="122"/>
      <c r="J561" s="119"/>
    </row>
    <row r="562" spans="1:10" x14ac:dyDescent="0.35">
      <c r="A562" s="117"/>
      <c r="B562" s="117"/>
      <c r="C562" s="117"/>
      <c r="D562" s="104"/>
      <c r="E562" s="117"/>
      <c r="F562" s="117"/>
      <c r="G562" s="117"/>
      <c r="H562" s="117"/>
      <c r="I562" s="122"/>
      <c r="J562" s="119"/>
    </row>
    <row r="563" spans="1:10" x14ac:dyDescent="0.35">
      <c r="A563" s="117"/>
      <c r="B563" s="117"/>
      <c r="C563" s="117"/>
      <c r="D563" s="104"/>
      <c r="E563" s="117"/>
      <c r="F563" s="117"/>
      <c r="G563" s="117"/>
      <c r="H563" s="117"/>
      <c r="I563" s="122"/>
      <c r="J563" s="119"/>
    </row>
    <row r="564" spans="1:10" x14ac:dyDescent="0.35">
      <c r="A564" s="117"/>
      <c r="B564" s="117"/>
      <c r="C564" s="117"/>
      <c r="D564" s="104"/>
      <c r="E564" s="117"/>
      <c r="F564" s="117"/>
      <c r="G564" s="117"/>
      <c r="H564" s="117"/>
      <c r="I564" s="122"/>
      <c r="J564" s="119"/>
    </row>
    <row r="565" spans="1:10" x14ac:dyDescent="0.35">
      <c r="A565" s="117"/>
      <c r="B565" s="117"/>
      <c r="C565" s="117"/>
      <c r="D565" s="104"/>
      <c r="E565" s="117"/>
      <c r="F565" s="117"/>
      <c r="G565" s="117"/>
      <c r="H565" s="117"/>
      <c r="I565" s="122"/>
      <c r="J565" s="119"/>
    </row>
    <row r="566" spans="1:10" x14ac:dyDescent="0.35">
      <c r="A566" s="117"/>
      <c r="B566" s="117"/>
      <c r="C566" s="117"/>
      <c r="D566" s="104"/>
      <c r="E566" s="117"/>
      <c r="F566" s="117"/>
      <c r="G566" s="117"/>
      <c r="H566" s="117"/>
      <c r="I566" s="122"/>
      <c r="J566" s="119"/>
    </row>
    <row r="567" spans="1:10" x14ac:dyDescent="0.35">
      <c r="A567" s="117"/>
      <c r="B567" s="117"/>
      <c r="C567" s="117"/>
      <c r="D567" s="104"/>
      <c r="E567" s="117"/>
      <c r="F567" s="117"/>
      <c r="G567" s="117"/>
      <c r="H567" s="117"/>
      <c r="I567" s="122"/>
      <c r="J567" s="119"/>
    </row>
    <row r="568" spans="1:10" x14ac:dyDescent="0.35">
      <c r="A568" s="117"/>
      <c r="B568" s="117"/>
      <c r="C568" s="117"/>
      <c r="D568" s="104"/>
      <c r="E568" s="117"/>
      <c r="F568" s="117"/>
      <c r="G568" s="117"/>
      <c r="H568" s="117"/>
      <c r="I568" s="122"/>
      <c r="J568" s="119"/>
    </row>
    <row r="569" spans="1:10" x14ac:dyDescent="0.35">
      <c r="A569" s="117"/>
      <c r="B569" s="117"/>
      <c r="C569" s="117"/>
      <c r="D569" s="104"/>
      <c r="E569" s="117"/>
      <c r="F569" s="117"/>
      <c r="G569" s="117"/>
      <c r="H569" s="117"/>
      <c r="I569" s="122"/>
      <c r="J569" s="119"/>
    </row>
    <row r="570" spans="1:10" x14ac:dyDescent="0.35">
      <c r="A570" s="117"/>
      <c r="B570" s="117"/>
      <c r="C570" s="117"/>
      <c r="D570" s="104"/>
      <c r="E570" s="117"/>
      <c r="F570" s="117"/>
      <c r="G570" s="117"/>
      <c r="H570" s="117"/>
      <c r="I570" s="122"/>
      <c r="J570" s="119"/>
    </row>
    <row r="571" spans="1:10" x14ac:dyDescent="0.35">
      <c r="A571" s="117"/>
      <c r="B571" s="117"/>
      <c r="C571" s="117"/>
      <c r="D571" s="104"/>
      <c r="E571" s="117"/>
      <c r="F571" s="117"/>
      <c r="G571" s="117"/>
      <c r="H571" s="117"/>
      <c r="I571" s="122"/>
      <c r="J571" s="119"/>
    </row>
    <row r="572" spans="1:10" x14ac:dyDescent="0.35">
      <c r="A572" s="117"/>
      <c r="B572" s="117"/>
      <c r="C572" s="117"/>
      <c r="D572" s="104"/>
      <c r="E572" s="117"/>
      <c r="F572" s="117"/>
      <c r="G572" s="117"/>
      <c r="H572" s="117"/>
      <c r="I572" s="122"/>
      <c r="J572" s="119"/>
    </row>
    <row r="573" spans="1:10" x14ac:dyDescent="0.35">
      <c r="A573" s="117"/>
      <c r="B573" s="117"/>
      <c r="C573" s="117"/>
      <c r="D573" s="104"/>
      <c r="E573" s="117"/>
      <c r="F573" s="117"/>
      <c r="G573" s="117"/>
      <c r="H573" s="117"/>
      <c r="I573" s="122"/>
      <c r="J573" s="119"/>
    </row>
    <row r="574" spans="1:10" x14ac:dyDescent="0.35">
      <c r="A574" s="117"/>
      <c r="B574" s="117"/>
      <c r="C574" s="117"/>
      <c r="D574" s="104"/>
      <c r="E574" s="117"/>
      <c r="F574" s="117"/>
      <c r="G574" s="117"/>
      <c r="H574" s="117"/>
      <c r="I574" s="122"/>
      <c r="J574" s="119"/>
    </row>
    <row r="575" spans="1:10" x14ac:dyDescent="0.35">
      <c r="A575" s="117"/>
      <c r="B575" s="117"/>
      <c r="C575" s="117"/>
      <c r="D575" s="104"/>
      <c r="E575" s="117"/>
      <c r="F575" s="117"/>
      <c r="G575" s="117"/>
      <c r="H575" s="117"/>
      <c r="I575" s="122"/>
      <c r="J575" s="119"/>
    </row>
    <row r="576" spans="1:10" x14ac:dyDescent="0.35">
      <c r="A576" s="117"/>
      <c r="B576" s="117"/>
      <c r="C576" s="117"/>
      <c r="D576" s="104"/>
      <c r="E576" s="117"/>
      <c r="F576" s="117"/>
      <c r="G576" s="117"/>
      <c r="H576" s="117"/>
      <c r="I576" s="122"/>
      <c r="J576" s="119"/>
    </row>
    <row r="577" spans="1:10" x14ac:dyDescent="0.35">
      <c r="A577" s="117"/>
      <c r="B577" s="117"/>
      <c r="C577" s="117"/>
      <c r="D577" s="104"/>
      <c r="E577" s="117"/>
      <c r="F577" s="117"/>
      <c r="G577" s="117"/>
      <c r="H577" s="117"/>
      <c r="I577" s="122"/>
      <c r="J577" s="119"/>
    </row>
    <row r="578" spans="1:10" x14ac:dyDescent="0.35">
      <c r="A578" s="117"/>
      <c r="B578" s="117"/>
      <c r="C578" s="117"/>
      <c r="D578" s="104"/>
      <c r="E578" s="117"/>
      <c r="F578" s="117"/>
      <c r="G578" s="117"/>
      <c r="H578" s="117"/>
      <c r="I578" s="122"/>
      <c r="J578" s="119"/>
    </row>
    <row r="579" spans="1:10" x14ac:dyDescent="0.35">
      <c r="A579" s="117"/>
      <c r="B579" s="117"/>
      <c r="C579" s="117"/>
      <c r="D579" s="104"/>
      <c r="E579" s="117"/>
      <c r="F579" s="117"/>
      <c r="G579" s="117"/>
      <c r="H579" s="117"/>
      <c r="I579" s="122"/>
      <c r="J579" s="119"/>
    </row>
    <row r="580" spans="1:10" x14ac:dyDescent="0.35">
      <c r="A580" s="117"/>
      <c r="B580" s="117"/>
      <c r="C580" s="117"/>
      <c r="D580" s="104"/>
      <c r="E580" s="117"/>
      <c r="F580" s="117"/>
      <c r="G580" s="117"/>
      <c r="H580" s="117"/>
      <c r="I580" s="122"/>
      <c r="J580" s="119"/>
    </row>
    <row r="581" spans="1:10" x14ac:dyDescent="0.35">
      <c r="A581" s="117"/>
      <c r="B581" s="117"/>
      <c r="C581" s="117"/>
      <c r="D581" s="104"/>
      <c r="E581" s="117"/>
      <c r="F581" s="117"/>
      <c r="G581" s="117"/>
      <c r="H581" s="117"/>
      <c r="I581" s="122"/>
      <c r="J581" s="119"/>
    </row>
    <row r="582" spans="1:10" x14ac:dyDescent="0.35">
      <c r="A582" s="117"/>
      <c r="B582" s="117"/>
      <c r="C582" s="117"/>
      <c r="D582" s="104"/>
      <c r="E582" s="117"/>
      <c r="F582" s="117"/>
      <c r="G582" s="117"/>
      <c r="H582" s="117"/>
      <c r="I582" s="122"/>
      <c r="J582" s="119"/>
    </row>
    <row r="583" spans="1:10" x14ac:dyDescent="0.35">
      <c r="A583" s="117"/>
      <c r="B583" s="117"/>
      <c r="C583" s="117"/>
      <c r="D583" s="104"/>
      <c r="E583" s="117"/>
      <c r="F583" s="117"/>
      <c r="G583" s="117"/>
      <c r="H583" s="117"/>
      <c r="I583" s="122"/>
      <c r="J583" s="119"/>
    </row>
    <row r="584" spans="1:10" x14ac:dyDescent="0.35">
      <c r="A584" s="117"/>
      <c r="B584" s="117"/>
      <c r="C584" s="117"/>
      <c r="D584" s="104"/>
      <c r="E584" s="117"/>
      <c r="F584" s="117"/>
      <c r="G584" s="117"/>
      <c r="H584" s="117"/>
      <c r="I584" s="122"/>
      <c r="J584" s="119"/>
    </row>
    <row r="585" spans="1:10" x14ac:dyDescent="0.35">
      <c r="A585" s="117"/>
      <c r="B585" s="117"/>
      <c r="C585" s="117"/>
      <c r="D585" s="104"/>
      <c r="E585" s="117"/>
      <c r="F585" s="117"/>
      <c r="G585" s="117"/>
      <c r="H585" s="117"/>
      <c r="I585" s="122"/>
      <c r="J585" s="119"/>
    </row>
    <row r="586" spans="1:10" x14ac:dyDescent="0.35">
      <c r="A586" s="117"/>
      <c r="B586" s="117"/>
      <c r="C586" s="117"/>
      <c r="D586" s="104"/>
      <c r="E586" s="117"/>
      <c r="F586" s="117"/>
      <c r="G586" s="117"/>
      <c r="H586" s="117"/>
      <c r="I586" s="122"/>
      <c r="J586" s="119"/>
    </row>
    <row r="587" spans="1:10" x14ac:dyDescent="0.35">
      <c r="A587" s="117"/>
      <c r="B587" s="117"/>
      <c r="C587" s="117"/>
      <c r="D587" s="104"/>
      <c r="E587" s="117"/>
      <c r="F587" s="117"/>
      <c r="G587" s="117"/>
      <c r="H587" s="117"/>
      <c r="I587" s="122"/>
      <c r="J587" s="119"/>
    </row>
    <row r="588" spans="1:10" x14ac:dyDescent="0.35">
      <c r="A588" s="117"/>
      <c r="B588" s="117"/>
      <c r="C588" s="117"/>
      <c r="D588" s="104"/>
      <c r="E588" s="117"/>
      <c r="F588" s="117"/>
      <c r="G588" s="117"/>
      <c r="H588" s="117"/>
      <c r="I588" s="122"/>
      <c r="J588" s="119"/>
    </row>
    <row r="589" spans="1:10" x14ac:dyDescent="0.35">
      <c r="A589" s="117"/>
      <c r="B589" s="117"/>
      <c r="C589" s="117"/>
      <c r="D589" s="104"/>
      <c r="E589" s="117"/>
      <c r="F589" s="117"/>
      <c r="G589" s="117"/>
      <c r="H589" s="117"/>
      <c r="I589" s="122"/>
      <c r="J589" s="119"/>
    </row>
    <row r="590" spans="1:10" x14ac:dyDescent="0.35">
      <c r="A590" s="117"/>
      <c r="B590" s="117"/>
      <c r="C590" s="117"/>
      <c r="D590" s="104"/>
      <c r="E590" s="117"/>
      <c r="F590" s="117"/>
      <c r="G590" s="117"/>
      <c r="H590" s="117"/>
      <c r="I590" s="122"/>
      <c r="J590" s="119"/>
    </row>
    <row r="591" spans="1:10" x14ac:dyDescent="0.35">
      <c r="A591" s="117"/>
      <c r="B591" s="117"/>
      <c r="C591" s="117"/>
      <c r="D591" s="104"/>
      <c r="E591" s="117"/>
      <c r="F591" s="117"/>
      <c r="G591" s="117"/>
      <c r="H591" s="117"/>
      <c r="I591" s="122"/>
      <c r="J591" s="119"/>
    </row>
    <row r="592" spans="1:10" x14ac:dyDescent="0.35">
      <c r="A592" s="117"/>
      <c r="B592" s="117"/>
      <c r="C592" s="117"/>
      <c r="D592" s="104"/>
      <c r="E592" s="117"/>
      <c r="F592" s="117"/>
      <c r="G592" s="117"/>
      <c r="H592" s="117"/>
      <c r="I592" s="122"/>
      <c r="J592" s="119"/>
    </row>
    <row r="593" spans="1:10" x14ac:dyDescent="0.35">
      <c r="A593" s="117"/>
      <c r="B593" s="117"/>
      <c r="C593" s="117"/>
      <c r="D593" s="104"/>
      <c r="E593" s="117"/>
      <c r="F593" s="117"/>
      <c r="G593" s="117"/>
      <c r="H593" s="117"/>
      <c r="I593" s="122"/>
      <c r="J593" s="119"/>
    </row>
    <row r="594" spans="1:10" x14ac:dyDescent="0.35">
      <c r="A594" s="117"/>
      <c r="B594" s="117"/>
      <c r="C594" s="117"/>
      <c r="D594" s="104"/>
      <c r="E594" s="117"/>
      <c r="F594" s="117"/>
      <c r="G594" s="117"/>
      <c r="H594" s="117"/>
      <c r="I594" s="122"/>
      <c r="J594" s="119"/>
    </row>
    <row r="595" spans="1:10" x14ac:dyDescent="0.35">
      <c r="A595" s="117"/>
      <c r="B595" s="117"/>
      <c r="C595" s="117"/>
      <c r="D595" s="104"/>
      <c r="E595" s="117"/>
      <c r="F595" s="117"/>
      <c r="G595" s="117"/>
      <c r="H595" s="117"/>
      <c r="I595" s="122"/>
      <c r="J595" s="119"/>
    </row>
    <row r="596" spans="1:10" x14ac:dyDescent="0.35">
      <c r="A596" s="117"/>
      <c r="B596" s="117"/>
      <c r="C596" s="117"/>
      <c r="D596" s="104"/>
      <c r="E596" s="117"/>
      <c r="F596" s="117"/>
      <c r="G596" s="117"/>
      <c r="H596" s="117"/>
      <c r="I596" s="122"/>
      <c r="J596" s="119"/>
    </row>
    <row r="597" spans="1:10" x14ac:dyDescent="0.35">
      <c r="A597" s="117"/>
      <c r="B597" s="117"/>
      <c r="C597" s="117"/>
      <c r="D597" s="104"/>
      <c r="E597" s="117"/>
      <c r="F597" s="117"/>
      <c r="G597" s="117"/>
      <c r="H597" s="117"/>
      <c r="I597" s="122"/>
      <c r="J597" s="119"/>
    </row>
    <row r="598" spans="1:10" x14ac:dyDescent="0.35">
      <c r="A598" s="117"/>
      <c r="B598" s="117"/>
      <c r="C598" s="117"/>
      <c r="D598" s="104"/>
      <c r="E598" s="117"/>
      <c r="F598" s="117"/>
      <c r="G598" s="117"/>
      <c r="H598" s="117"/>
      <c r="I598" s="122"/>
      <c r="J598" s="119"/>
    </row>
    <row r="599" spans="1:10" x14ac:dyDescent="0.35">
      <c r="A599" s="117"/>
      <c r="B599" s="117"/>
      <c r="C599" s="117"/>
      <c r="D599" s="104"/>
      <c r="E599" s="117"/>
      <c r="F599" s="117"/>
      <c r="G599" s="117"/>
      <c r="H599" s="117"/>
      <c r="I599" s="122"/>
      <c r="J599" s="119"/>
    </row>
    <row r="600" spans="1:10" x14ac:dyDescent="0.35">
      <c r="A600" s="117"/>
      <c r="B600" s="117"/>
      <c r="C600" s="117"/>
      <c r="D600" s="104"/>
      <c r="E600" s="117"/>
      <c r="F600" s="117"/>
      <c r="G600" s="117"/>
      <c r="H600" s="117"/>
      <c r="I600" s="122"/>
      <c r="J600" s="119"/>
    </row>
    <row r="601" spans="1:10" x14ac:dyDescent="0.35">
      <c r="A601" s="117"/>
      <c r="B601" s="117"/>
      <c r="C601" s="117"/>
      <c r="D601" s="104"/>
      <c r="E601" s="117"/>
      <c r="F601" s="117"/>
      <c r="G601" s="117"/>
      <c r="H601" s="117"/>
      <c r="I601" s="122"/>
      <c r="J601" s="119"/>
    </row>
    <row r="602" spans="1:10" x14ac:dyDescent="0.35">
      <c r="A602" s="117"/>
      <c r="B602" s="117"/>
      <c r="C602" s="117"/>
      <c r="D602" s="104"/>
      <c r="E602" s="117"/>
      <c r="F602" s="117"/>
      <c r="G602" s="117"/>
      <c r="H602" s="117"/>
      <c r="I602" s="122"/>
      <c r="J602" s="119"/>
    </row>
    <row r="603" spans="1:10" x14ac:dyDescent="0.35">
      <c r="A603" s="117"/>
      <c r="B603" s="117"/>
      <c r="C603" s="117"/>
      <c r="D603" s="104"/>
      <c r="E603" s="117"/>
      <c r="F603" s="117"/>
      <c r="G603" s="117"/>
      <c r="H603" s="117"/>
      <c r="I603" s="122"/>
      <c r="J603" s="119"/>
    </row>
    <row r="604" spans="1:10" x14ac:dyDescent="0.35">
      <c r="A604" s="117"/>
      <c r="B604" s="117"/>
      <c r="C604" s="117"/>
      <c r="D604" s="104"/>
      <c r="E604" s="117"/>
      <c r="F604" s="117"/>
      <c r="G604" s="117"/>
      <c r="H604" s="117"/>
      <c r="I604" s="122"/>
      <c r="J604" s="119"/>
    </row>
    <row r="605" spans="1:10" x14ac:dyDescent="0.35">
      <c r="A605" s="117"/>
      <c r="B605" s="117"/>
      <c r="C605" s="117"/>
      <c r="D605" s="104"/>
      <c r="E605" s="117"/>
      <c r="F605" s="117"/>
      <c r="G605" s="117"/>
      <c r="H605" s="117"/>
      <c r="I605" s="122"/>
      <c r="J605" s="119"/>
    </row>
    <row r="606" spans="1:10" x14ac:dyDescent="0.35">
      <c r="A606" s="117"/>
      <c r="B606" s="117"/>
      <c r="C606" s="117"/>
      <c r="D606" s="104"/>
      <c r="E606" s="117"/>
      <c r="F606" s="117"/>
      <c r="G606" s="117"/>
      <c r="H606" s="117"/>
      <c r="I606" s="122"/>
      <c r="J606" s="119"/>
    </row>
    <row r="607" spans="1:10" x14ac:dyDescent="0.35">
      <c r="A607" s="117"/>
      <c r="B607" s="117"/>
      <c r="C607" s="117"/>
      <c r="D607" s="104"/>
      <c r="E607" s="117"/>
      <c r="F607" s="117"/>
      <c r="G607" s="117"/>
      <c r="H607" s="117"/>
      <c r="I607" s="122"/>
      <c r="J607" s="119"/>
    </row>
    <row r="608" spans="1:10" x14ac:dyDescent="0.35">
      <c r="A608" s="117"/>
      <c r="B608" s="117"/>
      <c r="C608" s="117"/>
      <c r="D608" s="104"/>
      <c r="E608" s="117"/>
      <c r="F608" s="117"/>
      <c r="G608" s="117"/>
      <c r="H608" s="117"/>
      <c r="I608" s="122"/>
      <c r="J608" s="119"/>
    </row>
    <row r="609" spans="1:10" x14ac:dyDescent="0.35">
      <c r="A609" s="117"/>
      <c r="B609" s="117"/>
      <c r="C609" s="117"/>
      <c r="D609" s="104"/>
      <c r="E609" s="117"/>
      <c r="F609" s="117"/>
      <c r="G609" s="117"/>
      <c r="H609" s="117"/>
      <c r="I609" s="122"/>
      <c r="J609" s="119"/>
    </row>
    <row r="610" spans="1:10" x14ac:dyDescent="0.35">
      <c r="A610" s="117"/>
      <c r="B610" s="117"/>
      <c r="C610" s="117"/>
      <c r="D610" s="104"/>
      <c r="E610" s="117"/>
      <c r="F610" s="117"/>
      <c r="G610" s="117"/>
      <c r="H610" s="117"/>
      <c r="I610" s="122"/>
      <c r="J610" s="119"/>
    </row>
    <row r="611" spans="1:10" x14ac:dyDescent="0.35">
      <c r="A611" s="117"/>
      <c r="B611" s="117"/>
      <c r="C611" s="117"/>
      <c r="D611" s="104"/>
      <c r="E611" s="117"/>
      <c r="F611" s="117"/>
      <c r="G611" s="117"/>
      <c r="H611" s="117"/>
      <c r="I611" s="122"/>
      <c r="J611" s="119"/>
    </row>
    <row r="612" spans="1:10" x14ac:dyDescent="0.35">
      <c r="A612" s="117"/>
      <c r="B612" s="117"/>
      <c r="C612" s="117"/>
      <c r="D612" s="104"/>
      <c r="E612" s="117"/>
      <c r="F612" s="117"/>
      <c r="G612" s="117"/>
      <c r="H612" s="117"/>
      <c r="I612" s="122"/>
      <c r="J612" s="119"/>
    </row>
    <row r="613" spans="1:10" x14ac:dyDescent="0.35">
      <c r="A613" s="117"/>
      <c r="B613" s="117"/>
      <c r="C613" s="117"/>
      <c r="D613" s="104"/>
      <c r="E613" s="117"/>
      <c r="F613" s="117"/>
      <c r="G613" s="117"/>
      <c r="H613" s="117"/>
      <c r="I613" s="122"/>
      <c r="J613" s="119"/>
    </row>
    <row r="614" spans="1:10" x14ac:dyDescent="0.35">
      <c r="A614" s="117"/>
      <c r="B614" s="117"/>
      <c r="C614" s="117"/>
      <c r="D614" s="104"/>
      <c r="E614" s="117"/>
      <c r="F614" s="117"/>
      <c r="G614" s="117"/>
      <c r="H614" s="117"/>
      <c r="I614" s="122"/>
      <c r="J614" s="119"/>
    </row>
    <row r="615" spans="1:10" x14ac:dyDescent="0.35">
      <c r="A615" s="117"/>
      <c r="B615" s="117"/>
      <c r="C615" s="117"/>
      <c r="D615" s="104"/>
      <c r="E615" s="117"/>
      <c r="F615" s="117"/>
      <c r="G615" s="117"/>
      <c r="H615" s="117"/>
      <c r="I615" s="122"/>
      <c r="J615" s="119"/>
    </row>
    <row r="616" spans="1:10" x14ac:dyDescent="0.35">
      <c r="A616" s="117"/>
      <c r="B616" s="117"/>
      <c r="C616" s="117"/>
      <c r="D616" s="104"/>
      <c r="E616" s="117"/>
      <c r="F616" s="117"/>
      <c r="G616" s="117"/>
      <c r="H616" s="117"/>
      <c r="I616" s="122"/>
      <c r="J616" s="119"/>
    </row>
    <row r="617" spans="1:10" x14ac:dyDescent="0.35">
      <c r="A617" s="117"/>
      <c r="B617" s="117"/>
      <c r="C617" s="117"/>
      <c r="D617" s="104"/>
      <c r="E617" s="117"/>
      <c r="F617" s="117"/>
      <c r="G617" s="117"/>
      <c r="H617" s="117"/>
      <c r="I617" s="122"/>
      <c r="J617" s="119"/>
    </row>
    <row r="618" spans="1:10" x14ac:dyDescent="0.35">
      <c r="A618" s="117"/>
      <c r="B618" s="117"/>
      <c r="C618" s="117"/>
      <c r="D618" s="104"/>
      <c r="E618" s="117"/>
      <c r="F618" s="117"/>
      <c r="G618" s="117"/>
      <c r="H618" s="117"/>
      <c r="I618" s="122"/>
      <c r="J618" s="119"/>
    </row>
    <row r="619" spans="1:10" x14ac:dyDescent="0.35">
      <c r="A619" s="117"/>
      <c r="B619" s="117"/>
      <c r="C619" s="117"/>
      <c r="D619" s="104"/>
      <c r="E619" s="117"/>
      <c r="F619" s="117"/>
      <c r="G619" s="117"/>
      <c r="H619" s="117"/>
      <c r="I619" s="122"/>
      <c r="J619" s="119"/>
    </row>
    <row r="620" spans="1:10" x14ac:dyDescent="0.35">
      <c r="A620" s="117"/>
      <c r="B620" s="117"/>
      <c r="C620" s="117"/>
      <c r="D620" s="104"/>
      <c r="E620" s="117"/>
      <c r="F620" s="117"/>
      <c r="G620" s="117"/>
      <c r="H620" s="117"/>
      <c r="I620" s="122"/>
      <c r="J620" s="119"/>
    </row>
    <row r="621" spans="1:10" x14ac:dyDescent="0.35">
      <c r="A621" s="117"/>
      <c r="B621" s="117"/>
      <c r="C621" s="117"/>
      <c r="D621" s="104"/>
      <c r="E621" s="117"/>
      <c r="F621" s="117"/>
      <c r="G621" s="117"/>
      <c r="H621" s="117"/>
      <c r="I621" s="122"/>
      <c r="J621" s="119"/>
    </row>
    <row r="622" spans="1:10" x14ac:dyDescent="0.35">
      <c r="A622" s="117"/>
      <c r="B622" s="117"/>
      <c r="C622" s="117"/>
      <c r="D622" s="104"/>
      <c r="E622" s="117"/>
      <c r="F622" s="117"/>
      <c r="G622" s="117"/>
      <c r="H622" s="117"/>
      <c r="I622" s="122"/>
      <c r="J622" s="119"/>
    </row>
    <row r="623" spans="1:10" x14ac:dyDescent="0.35">
      <c r="A623" s="117"/>
      <c r="B623" s="117"/>
      <c r="C623" s="117"/>
      <c r="D623" s="104"/>
      <c r="E623" s="117"/>
      <c r="F623" s="117"/>
      <c r="G623" s="117"/>
      <c r="H623" s="117"/>
      <c r="I623" s="122"/>
      <c r="J623" s="119"/>
    </row>
    <row r="624" spans="1:10" x14ac:dyDescent="0.35">
      <c r="A624" s="117"/>
      <c r="B624" s="117"/>
      <c r="C624" s="117"/>
      <c r="D624" s="104"/>
      <c r="E624" s="117"/>
      <c r="F624" s="117"/>
      <c r="G624" s="117"/>
      <c r="H624" s="117"/>
      <c r="I624" s="122"/>
      <c r="J624" s="119"/>
    </row>
    <row r="625" spans="1:10" x14ac:dyDescent="0.35">
      <c r="A625" s="117"/>
      <c r="B625" s="117"/>
      <c r="C625" s="117"/>
      <c r="D625" s="104"/>
      <c r="E625" s="117"/>
      <c r="F625" s="117"/>
      <c r="G625" s="117"/>
      <c r="H625" s="117"/>
      <c r="I625" s="122"/>
      <c r="J625" s="119"/>
    </row>
    <row r="626" spans="1:10" x14ac:dyDescent="0.35">
      <c r="A626" s="117"/>
      <c r="B626" s="117"/>
      <c r="C626" s="117"/>
      <c r="D626" s="104"/>
      <c r="E626" s="117"/>
      <c r="F626" s="117"/>
      <c r="G626" s="117"/>
      <c r="H626" s="117"/>
      <c r="I626" s="122"/>
      <c r="J626" s="119"/>
    </row>
    <row r="627" spans="1:10" x14ac:dyDescent="0.35">
      <c r="A627" s="117"/>
      <c r="B627" s="117"/>
      <c r="C627" s="117"/>
      <c r="D627" s="104"/>
      <c r="E627" s="117"/>
      <c r="F627" s="117"/>
      <c r="G627" s="117"/>
      <c r="H627" s="117"/>
      <c r="I627" s="122"/>
      <c r="J627" s="119"/>
    </row>
    <row r="628" spans="1:10" x14ac:dyDescent="0.35">
      <c r="A628" s="117"/>
      <c r="B628" s="117"/>
      <c r="C628" s="117"/>
      <c r="D628" s="104"/>
      <c r="E628" s="117"/>
      <c r="F628" s="117"/>
      <c r="G628" s="117"/>
      <c r="H628" s="117"/>
      <c r="I628" s="122"/>
      <c r="J628" s="119"/>
    </row>
    <row r="629" spans="1:10" x14ac:dyDescent="0.35">
      <c r="A629" s="117"/>
      <c r="B629" s="117"/>
      <c r="C629" s="117"/>
      <c r="D629" s="104"/>
      <c r="E629" s="117"/>
      <c r="F629" s="117"/>
      <c r="G629" s="117"/>
      <c r="H629" s="117"/>
      <c r="I629" s="122"/>
      <c r="J629" s="119"/>
    </row>
    <row r="630" spans="1:10" x14ac:dyDescent="0.35">
      <c r="A630" s="117"/>
      <c r="B630" s="117"/>
      <c r="C630" s="117"/>
      <c r="D630" s="104"/>
      <c r="E630" s="117"/>
      <c r="F630" s="117"/>
      <c r="G630" s="117"/>
      <c r="H630" s="117"/>
      <c r="I630" s="122"/>
      <c r="J630" s="119"/>
    </row>
    <row r="631" spans="1:10" x14ac:dyDescent="0.35">
      <c r="A631" s="117"/>
      <c r="B631" s="117"/>
      <c r="C631" s="117"/>
      <c r="D631" s="104"/>
      <c r="E631" s="117"/>
      <c r="F631" s="117"/>
      <c r="G631" s="117"/>
      <c r="H631" s="117"/>
      <c r="I631" s="122"/>
      <c r="J631" s="119"/>
    </row>
    <row r="632" spans="1:10" x14ac:dyDescent="0.35">
      <c r="A632" s="117"/>
      <c r="B632" s="117"/>
      <c r="C632" s="117"/>
      <c r="D632" s="104"/>
      <c r="E632" s="117"/>
      <c r="F632" s="117"/>
      <c r="G632" s="117"/>
      <c r="H632" s="117"/>
      <c r="I632" s="122"/>
      <c r="J632" s="119"/>
    </row>
    <row r="633" spans="1:10" x14ac:dyDescent="0.35">
      <c r="A633" s="117"/>
      <c r="B633" s="117"/>
      <c r="C633" s="117"/>
      <c r="D633" s="104"/>
      <c r="E633" s="117"/>
      <c r="F633" s="117"/>
      <c r="G633" s="117"/>
      <c r="H633" s="117"/>
      <c r="I633" s="122"/>
      <c r="J633" s="119"/>
    </row>
    <row r="634" spans="1:10" x14ac:dyDescent="0.35">
      <c r="A634" s="117"/>
      <c r="B634" s="117"/>
      <c r="C634" s="117"/>
      <c r="D634" s="104"/>
      <c r="E634" s="117"/>
      <c r="F634" s="117"/>
      <c r="G634" s="117"/>
      <c r="H634" s="117"/>
      <c r="I634" s="122"/>
      <c r="J634" s="119"/>
    </row>
    <row r="635" spans="1:10" x14ac:dyDescent="0.35">
      <c r="A635" s="117"/>
      <c r="B635" s="117"/>
      <c r="C635" s="117"/>
      <c r="D635" s="104"/>
      <c r="E635" s="117"/>
      <c r="F635" s="117"/>
      <c r="G635" s="117"/>
      <c r="H635" s="117"/>
      <c r="I635" s="122"/>
      <c r="J635" s="119"/>
    </row>
    <row r="636" spans="1:10" x14ac:dyDescent="0.35">
      <c r="A636" s="117"/>
      <c r="B636" s="117"/>
      <c r="C636" s="117"/>
      <c r="D636" s="104"/>
      <c r="E636" s="117"/>
      <c r="F636" s="117"/>
      <c r="G636" s="117"/>
      <c r="H636" s="117"/>
      <c r="I636" s="122"/>
      <c r="J636" s="119"/>
    </row>
    <row r="637" spans="1:10" x14ac:dyDescent="0.35">
      <c r="A637" s="117"/>
      <c r="B637" s="117"/>
      <c r="C637" s="117"/>
      <c r="D637" s="104"/>
      <c r="E637" s="117"/>
      <c r="F637" s="117"/>
      <c r="G637" s="117"/>
      <c r="H637" s="117"/>
      <c r="I637" s="122"/>
      <c r="J637" s="119"/>
    </row>
    <row r="638" spans="1:10" x14ac:dyDescent="0.35">
      <c r="A638" s="117"/>
      <c r="B638" s="117"/>
      <c r="C638" s="117"/>
      <c r="D638" s="104"/>
      <c r="E638" s="117"/>
      <c r="F638" s="117"/>
      <c r="G638" s="117"/>
      <c r="H638" s="117"/>
      <c r="I638" s="122"/>
      <c r="J638" s="119"/>
    </row>
    <row r="639" spans="1:10" x14ac:dyDescent="0.35">
      <c r="A639" s="117"/>
      <c r="B639" s="117"/>
      <c r="C639" s="117"/>
      <c r="D639" s="104"/>
      <c r="E639" s="117"/>
      <c r="F639" s="117"/>
      <c r="G639" s="117"/>
      <c r="H639" s="117"/>
      <c r="I639" s="122"/>
      <c r="J639" s="119"/>
    </row>
    <row r="640" spans="1:10" x14ac:dyDescent="0.35">
      <c r="A640" s="117"/>
      <c r="B640" s="117"/>
      <c r="C640" s="117"/>
      <c r="D640" s="104"/>
      <c r="E640" s="117"/>
      <c r="F640" s="117"/>
      <c r="G640" s="117"/>
      <c r="H640" s="117"/>
      <c r="I640" s="122"/>
      <c r="J640" s="119"/>
    </row>
    <row r="641" spans="1:10" x14ac:dyDescent="0.35">
      <c r="A641" s="117"/>
      <c r="B641" s="117"/>
      <c r="C641" s="117"/>
      <c r="D641" s="104"/>
      <c r="E641" s="117"/>
      <c r="F641" s="117"/>
      <c r="G641" s="117"/>
      <c r="H641" s="117"/>
      <c r="I641" s="122"/>
      <c r="J641" s="119"/>
    </row>
    <row r="642" spans="1:10" x14ac:dyDescent="0.35">
      <c r="A642" s="117"/>
      <c r="B642" s="117"/>
      <c r="C642" s="117"/>
      <c r="D642" s="104"/>
      <c r="E642" s="117"/>
      <c r="F642" s="117"/>
      <c r="G642" s="117"/>
      <c r="H642" s="117"/>
      <c r="I642" s="122"/>
      <c r="J642" s="119"/>
    </row>
    <row r="643" spans="1:10" x14ac:dyDescent="0.35">
      <c r="A643" s="117"/>
      <c r="B643" s="117"/>
      <c r="C643" s="117"/>
      <c r="D643" s="104"/>
      <c r="E643" s="117"/>
      <c r="F643" s="117"/>
      <c r="G643" s="117"/>
      <c r="H643" s="117"/>
      <c r="I643" s="122"/>
      <c r="J643" s="119"/>
    </row>
    <row r="644" spans="1:10" x14ac:dyDescent="0.35">
      <c r="A644" s="117"/>
      <c r="B644" s="117"/>
      <c r="C644" s="117"/>
      <c r="D644" s="104"/>
      <c r="E644" s="117"/>
      <c r="F644" s="117"/>
      <c r="G644" s="117"/>
      <c r="H644" s="117"/>
      <c r="I644" s="122"/>
      <c r="J644" s="119"/>
    </row>
    <row r="645" spans="1:10" x14ac:dyDescent="0.35">
      <c r="A645" s="117"/>
      <c r="B645" s="117"/>
      <c r="C645" s="117"/>
      <c r="D645" s="104"/>
      <c r="E645" s="117"/>
      <c r="F645" s="117"/>
      <c r="G645" s="117"/>
      <c r="H645" s="117"/>
      <c r="I645" s="122"/>
      <c r="J645" s="119"/>
    </row>
    <row r="646" spans="1:10" x14ac:dyDescent="0.35">
      <c r="A646" s="117"/>
      <c r="B646" s="117"/>
      <c r="C646" s="117"/>
      <c r="D646" s="104"/>
      <c r="E646" s="117"/>
      <c r="F646" s="117"/>
      <c r="G646" s="117"/>
      <c r="H646" s="117"/>
      <c r="I646" s="122"/>
      <c r="J646" s="119"/>
    </row>
    <row r="647" spans="1:10" x14ac:dyDescent="0.35">
      <c r="A647" s="117"/>
      <c r="B647" s="117"/>
      <c r="C647" s="117"/>
      <c r="D647" s="104"/>
      <c r="E647" s="117"/>
      <c r="F647" s="117"/>
      <c r="G647" s="117"/>
      <c r="H647" s="117"/>
      <c r="I647" s="122"/>
      <c r="J647" s="119"/>
    </row>
    <row r="648" spans="1:10" x14ac:dyDescent="0.35">
      <c r="A648" s="117"/>
      <c r="B648" s="117"/>
      <c r="C648" s="117"/>
      <c r="D648" s="104"/>
      <c r="E648" s="117"/>
      <c r="F648" s="117"/>
      <c r="G648" s="117"/>
      <c r="H648" s="117"/>
      <c r="I648" s="122"/>
      <c r="J648" s="119"/>
    </row>
    <row r="649" spans="1:10" x14ac:dyDescent="0.35">
      <c r="A649" s="117"/>
      <c r="B649" s="117"/>
      <c r="C649" s="117"/>
      <c r="D649" s="104"/>
      <c r="E649" s="117"/>
      <c r="F649" s="117"/>
      <c r="G649" s="117"/>
      <c r="H649" s="117"/>
      <c r="I649" s="122"/>
      <c r="J649" s="119"/>
    </row>
    <row r="650" spans="1:10" x14ac:dyDescent="0.35">
      <c r="A650" s="117"/>
      <c r="B650" s="117"/>
      <c r="C650" s="117"/>
      <c r="D650" s="104"/>
      <c r="E650" s="117"/>
      <c r="F650" s="117"/>
      <c r="G650" s="117"/>
      <c r="H650" s="117"/>
      <c r="I650" s="122"/>
      <c r="J650" s="119"/>
    </row>
    <row r="651" spans="1:10" x14ac:dyDescent="0.35">
      <c r="A651" s="117"/>
      <c r="B651" s="117"/>
      <c r="C651" s="117"/>
      <c r="D651" s="104"/>
      <c r="E651" s="117"/>
      <c r="F651" s="117"/>
      <c r="G651" s="117"/>
      <c r="H651" s="117"/>
      <c r="I651" s="122"/>
      <c r="J651" s="119"/>
    </row>
    <row r="652" spans="1:10" x14ac:dyDescent="0.35">
      <c r="A652" s="117"/>
      <c r="B652" s="117"/>
      <c r="C652" s="117"/>
      <c r="D652" s="104"/>
      <c r="E652" s="117"/>
      <c r="F652" s="117"/>
      <c r="G652" s="117"/>
      <c r="H652" s="117"/>
      <c r="I652" s="122"/>
      <c r="J652" s="119"/>
    </row>
    <row r="653" spans="1:10" x14ac:dyDescent="0.35">
      <c r="A653" s="117"/>
      <c r="B653" s="117"/>
      <c r="C653" s="117"/>
      <c r="D653" s="104"/>
      <c r="E653" s="117"/>
      <c r="F653" s="117"/>
      <c r="G653" s="117"/>
      <c r="H653" s="117"/>
      <c r="I653" s="122"/>
      <c r="J653" s="119"/>
    </row>
    <row r="654" spans="1:10" x14ac:dyDescent="0.35">
      <c r="A654" s="117"/>
      <c r="B654" s="117"/>
      <c r="C654" s="117"/>
      <c r="D654" s="104"/>
      <c r="E654" s="117"/>
      <c r="F654" s="117"/>
      <c r="G654" s="117"/>
      <c r="H654" s="117"/>
      <c r="I654" s="122"/>
      <c r="J654" s="119"/>
    </row>
    <row r="655" spans="1:10" x14ac:dyDescent="0.35">
      <c r="A655" s="117"/>
      <c r="B655" s="117"/>
      <c r="C655" s="117"/>
      <c r="D655" s="104"/>
      <c r="E655" s="117"/>
      <c r="F655" s="117"/>
      <c r="G655" s="117"/>
      <c r="H655" s="117"/>
      <c r="I655" s="122"/>
      <c r="J655" s="119"/>
    </row>
    <row r="656" spans="1:10" x14ac:dyDescent="0.35">
      <c r="A656" s="117"/>
      <c r="B656" s="117"/>
      <c r="C656" s="117"/>
      <c r="D656" s="104"/>
      <c r="E656" s="117"/>
      <c r="F656" s="117"/>
      <c r="G656" s="117"/>
      <c r="H656" s="117"/>
      <c r="I656" s="122"/>
      <c r="J656" s="119"/>
    </row>
    <row r="657" spans="1:10" x14ac:dyDescent="0.35">
      <c r="A657" s="117"/>
      <c r="B657" s="117"/>
      <c r="C657" s="117"/>
      <c r="D657" s="104"/>
      <c r="E657" s="117"/>
      <c r="F657" s="117"/>
      <c r="G657" s="117"/>
      <c r="H657" s="117"/>
      <c r="I657" s="122"/>
      <c r="J657" s="119"/>
    </row>
    <row r="658" spans="1:10" x14ac:dyDescent="0.35">
      <c r="A658" s="117"/>
      <c r="B658" s="117"/>
      <c r="C658" s="117"/>
      <c r="D658" s="104"/>
      <c r="E658" s="117"/>
      <c r="F658" s="117"/>
      <c r="G658" s="117"/>
      <c r="H658" s="117"/>
      <c r="I658" s="122"/>
      <c r="J658" s="119"/>
    </row>
    <row r="659" spans="1:10" x14ac:dyDescent="0.35">
      <c r="A659" s="117"/>
      <c r="B659" s="117"/>
      <c r="C659" s="117"/>
      <c r="D659" s="104"/>
      <c r="E659" s="117"/>
      <c r="F659" s="117"/>
      <c r="G659" s="117"/>
      <c r="H659" s="117"/>
      <c r="I659" s="122"/>
      <c r="J659" s="119"/>
    </row>
    <row r="660" spans="1:10" x14ac:dyDescent="0.35">
      <c r="A660" s="117"/>
      <c r="B660" s="117"/>
      <c r="C660" s="117"/>
      <c r="D660" s="104"/>
      <c r="E660" s="117"/>
      <c r="F660" s="117"/>
      <c r="G660" s="117"/>
      <c r="H660" s="117"/>
      <c r="I660" s="122"/>
      <c r="J660" s="119"/>
    </row>
    <row r="661" spans="1:10" x14ac:dyDescent="0.35">
      <c r="A661" s="117"/>
      <c r="B661" s="117"/>
      <c r="C661" s="117"/>
      <c r="D661" s="104"/>
      <c r="E661" s="117"/>
      <c r="F661" s="117"/>
      <c r="G661" s="117"/>
      <c r="H661" s="117"/>
      <c r="I661" s="122"/>
      <c r="J661" s="119"/>
    </row>
    <row r="662" spans="1:10" x14ac:dyDescent="0.35">
      <c r="A662" s="117"/>
      <c r="B662" s="117"/>
      <c r="C662" s="117"/>
      <c r="D662" s="104"/>
      <c r="E662" s="117"/>
      <c r="F662" s="117"/>
      <c r="G662" s="117"/>
      <c r="H662" s="117"/>
      <c r="I662" s="122"/>
      <c r="J662" s="119"/>
    </row>
    <row r="663" spans="1:10" x14ac:dyDescent="0.35">
      <c r="A663" s="117"/>
      <c r="B663" s="117"/>
      <c r="C663" s="117"/>
      <c r="D663" s="104"/>
      <c r="E663" s="117"/>
      <c r="F663" s="117"/>
      <c r="G663" s="117"/>
      <c r="H663" s="117"/>
      <c r="I663" s="122"/>
      <c r="J663" s="119"/>
    </row>
    <row r="664" spans="1:10" x14ac:dyDescent="0.35">
      <c r="A664" s="117"/>
      <c r="B664" s="117"/>
      <c r="C664" s="117"/>
      <c r="D664" s="104"/>
      <c r="E664" s="117"/>
      <c r="F664" s="117"/>
      <c r="G664" s="117"/>
      <c r="H664" s="117"/>
      <c r="I664" s="122"/>
      <c r="J664" s="119"/>
    </row>
    <row r="665" spans="1:10" x14ac:dyDescent="0.35">
      <c r="A665" s="117"/>
      <c r="B665" s="117"/>
      <c r="C665" s="117"/>
      <c r="D665" s="104"/>
      <c r="E665" s="117"/>
      <c r="F665" s="117"/>
      <c r="G665" s="117"/>
      <c r="H665" s="117"/>
      <c r="I665" s="122"/>
      <c r="J665" s="119"/>
    </row>
    <row r="666" spans="1:10" x14ac:dyDescent="0.35">
      <c r="A666" s="117"/>
      <c r="B666" s="117"/>
      <c r="C666" s="117"/>
      <c r="D666" s="104"/>
      <c r="E666" s="117"/>
      <c r="F666" s="117"/>
      <c r="G666" s="117"/>
      <c r="H666" s="117"/>
      <c r="I666" s="122"/>
      <c r="J666" s="119"/>
    </row>
    <row r="667" spans="1:10" x14ac:dyDescent="0.35">
      <c r="A667" s="117"/>
      <c r="B667" s="117"/>
      <c r="C667" s="117"/>
      <c r="D667" s="104"/>
      <c r="E667" s="117"/>
      <c r="F667" s="117"/>
      <c r="G667" s="117"/>
      <c r="H667" s="117"/>
      <c r="I667" s="122"/>
      <c r="J667" s="119"/>
    </row>
    <row r="668" spans="1:10" x14ac:dyDescent="0.35">
      <c r="A668" s="117"/>
      <c r="B668" s="117"/>
      <c r="C668" s="117"/>
      <c r="D668" s="104"/>
      <c r="E668" s="117"/>
      <c r="F668" s="117"/>
      <c r="G668" s="117"/>
      <c r="H668" s="117"/>
      <c r="I668" s="122"/>
      <c r="J668" s="119"/>
    </row>
    <row r="669" spans="1:10" x14ac:dyDescent="0.35">
      <c r="A669" s="117"/>
      <c r="B669" s="117"/>
      <c r="C669" s="117"/>
      <c r="D669" s="104"/>
      <c r="E669" s="117"/>
      <c r="F669" s="117"/>
      <c r="G669" s="117"/>
      <c r="H669" s="117"/>
      <c r="I669" s="122"/>
      <c r="J669" s="119"/>
    </row>
    <row r="670" spans="1:10" x14ac:dyDescent="0.35">
      <c r="A670" s="117"/>
      <c r="B670" s="117"/>
      <c r="C670" s="117"/>
      <c r="D670" s="104"/>
      <c r="E670" s="117"/>
      <c r="F670" s="117"/>
      <c r="G670" s="117"/>
      <c r="H670" s="117"/>
      <c r="I670" s="122"/>
      <c r="J670" s="119"/>
    </row>
    <row r="671" spans="1:10" x14ac:dyDescent="0.35">
      <c r="A671" s="117"/>
      <c r="B671" s="117"/>
      <c r="C671" s="117"/>
      <c r="D671" s="104"/>
      <c r="E671" s="117"/>
      <c r="F671" s="117"/>
      <c r="G671" s="117"/>
      <c r="H671" s="117"/>
      <c r="I671" s="122"/>
      <c r="J671" s="119"/>
    </row>
    <row r="672" spans="1:10" x14ac:dyDescent="0.35">
      <c r="A672" s="117"/>
      <c r="B672" s="117"/>
      <c r="C672" s="117"/>
      <c r="D672" s="104"/>
      <c r="E672" s="117"/>
      <c r="F672" s="117"/>
      <c r="G672" s="117"/>
      <c r="H672" s="117"/>
      <c r="I672" s="122"/>
      <c r="J672" s="119"/>
    </row>
    <row r="673" spans="1:10" x14ac:dyDescent="0.35">
      <c r="A673" s="117"/>
      <c r="B673" s="117"/>
      <c r="C673" s="117"/>
      <c r="D673" s="104"/>
      <c r="E673" s="117"/>
      <c r="F673" s="117"/>
      <c r="G673" s="117"/>
      <c r="H673" s="117"/>
      <c r="I673" s="122"/>
      <c r="J673" s="119"/>
    </row>
    <row r="674" spans="1:10" x14ac:dyDescent="0.35">
      <c r="A674" s="117"/>
      <c r="B674" s="117"/>
      <c r="C674" s="117"/>
      <c r="D674" s="104"/>
      <c r="E674" s="117"/>
      <c r="F674" s="117"/>
      <c r="G674" s="117"/>
      <c r="H674" s="117"/>
      <c r="I674" s="122"/>
      <c r="J674" s="119"/>
    </row>
    <row r="675" spans="1:10" x14ac:dyDescent="0.35">
      <c r="A675" s="117"/>
      <c r="B675" s="117"/>
      <c r="C675" s="117"/>
      <c r="D675" s="104"/>
      <c r="E675" s="117"/>
      <c r="F675" s="117"/>
      <c r="G675" s="117"/>
      <c r="H675" s="117"/>
      <c r="I675" s="122"/>
      <c r="J675" s="119"/>
    </row>
    <row r="676" spans="1:10" x14ac:dyDescent="0.35">
      <c r="A676" s="117"/>
      <c r="B676" s="117"/>
      <c r="C676" s="117"/>
      <c r="D676" s="104"/>
      <c r="E676" s="117"/>
      <c r="F676" s="117"/>
      <c r="G676" s="117"/>
      <c r="H676" s="117"/>
      <c r="I676" s="122"/>
      <c r="J676" s="119"/>
    </row>
    <row r="677" spans="1:10" x14ac:dyDescent="0.35">
      <c r="A677" s="117"/>
      <c r="B677" s="117"/>
      <c r="C677" s="117"/>
      <c r="D677" s="104"/>
      <c r="E677" s="117"/>
      <c r="F677" s="117"/>
      <c r="G677" s="117"/>
      <c r="H677" s="117"/>
      <c r="I677" s="122"/>
      <c r="J677" s="119"/>
    </row>
    <row r="678" spans="1:10" x14ac:dyDescent="0.35">
      <c r="A678" s="117"/>
      <c r="B678" s="117"/>
      <c r="C678" s="117"/>
      <c r="D678" s="104"/>
      <c r="E678" s="117"/>
      <c r="F678" s="117"/>
      <c r="G678" s="117"/>
      <c r="H678" s="117"/>
      <c r="I678" s="122"/>
      <c r="J678" s="119"/>
    </row>
    <row r="679" spans="1:10" x14ac:dyDescent="0.35">
      <c r="A679" s="117"/>
      <c r="B679" s="117"/>
      <c r="C679" s="117"/>
      <c r="D679" s="104"/>
      <c r="E679" s="117"/>
      <c r="F679" s="117"/>
      <c r="G679" s="117"/>
      <c r="H679" s="117"/>
      <c r="I679" s="122"/>
      <c r="J679" s="119"/>
    </row>
    <row r="680" spans="1:10" x14ac:dyDescent="0.35">
      <c r="A680" s="117"/>
      <c r="B680" s="117"/>
      <c r="C680" s="117"/>
      <c r="D680" s="104"/>
      <c r="E680" s="117"/>
      <c r="F680" s="117"/>
      <c r="G680" s="117"/>
      <c r="H680" s="117"/>
      <c r="I680" s="122"/>
      <c r="J680" s="119"/>
    </row>
    <row r="681" spans="1:10" x14ac:dyDescent="0.35">
      <c r="A681" s="117"/>
      <c r="B681" s="117"/>
      <c r="C681" s="117"/>
      <c r="D681" s="104"/>
      <c r="E681" s="117"/>
      <c r="F681" s="117"/>
      <c r="G681" s="117"/>
      <c r="H681" s="117"/>
      <c r="I681" s="122"/>
      <c r="J681" s="119"/>
    </row>
    <row r="682" spans="1:10" x14ac:dyDescent="0.35">
      <c r="A682" s="117"/>
      <c r="B682" s="117"/>
      <c r="C682" s="117"/>
      <c r="D682" s="104"/>
      <c r="E682" s="117"/>
      <c r="F682" s="117"/>
      <c r="G682" s="117"/>
      <c r="H682" s="117"/>
      <c r="I682" s="122"/>
      <c r="J682" s="119"/>
    </row>
    <row r="683" spans="1:10" x14ac:dyDescent="0.35">
      <c r="A683" s="117"/>
      <c r="B683" s="117"/>
      <c r="C683" s="117"/>
      <c r="D683" s="104"/>
      <c r="E683" s="117"/>
      <c r="F683" s="117"/>
      <c r="G683" s="117"/>
      <c r="H683" s="117"/>
      <c r="I683" s="122"/>
      <c r="J683" s="119"/>
    </row>
    <row r="684" spans="1:10" x14ac:dyDescent="0.35">
      <c r="A684" s="117"/>
      <c r="B684" s="117"/>
      <c r="C684" s="117"/>
      <c r="D684" s="104"/>
      <c r="E684" s="117"/>
      <c r="F684" s="117"/>
      <c r="G684" s="117"/>
      <c r="H684" s="117"/>
      <c r="I684" s="122"/>
      <c r="J684" s="119"/>
    </row>
    <row r="685" spans="1:10" x14ac:dyDescent="0.35">
      <c r="A685" s="117"/>
      <c r="B685" s="117"/>
      <c r="C685" s="117"/>
      <c r="D685" s="104"/>
      <c r="E685" s="117"/>
      <c r="F685" s="117"/>
      <c r="G685" s="117"/>
      <c r="H685" s="117"/>
      <c r="I685" s="122"/>
      <c r="J685" s="119"/>
    </row>
    <row r="686" spans="1:10" x14ac:dyDescent="0.35">
      <c r="A686" s="117"/>
      <c r="B686" s="117"/>
      <c r="C686" s="117"/>
      <c r="D686" s="104"/>
      <c r="E686" s="117"/>
      <c r="F686" s="117"/>
      <c r="G686" s="117"/>
      <c r="H686" s="117"/>
      <c r="I686" s="122"/>
      <c r="J686" s="119"/>
    </row>
    <row r="687" spans="1:10" x14ac:dyDescent="0.35">
      <c r="A687" s="117"/>
      <c r="B687" s="117"/>
      <c r="C687" s="117"/>
      <c r="D687" s="104"/>
      <c r="E687" s="117"/>
      <c r="F687" s="117"/>
      <c r="G687" s="117"/>
      <c r="H687" s="117"/>
      <c r="I687" s="122"/>
      <c r="J687" s="119"/>
    </row>
    <row r="688" spans="1:10" x14ac:dyDescent="0.35">
      <c r="A688" s="117"/>
      <c r="B688" s="117"/>
      <c r="C688" s="117"/>
      <c r="D688" s="104"/>
      <c r="E688" s="117"/>
      <c r="F688" s="117"/>
      <c r="G688" s="117"/>
      <c r="H688" s="117"/>
      <c r="I688" s="122"/>
      <c r="J688" s="119"/>
    </row>
    <row r="689" spans="1:10" x14ac:dyDescent="0.35">
      <c r="A689" s="117"/>
      <c r="B689" s="117"/>
      <c r="C689" s="117"/>
      <c r="D689" s="104"/>
      <c r="E689" s="117"/>
      <c r="F689" s="117"/>
      <c r="G689" s="117"/>
      <c r="H689" s="117"/>
      <c r="I689" s="122"/>
      <c r="J689" s="119"/>
    </row>
    <row r="690" spans="1:10" x14ac:dyDescent="0.35">
      <c r="A690" s="117"/>
      <c r="B690" s="117"/>
      <c r="C690" s="117"/>
      <c r="D690" s="104"/>
      <c r="E690" s="117"/>
      <c r="F690" s="117"/>
      <c r="G690" s="117"/>
      <c r="H690" s="117"/>
      <c r="I690" s="122"/>
      <c r="J690" s="119"/>
    </row>
    <row r="691" spans="1:10" x14ac:dyDescent="0.35">
      <c r="A691" s="117"/>
      <c r="B691" s="117"/>
      <c r="C691" s="117"/>
      <c r="D691" s="104"/>
      <c r="E691" s="117"/>
      <c r="F691" s="117"/>
      <c r="G691" s="117"/>
      <c r="H691" s="117"/>
      <c r="I691" s="122"/>
      <c r="J691" s="119"/>
    </row>
    <row r="692" spans="1:10" x14ac:dyDescent="0.35">
      <c r="A692" s="117"/>
      <c r="B692" s="117"/>
      <c r="C692" s="117"/>
      <c r="D692" s="104"/>
      <c r="E692" s="117"/>
      <c r="F692" s="117"/>
      <c r="G692" s="117"/>
      <c r="H692" s="117"/>
      <c r="I692" s="122"/>
      <c r="J692" s="119"/>
    </row>
    <row r="693" spans="1:10" x14ac:dyDescent="0.35">
      <c r="A693" s="117"/>
      <c r="B693" s="117"/>
      <c r="C693" s="117"/>
      <c r="D693" s="104"/>
      <c r="E693" s="117"/>
      <c r="F693" s="117"/>
      <c r="G693" s="117"/>
      <c r="H693" s="117"/>
      <c r="I693" s="122"/>
      <c r="J693" s="119"/>
    </row>
    <row r="694" spans="1:10" x14ac:dyDescent="0.35">
      <c r="A694" s="117"/>
      <c r="B694" s="117"/>
      <c r="C694" s="117"/>
      <c r="D694" s="104"/>
      <c r="E694" s="117"/>
      <c r="F694" s="117"/>
      <c r="G694" s="117"/>
      <c r="H694" s="117"/>
      <c r="I694" s="122"/>
      <c r="J694" s="119"/>
    </row>
    <row r="695" spans="1:10" x14ac:dyDescent="0.35">
      <c r="A695" s="117"/>
      <c r="B695" s="117"/>
      <c r="C695" s="117"/>
      <c r="D695" s="104"/>
      <c r="E695" s="117"/>
      <c r="F695" s="117"/>
      <c r="G695" s="117"/>
      <c r="H695" s="117"/>
      <c r="I695" s="122"/>
      <c r="J695" s="119"/>
    </row>
    <row r="696" spans="1:10" x14ac:dyDescent="0.35">
      <c r="A696" s="117"/>
      <c r="B696" s="117"/>
      <c r="C696" s="117"/>
      <c r="D696" s="104"/>
      <c r="E696" s="117"/>
      <c r="F696" s="117"/>
      <c r="G696" s="117"/>
      <c r="H696" s="117"/>
      <c r="I696" s="122"/>
      <c r="J696" s="119"/>
    </row>
    <row r="697" spans="1:10" x14ac:dyDescent="0.35">
      <c r="A697" s="117"/>
      <c r="B697" s="117"/>
      <c r="C697" s="117"/>
      <c r="D697" s="104"/>
      <c r="E697" s="117"/>
      <c r="F697" s="117"/>
      <c r="G697" s="117"/>
      <c r="H697" s="117"/>
      <c r="I697" s="122"/>
      <c r="J697" s="119"/>
    </row>
    <row r="698" spans="1:10" x14ac:dyDescent="0.35">
      <c r="A698" s="117"/>
      <c r="B698" s="117"/>
      <c r="C698" s="117"/>
      <c r="D698" s="104"/>
      <c r="E698" s="117"/>
      <c r="F698" s="117"/>
      <c r="G698" s="117"/>
      <c r="H698" s="117"/>
      <c r="I698" s="122"/>
      <c r="J698" s="119"/>
    </row>
    <row r="699" spans="1:10" x14ac:dyDescent="0.35">
      <c r="A699" s="117"/>
      <c r="B699" s="117"/>
      <c r="C699" s="117"/>
      <c r="D699" s="104"/>
      <c r="E699" s="117"/>
      <c r="F699" s="117"/>
      <c r="G699" s="117"/>
      <c r="H699" s="117"/>
      <c r="I699" s="122"/>
      <c r="J699" s="119"/>
    </row>
    <row r="700" spans="1:10" x14ac:dyDescent="0.35">
      <c r="A700" s="117"/>
      <c r="B700" s="117"/>
      <c r="C700" s="117"/>
      <c r="D700" s="104"/>
      <c r="E700" s="117"/>
      <c r="F700" s="117"/>
      <c r="G700" s="117"/>
      <c r="H700" s="117"/>
      <c r="I700" s="122"/>
      <c r="J700" s="119"/>
    </row>
    <row r="701" spans="1:10" x14ac:dyDescent="0.35">
      <c r="A701" s="117"/>
      <c r="B701" s="117"/>
      <c r="C701" s="117"/>
      <c r="D701" s="104"/>
      <c r="E701" s="117"/>
      <c r="F701" s="117"/>
      <c r="G701" s="117"/>
      <c r="H701" s="117"/>
      <c r="I701" s="122"/>
      <c r="J701" s="119"/>
    </row>
    <row r="702" spans="1:10" x14ac:dyDescent="0.35">
      <c r="A702" s="117"/>
      <c r="B702" s="117"/>
      <c r="C702" s="117"/>
      <c r="D702" s="104"/>
      <c r="E702" s="117"/>
      <c r="F702" s="117"/>
      <c r="G702" s="117"/>
      <c r="H702" s="117"/>
      <c r="I702" s="122"/>
      <c r="J702" s="119"/>
    </row>
    <row r="703" spans="1:10" x14ac:dyDescent="0.35">
      <c r="A703" s="117"/>
      <c r="B703" s="117"/>
      <c r="C703" s="117"/>
      <c r="D703" s="104"/>
      <c r="E703" s="117"/>
      <c r="F703" s="117"/>
      <c r="G703" s="117"/>
      <c r="H703" s="117"/>
      <c r="I703" s="122"/>
      <c r="J703" s="119"/>
    </row>
    <row r="704" spans="1:10" x14ac:dyDescent="0.35">
      <c r="A704" s="117"/>
      <c r="B704" s="117"/>
      <c r="C704" s="117"/>
      <c r="D704" s="104"/>
      <c r="E704" s="117"/>
      <c r="F704" s="117"/>
      <c r="G704" s="117"/>
      <c r="H704" s="117"/>
      <c r="I704" s="122"/>
      <c r="J704" s="119"/>
    </row>
    <row r="705" spans="1:10" x14ac:dyDescent="0.35">
      <c r="A705" s="117"/>
      <c r="B705" s="117"/>
      <c r="C705" s="117"/>
      <c r="D705" s="104"/>
      <c r="E705" s="117"/>
      <c r="F705" s="117"/>
      <c r="G705" s="117"/>
      <c r="H705" s="117"/>
      <c r="I705" s="122"/>
      <c r="J705" s="119"/>
    </row>
    <row r="706" spans="1:10" x14ac:dyDescent="0.35">
      <c r="A706" s="117"/>
      <c r="B706" s="117"/>
      <c r="C706" s="117"/>
      <c r="D706" s="104"/>
      <c r="E706" s="117"/>
      <c r="F706" s="117"/>
      <c r="G706" s="117"/>
      <c r="H706" s="117"/>
      <c r="I706" s="122"/>
      <c r="J706" s="119"/>
    </row>
    <row r="707" spans="1:10" x14ac:dyDescent="0.35">
      <c r="A707" s="117"/>
      <c r="B707" s="117"/>
      <c r="C707" s="117"/>
      <c r="D707" s="104"/>
      <c r="E707" s="117"/>
      <c r="F707" s="117"/>
      <c r="G707" s="117"/>
      <c r="H707" s="117"/>
      <c r="I707" s="122"/>
      <c r="J707" s="119"/>
    </row>
    <row r="708" spans="1:10" x14ac:dyDescent="0.35">
      <c r="A708" s="117"/>
      <c r="B708" s="117"/>
      <c r="C708" s="117"/>
      <c r="D708" s="104"/>
      <c r="E708" s="117"/>
      <c r="F708" s="117"/>
      <c r="G708" s="117"/>
      <c r="H708" s="117"/>
      <c r="I708" s="122"/>
      <c r="J708" s="119"/>
    </row>
    <row r="709" spans="1:10" x14ac:dyDescent="0.35">
      <c r="A709" s="117"/>
      <c r="B709" s="117"/>
      <c r="C709" s="117"/>
      <c r="D709" s="104"/>
      <c r="E709" s="117"/>
      <c r="F709" s="117"/>
      <c r="G709" s="117"/>
      <c r="H709" s="117"/>
      <c r="I709" s="122"/>
      <c r="J709" s="119"/>
    </row>
    <row r="710" spans="1:10" x14ac:dyDescent="0.35">
      <c r="A710" s="117"/>
      <c r="B710" s="117"/>
      <c r="C710" s="117"/>
      <c r="D710" s="104"/>
      <c r="E710" s="117"/>
      <c r="F710" s="117"/>
      <c r="G710" s="117"/>
      <c r="H710" s="117"/>
      <c r="I710" s="122"/>
      <c r="J710" s="119"/>
    </row>
    <row r="711" spans="1:10" x14ac:dyDescent="0.35">
      <c r="A711" s="117"/>
      <c r="B711" s="117"/>
      <c r="C711" s="117"/>
      <c r="D711" s="104"/>
      <c r="E711" s="117"/>
      <c r="F711" s="117"/>
      <c r="G711" s="117"/>
      <c r="H711" s="117"/>
      <c r="I711" s="122"/>
      <c r="J711" s="119"/>
    </row>
    <row r="712" spans="1:10" x14ac:dyDescent="0.35">
      <c r="A712" s="117"/>
      <c r="B712" s="117"/>
      <c r="C712" s="117"/>
      <c r="D712" s="104"/>
      <c r="E712" s="117"/>
      <c r="F712" s="117"/>
      <c r="G712" s="117"/>
      <c r="H712" s="117"/>
      <c r="I712" s="122"/>
      <c r="J712" s="119"/>
    </row>
    <row r="713" spans="1:10" x14ac:dyDescent="0.35">
      <c r="A713" s="117"/>
      <c r="B713" s="117"/>
      <c r="C713" s="117"/>
      <c r="D713" s="104"/>
      <c r="E713" s="117"/>
      <c r="F713" s="117"/>
      <c r="G713" s="117"/>
      <c r="H713" s="117"/>
      <c r="I713" s="122"/>
      <c r="J713" s="119"/>
    </row>
    <row r="714" spans="1:10" x14ac:dyDescent="0.35">
      <c r="A714" s="117"/>
      <c r="B714" s="117"/>
      <c r="C714" s="117"/>
      <c r="D714" s="104"/>
      <c r="E714" s="117"/>
      <c r="F714" s="117"/>
      <c r="G714" s="117"/>
      <c r="H714" s="117"/>
      <c r="I714" s="122"/>
      <c r="J714" s="119"/>
    </row>
    <row r="715" spans="1:10" x14ac:dyDescent="0.35">
      <c r="A715" s="117"/>
      <c r="B715" s="117"/>
      <c r="C715" s="117"/>
      <c r="D715" s="104"/>
      <c r="E715" s="117"/>
      <c r="F715" s="117"/>
      <c r="G715" s="117"/>
      <c r="H715" s="117"/>
      <c r="I715" s="122"/>
      <c r="J715" s="119"/>
    </row>
    <row r="716" spans="1:10" x14ac:dyDescent="0.35">
      <c r="A716" s="117"/>
      <c r="B716" s="117"/>
      <c r="C716" s="117"/>
      <c r="D716" s="104"/>
      <c r="E716" s="117"/>
      <c r="F716" s="117"/>
      <c r="G716" s="117"/>
      <c r="H716" s="117"/>
      <c r="I716" s="122"/>
      <c r="J716" s="119"/>
    </row>
    <row r="717" spans="1:10" x14ac:dyDescent="0.35">
      <c r="A717" s="117"/>
      <c r="B717" s="117"/>
      <c r="C717" s="117"/>
      <c r="D717" s="104"/>
      <c r="E717" s="117"/>
      <c r="F717" s="117"/>
      <c r="G717" s="117"/>
      <c r="H717" s="117"/>
      <c r="I717" s="122"/>
      <c r="J717" s="119"/>
    </row>
    <row r="718" spans="1:10" x14ac:dyDescent="0.35">
      <c r="A718" s="117"/>
      <c r="B718" s="117"/>
      <c r="C718" s="117"/>
      <c r="D718" s="104"/>
      <c r="E718" s="117"/>
      <c r="F718" s="117"/>
      <c r="G718" s="117"/>
      <c r="H718" s="117"/>
      <c r="I718" s="122"/>
      <c r="J718" s="119"/>
    </row>
    <row r="719" spans="1:10" x14ac:dyDescent="0.35">
      <c r="A719" s="117"/>
      <c r="B719" s="117"/>
      <c r="C719" s="117"/>
      <c r="D719" s="104"/>
      <c r="E719" s="117"/>
      <c r="F719" s="117"/>
      <c r="G719" s="117"/>
      <c r="H719" s="117"/>
      <c r="I719" s="122"/>
      <c r="J719" s="119"/>
    </row>
    <row r="720" spans="1:10" x14ac:dyDescent="0.35">
      <c r="A720" s="117"/>
      <c r="B720" s="117"/>
      <c r="C720" s="117"/>
      <c r="D720" s="104"/>
      <c r="E720" s="117"/>
      <c r="F720" s="117"/>
      <c r="G720" s="117"/>
      <c r="H720" s="117"/>
      <c r="I720" s="122"/>
      <c r="J720" s="119"/>
    </row>
    <row r="721" spans="1:10" x14ac:dyDescent="0.35">
      <c r="A721" s="117"/>
      <c r="B721" s="117"/>
      <c r="C721" s="117"/>
      <c r="D721" s="104"/>
      <c r="E721" s="117"/>
      <c r="F721" s="117"/>
      <c r="G721" s="117"/>
      <c r="H721" s="117"/>
      <c r="I721" s="122"/>
      <c r="J721" s="119"/>
    </row>
    <row r="722" spans="1:10" x14ac:dyDescent="0.35">
      <c r="A722" s="117"/>
      <c r="B722" s="117"/>
      <c r="C722" s="117"/>
      <c r="D722" s="104"/>
      <c r="E722" s="117"/>
      <c r="F722" s="117"/>
      <c r="G722" s="117"/>
      <c r="H722" s="117"/>
      <c r="I722" s="122"/>
      <c r="J722" s="119"/>
    </row>
    <row r="723" spans="1:10" x14ac:dyDescent="0.35">
      <c r="A723" s="117"/>
      <c r="B723" s="117"/>
      <c r="C723" s="117"/>
      <c r="D723" s="104"/>
      <c r="E723" s="117"/>
      <c r="F723" s="117"/>
      <c r="G723" s="117"/>
      <c r="H723" s="117"/>
      <c r="I723" s="122"/>
      <c r="J723" s="119"/>
    </row>
    <row r="724" spans="1:10" x14ac:dyDescent="0.35">
      <c r="A724" s="117"/>
      <c r="B724" s="117"/>
      <c r="C724" s="117"/>
      <c r="D724" s="104"/>
      <c r="E724" s="117"/>
      <c r="F724" s="117"/>
      <c r="G724" s="117"/>
      <c r="H724" s="117"/>
      <c r="I724" s="122"/>
      <c r="J724" s="119"/>
    </row>
    <row r="725" spans="1:10" x14ac:dyDescent="0.35">
      <c r="A725" s="117"/>
      <c r="B725" s="117"/>
      <c r="C725" s="117"/>
      <c r="D725" s="104"/>
      <c r="E725" s="117"/>
      <c r="F725" s="117"/>
      <c r="G725" s="117"/>
      <c r="H725" s="117"/>
      <c r="I725" s="122"/>
      <c r="J725" s="119"/>
    </row>
    <row r="726" spans="1:10" x14ac:dyDescent="0.35">
      <c r="A726" s="117"/>
      <c r="B726" s="117"/>
      <c r="C726" s="117"/>
      <c r="D726" s="104"/>
      <c r="E726" s="117"/>
      <c r="F726" s="117"/>
      <c r="G726" s="117"/>
      <c r="H726" s="117"/>
      <c r="I726" s="122"/>
      <c r="J726" s="119"/>
    </row>
    <row r="727" spans="1:10" x14ac:dyDescent="0.35">
      <c r="A727" s="117"/>
      <c r="B727" s="117"/>
      <c r="C727" s="117"/>
      <c r="D727" s="104"/>
      <c r="E727" s="117"/>
      <c r="F727" s="117"/>
      <c r="G727" s="117"/>
      <c r="H727" s="117"/>
      <c r="I727" s="122"/>
      <c r="J727" s="119"/>
    </row>
    <row r="728" spans="1:10" x14ac:dyDescent="0.35">
      <c r="A728" s="117"/>
      <c r="B728" s="117"/>
      <c r="C728" s="117"/>
      <c r="D728" s="104"/>
      <c r="E728" s="117"/>
      <c r="F728" s="117"/>
      <c r="G728" s="117"/>
      <c r="H728" s="117"/>
      <c r="I728" s="122"/>
      <c r="J728" s="119"/>
    </row>
    <row r="729" spans="1:10" x14ac:dyDescent="0.35">
      <c r="A729" s="117"/>
      <c r="B729" s="117"/>
      <c r="C729" s="117"/>
      <c r="D729" s="104"/>
      <c r="E729" s="117"/>
      <c r="F729" s="117"/>
      <c r="G729" s="117"/>
      <c r="H729" s="117"/>
      <c r="I729" s="122"/>
      <c r="J729" s="119"/>
    </row>
    <row r="730" spans="1:10" x14ac:dyDescent="0.35">
      <c r="A730" s="117"/>
      <c r="B730" s="117"/>
      <c r="C730" s="117"/>
      <c r="D730" s="104"/>
      <c r="E730" s="117"/>
      <c r="F730" s="117"/>
      <c r="G730" s="117"/>
      <c r="H730" s="117"/>
      <c r="I730" s="122"/>
      <c r="J730" s="119"/>
    </row>
    <row r="731" spans="1:10" x14ac:dyDescent="0.35">
      <c r="A731" s="117"/>
      <c r="B731" s="117"/>
      <c r="C731" s="117"/>
      <c r="D731" s="104"/>
      <c r="E731" s="117"/>
      <c r="F731" s="117"/>
      <c r="G731" s="117"/>
      <c r="H731" s="117"/>
      <c r="I731" s="122"/>
      <c r="J731" s="119"/>
    </row>
    <row r="732" spans="1:10" x14ac:dyDescent="0.35">
      <c r="A732" s="117"/>
      <c r="B732" s="117"/>
      <c r="C732" s="117"/>
      <c r="D732" s="104"/>
      <c r="E732" s="117"/>
      <c r="F732" s="117"/>
      <c r="G732" s="117"/>
      <c r="H732" s="117"/>
      <c r="I732" s="122"/>
      <c r="J732" s="119"/>
    </row>
    <row r="733" spans="1:10" x14ac:dyDescent="0.35">
      <c r="A733" s="117"/>
      <c r="B733" s="117"/>
      <c r="C733" s="117"/>
      <c r="D733" s="104"/>
      <c r="E733" s="117"/>
      <c r="F733" s="117"/>
      <c r="G733" s="117"/>
      <c r="H733" s="117"/>
      <c r="I733" s="122"/>
      <c r="J733" s="119"/>
    </row>
    <row r="734" spans="1:10" x14ac:dyDescent="0.35">
      <c r="A734" s="117"/>
      <c r="B734" s="117"/>
      <c r="C734" s="117"/>
      <c r="D734" s="104"/>
      <c r="E734" s="117"/>
      <c r="F734" s="117"/>
      <c r="G734" s="117"/>
      <c r="H734" s="117"/>
      <c r="I734" s="122"/>
      <c r="J734" s="119"/>
    </row>
    <row r="735" spans="1:10" x14ac:dyDescent="0.35">
      <c r="A735" s="117"/>
      <c r="B735" s="117"/>
      <c r="C735" s="117"/>
      <c r="D735" s="104"/>
      <c r="E735" s="117"/>
      <c r="F735" s="117"/>
      <c r="G735" s="117"/>
      <c r="H735" s="117"/>
      <c r="I735" s="122"/>
      <c r="J735" s="119"/>
    </row>
    <row r="736" spans="1:10" x14ac:dyDescent="0.35">
      <c r="A736" s="117"/>
      <c r="B736" s="117"/>
      <c r="C736" s="117"/>
      <c r="D736" s="104"/>
      <c r="E736" s="117"/>
      <c r="F736" s="117"/>
      <c r="G736" s="117"/>
      <c r="H736" s="117"/>
      <c r="I736" s="122"/>
      <c r="J736" s="119"/>
    </row>
    <row r="737" spans="1:10" x14ac:dyDescent="0.35">
      <c r="A737" s="117"/>
      <c r="B737" s="117"/>
      <c r="C737" s="117"/>
      <c r="D737" s="104"/>
      <c r="E737" s="117"/>
      <c r="F737" s="117"/>
      <c r="G737" s="117"/>
      <c r="H737" s="117"/>
      <c r="I737" s="122"/>
      <c r="J737" s="119"/>
    </row>
    <row r="738" spans="1:10" x14ac:dyDescent="0.35">
      <c r="A738" s="117"/>
      <c r="B738" s="117"/>
      <c r="C738" s="117"/>
      <c r="D738" s="104"/>
      <c r="E738" s="117"/>
      <c r="F738" s="117"/>
      <c r="G738" s="117"/>
      <c r="H738" s="117"/>
      <c r="I738" s="122"/>
      <c r="J738" s="119"/>
    </row>
    <row r="739" spans="1:10" x14ac:dyDescent="0.35">
      <c r="A739" s="117"/>
      <c r="B739" s="117"/>
      <c r="C739" s="117"/>
      <c r="D739" s="104"/>
      <c r="E739" s="117"/>
      <c r="F739" s="117"/>
      <c r="G739" s="117"/>
      <c r="H739" s="117"/>
      <c r="I739" s="122"/>
      <c r="J739" s="119"/>
    </row>
    <row r="740" spans="1:10" x14ac:dyDescent="0.35">
      <c r="A740" s="117"/>
      <c r="B740" s="117"/>
      <c r="C740" s="117"/>
      <c r="D740" s="104"/>
      <c r="E740" s="117"/>
      <c r="F740" s="117"/>
      <c r="G740" s="117"/>
      <c r="H740" s="117"/>
      <c r="I740" s="122"/>
      <c r="J740" s="119"/>
    </row>
    <row r="741" spans="1:10" x14ac:dyDescent="0.35">
      <c r="A741" s="117"/>
      <c r="B741" s="117"/>
      <c r="C741" s="117"/>
      <c r="D741" s="104"/>
      <c r="E741" s="117"/>
      <c r="F741" s="117"/>
      <c r="G741" s="117"/>
      <c r="H741" s="117"/>
      <c r="I741" s="122"/>
      <c r="J741" s="119"/>
    </row>
    <row r="742" spans="1:10" x14ac:dyDescent="0.35">
      <c r="A742" s="117"/>
      <c r="B742" s="117"/>
      <c r="C742" s="117"/>
      <c r="D742" s="104"/>
      <c r="E742" s="117"/>
      <c r="F742" s="117"/>
      <c r="G742" s="117"/>
      <c r="H742" s="117"/>
      <c r="I742" s="122"/>
      <c r="J742" s="119"/>
    </row>
    <row r="743" spans="1:10" x14ac:dyDescent="0.35">
      <c r="A743" s="117"/>
      <c r="B743" s="117"/>
      <c r="C743" s="117"/>
      <c r="D743" s="104"/>
      <c r="E743" s="117"/>
      <c r="F743" s="117"/>
      <c r="G743" s="117"/>
      <c r="H743" s="117"/>
      <c r="I743" s="122"/>
      <c r="J743" s="119"/>
    </row>
    <row r="744" spans="1:10" x14ac:dyDescent="0.35">
      <c r="A744" s="117"/>
      <c r="B744" s="117"/>
      <c r="C744" s="117"/>
      <c r="D744" s="104"/>
      <c r="E744" s="117"/>
      <c r="F744" s="117"/>
      <c r="G744" s="117"/>
      <c r="H744" s="117"/>
      <c r="I744" s="122"/>
      <c r="J744" s="119"/>
    </row>
    <row r="745" spans="1:10" x14ac:dyDescent="0.35">
      <c r="A745" s="117"/>
      <c r="B745" s="117"/>
      <c r="C745" s="117"/>
      <c r="D745" s="104"/>
      <c r="E745" s="117"/>
      <c r="F745" s="117"/>
      <c r="G745" s="117"/>
      <c r="H745" s="117"/>
      <c r="I745" s="122"/>
      <c r="J745" s="119"/>
    </row>
    <row r="746" spans="1:10" x14ac:dyDescent="0.35">
      <c r="A746" s="117"/>
      <c r="B746" s="117"/>
      <c r="C746" s="117"/>
      <c r="D746" s="104"/>
      <c r="E746" s="117"/>
      <c r="F746" s="117"/>
      <c r="G746" s="117"/>
      <c r="H746" s="117"/>
      <c r="I746" s="122"/>
      <c r="J746" s="119"/>
    </row>
    <row r="747" spans="1:10" x14ac:dyDescent="0.35">
      <c r="A747" s="117"/>
      <c r="B747" s="117"/>
      <c r="C747" s="117"/>
      <c r="D747" s="104"/>
      <c r="E747" s="117"/>
      <c r="F747" s="117"/>
      <c r="G747" s="117"/>
      <c r="H747" s="117"/>
      <c r="I747" s="122"/>
      <c r="J747" s="119"/>
    </row>
    <row r="748" spans="1:10" x14ac:dyDescent="0.35">
      <c r="A748" s="117"/>
      <c r="B748" s="117"/>
      <c r="C748" s="117"/>
      <c r="D748" s="104"/>
      <c r="E748" s="117"/>
      <c r="F748" s="117"/>
      <c r="G748" s="117"/>
      <c r="H748" s="117"/>
      <c r="I748" s="122"/>
      <c r="J748" s="119"/>
    </row>
    <row r="749" spans="1:10" x14ac:dyDescent="0.35">
      <c r="A749" s="117"/>
      <c r="B749" s="117"/>
      <c r="C749" s="117"/>
      <c r="D749" s="104"/>
      <c r="E749" s="117"/>
      <c r="F749" s="117"/>
      <c r="G749" s="117"/>
      <c r="H749" s="117"/>
      <c r="I749" s="122"/>
      <c r="J749" s="119"/>
    </row>
    <row r="750" spans="1:10" x14ac:dyDescent="0.35">
      <c r="A750" s="117"/>
      <c r="B750" s="117"/>
      <c r="C750" s="117"/>
      <c r="D750" s="104"/>
      <c r="E750" s="117"/>
      <c r="F750" s="117"/>
      <c r="G750" s="117"/>
      <c r="H750" s="117"/>
      <c r="I750" s="122"/>
      <c r="J750" s="119"/>
    </row>
    <row r="751" spans="1:10" x14ac:dyDescent="0.35">
      <c r="A751" s="117"/>
      <c r="B751" s="117"/>
      <c r="C751" s="117"/>
      <c r="D751" s="104"/>
      <c r="E751" s="117"/>
      <c r="F751" s="117"/>
      <c r="G751" s="117"/>
      <c r="H751" s="117"/>
      <c r="I751" s="122"/>
      <c r="J751" s="119"/>
    </row>
    <row r="752" spans="1:10" x14ac:dyDescent="0.35">
      <c r="A752" s="117"/>
      <c r="B752" s="117"/>
      <c r="C752" s="117"/>
      <c r="D752" s="104"/>
      <c r="E752" s="117"/>
      <c r="F752" s="117"/>
      <c r="G752" s="117"/>
      <c r="H752" s="117"/>
      <c r="I752" s="122"/>
      <c r="J752" s="119"/>
    </row>
    <row r="753" spans="1:10" x14ac:dyDescent="0.35">
      <c r="A753" s="117"/>
      <c r="B753" s="117"/>
      <c r="C753" s="117"/>
      <c r="D753" s="104"/>
      <c r="E753" s="117"/>
      <c r="F753" s="117"/>
      <c r="G753" s="117"/>
      <c r="H753" s="117"/>
      <c r="I753" s="122"/>
      <c r="J753" s="119"/>
    </row>
    <row r="754" spans="1:10" x14ac:dyDescent="0.35">
      <c r="A754" s="117"/>
      <c r="B754" s="117"/>
      <c r="C754" s="117"/>
      <c r="D754" s="104"/>
      <c r="E754" s="117"/>
      <c r="F754" s="117"/>
      <c r="G754" s="117"/>
      <c r="H754" s="117"/>
      <c r="I754" s="122"/>
      <c r="J754" s="119"/>
    </row>
    <row r="755" spans="1:10" x14ac:dyDescent="0.35">
      <c r="A755" s="117"/>
      <c r="B755" s="117"/>
      <c r="C755" s="117"/>
      <c r="D755" s="104"/>
      <c r="E755" s="117"/>
      <c r="F755" s="117"/>
      <c r="G755" s="117"/>
      <c r="H755" s="117"/>
      <c r="I755" s="122"/>
      <c r="J755" s="119"/>
    </row>
    <row r="756" spans="1:10" x14ac:dyDescent="0.35">
      <c r="A756" s="117"/>
      <c r="B756" s="117"/>
      <c r="C756" s="117"/>
      <c r="D756" s="104"/>
      <c r="E756" s="117"/>
      <c r="F756" s="117"/>
      <c r="G756" s="117"/>
      <c r="H756" s="117"/>
      <c r="I756" s="122"/>
      <c r="J756" s="119"/>
    </row>
    <row r="757" spans="1:10" x14ac:dyDescent="0.35">
      <c r="A757" s="117"/>
      <c r="B757" s="117"/>
      <c r="C757" s="117"/>
      <c r="D757" s="104"/>
      <c r="E757" s="117"/>
      <c r="F757" s="117"/>
      <c r="G757" s="117"/>
      <c r="H757" s="117"/>
      <c r="I757" s="122"/>
      <c r="J757" s="119"/>
    </row>
    <row r="758" spans="1:10" x14ac:dyDescent="0.35">
      <c r="A758" s="117"/>
      <c r="B758" s="117"/>
      <c r="C758" s="117"/>
      <c r="D758" s="104"/>
      <c r="E758" s="117"/>
      <c r="F758" s="117"/>
      <c r="G758" s="117"/>
      <c r="H758" s="117"/>
      <c r="I758" s="122"/>
      <c r="J758" s="119"/>
    </row>
    <row r="759" spans="1:10" x14ac:dyDescent="0.35">
      <c r="A759" s="117"/>
      <c r="B759" s="117"/>
      <c r="C759" s="117"/>
      <c r="D759" s="104"/>
      <c r="E759" s="117"/>
      <c r="F759" s="117"/>
      <c r="G759" s="117"/>
      <c r="H759" s="117"/>
      <c r="I759" s="122"/>
      <c r="J759" s="119"/>
    </row>
    <row r="760" spans="1:10" x14ac:dyDescent="0.35">
      <c r="A760" s="117"/>
      <c r="B760" s="117"/>
      <c r="C760" s="117"/>
      <c r="D760" s="104"/>
      <c r="E760" s="117"/>
      <c r="F760" s="117"/>
      <c r="G760" s="117"/>
      <c r="H760" s="117"/>
      <c r="I760" s="122"/>
      <c r="J760" s="119"/>
    </row>
    <row r="761" spans="1:10" x14ac:dyDescent="0.35">
      <c r="A761" s="117"/>
      <c r="B761" s="117"/>
      <c r="C761" s="117"/>
      <c r="D761" s="104"/>
      <c r="E761" s="117"/>
      <c r="F761" s="117"/>
      <c r="G761" s="117"/>
      <c r="H761" s="117"/>
      <c r="I761" s="122"/>
      <c r="J761" s="119"/>
    </row>
    <row r="762" spans="1:10" x14ac:dyDescent="0.35">
      <c r="A762" s="117"/>
      <c r="B762" s="117"/>
      <c r="C762" s="117"/>
      <c r="D762" s="104"/>
      <c r="E762" s="117"/>
      <c r="F762" s="117"/>
      <c r="G762" s="117"/>
      <c r="H762" s="117"/>
      <c r="I762" s="122"/>
      <c r="J762" s="119"/>
    </row>
    <row r="763" spans="1:10" x14ac:dyDescent="0.35">
      <c r="A763" s="117"/>
      <c r="B763" s="117"/>
      <c r="C763" s="117"/>
      <c r="D763" s="104"/>
      <c r="E763" s="117"/>
      <c r="F763" s="117"/>
      <c r="G763" s="117"/>
      <c r="H763" s="117"/>
      <c r="I763" s="122"/>
      <c r="J763" s="119"/>
    </row>
    <row r="764" spans="1:10" x14ac:dyDescent="0.35">
      <c r="A764" s="117"/>
      <c r="B764" s="117"/>
      <c r="C764" s="117"/>
      <c r="D764" s="104"/>
      <c r="E764" s="117"/>
      <c r="F764" s="117"/>
      <c r="G764" s="117"/>
      <c r="H764" s="117"/>
      <c r="I764" s="122"/>
      <c r="J764" s="119"/>
    </row>
    <row r="765" spans="1:10" x14ac:dyDescent="0.35">
      <c r="A765" s="117"/>
      <c r="B765" s="117"/>
      <c r="C765" s="117"/>
      <c r="D765" s="104"/>
      <c r="E765" s="117"/>
      <c r="F765" s="117"/>
      <c r="G765" s="117"/>
      <c r="H765" s="117"/>
      <c r="I765" s="122"/>
      <c r="J765" s="119"/>
    </row>
    <row r="766" spans="1:10" x14ac:dyDescent="0.35">
      <c r="A766" s="117"/>
      <c r="B766" s="117"/>
      <c r="C766" s="117"/>
      <c r="D766" s="104"/>
      <c r="E766" s="117"/>
      <c r="F766" s="117"/>
      <c r="G766" s="117"/>
      <c r="H766" s="117"/>
      <c r="I766" s="122"/>
      <c r="J766" s="119"/>
    </row>
    <row r="767" spans="1:10" x14ac:dyDescent="0.35">
      <c r="A767" s="117"/>
      <c r="B767" s="117"/>
      <c r="C767" s="117"/>
      <c r="D767" s="104"/>
      <c r="E767" s="117"/>
      <c r="F767" s="117"/>
      <c r="G767" s="117"/>
      <c r="H767" s="117"/>
      <c r="I767" s="122"/>
      <c r="J767" s="119"/>
    </row>
    <row r="768" spans="1:10" x14ac:dyDescent="0.35">
      <c r="A768" s="117"/>
      <c r="B768" s="117"/>
      <c r="C768" s="117"/>
      <c r="D768" s="104"/>
      <c r="E768" s="117"/>
      <c r="F768" s="117"/>
      <c r="G768" s="117"/>
      <c r="H768" s="117"/>
      <c r="I768" s="122"/>
      <c r="J768" s="119"/>
    </row>
    <row r="769" spans="1:10" x14ac:dyDescent="0.35">
      <c r="A769" s="117"/>
      <c r="B769" s="117"/>
      <c r="C769" s="117"/>
      <c r="D769" s="104"/>
      <c r="E769" s="117"/>
      <c r="F769" s="117"/>
      <c r="G769" s="117"/>
      <c r="H769" s="117"/>
      <c r="I769" s="122"/>
      <c r="J769" s="119"/>
    </row>
    <row r="770" spans="1:10" x14ac:dyDescent="0.35">
      <c r="A770" s="117"/>
      <c r="B770" s="117"/>
      <c r="C770" s="117"/>
      <c r="D770" s="104"/>
      <c r="E770" s="117"/>
      <c r="F770" s="117"/>
      <c r="G770" s="117"/>
      <c r="H770" s="117"/>
      <c r="I770" s="122"/>
      <c r="J770" s="119"/>
    </row>
    <row r="771" spans="1:10" x14ac:dyDescent="0.35">
      <c r="A771" s="117"/>
      <c r="B771" s="117"/>
      <c r="C771" s="117"/>
      <c r="D771" s="104"/>
      <c r="E771" s="117"/>
      <c r="F771" s="117"/>
      <c r="G771" s="117"/>
      <c r="H771" s="117"/>
      <c r="I771" s="122"/>
      <c r="J771" s="119"/>
    </row>
    <row r="772" spans="1:10" x14ac:dyDescent="0.35">
      <c r="A772" s="117"/>
      <c r="B772" s="117"/>
      <c r="C772" s="117"/>
      <c r="D772" s="104"/>
      <c r="E772" s="117"/>
      <c r="F772" s="117"/>
      <c r="G772" s="117"/>
      <c r="H772" s="117"/>
      <c r="I772" s="122"/>
      <c r="J772" s="119"/>
    </row>
    <row r="773" spans="1:10" x14ac:dyDescent="0.35">
      <c r="A773" s="117"/>
      <c r="B773" s="117"/>
      <c r="C773" s="117"/>
      <c r="D773" s="104"/>
      <c r="E773" s="117"/>
      <c r="F773" s="117"/>
      <c r="G773" s="117"/>
      <c r="H773" s="117"/>
      <c r="I773" s="122"/>
      <c r="J773" s="119"/>
    </row>
    <row r="774" spans="1:10" x14ac:dyDescent="0.35">
      <c r="A774" s="117"/>
      <c r="B774" s="117"/>
      <c r="C774" s="117"/>
      <c r="D774" s="104"/>
      <c r="E774" s="117"/>
      <c r="F774" s="117"/>
      <c r="G774" s="117"/>
      <c r="H774" s="117"/>
      <c r="I774" s="122"/>
      <c r="J774" s="119"/>
    </row>
    <row r="775" spans="1:10" x14ac:dyDescent="0.35">
      <c r="A775" s="117"/>
      <c r="B775" s="117"/>
      <c r="C775" s="117"/>
      <c r="D775" s="104"/>
      <c r="E775" s="117"/>
      <c r="F775" s="117"/>
      <c r="G775" s="117"/>
      <c r="H775" s="117"/>
      <c r="I775" s="122"/>
      <c r="J775" s="119"/>
    </row>
    <row r="776" spans="1:10" x14ac:dyDescent="0.35">
      <c r="A776" s="117"/>
      <c r="B776" s="117"/>
      <c r="C776" s="117"/>
      <c r="D776" s="104"/>
      <c r="E776" s="117"/>
      <c r="F776" s="117"/>
      <c r="G776" s="117"/>
      <c r="H776" s="117"/>
      <c r="I776" s="122"/>
      <c r="J776" s="119"/>
    </row>
    <row r="777" spans="1:10" x14ac:dyDescent="0.35">
      <c r="A777" s="117"/>
      <c r="B777" s="117"/>
      <c r="C777" s="117"/>
      <c r="D777" s="104"/>
      <c r="E777" s="117"/>
      <c r="F777" s="117"/>
      <c r="G777" s="117"/>
      <c r="H777" s="117"/>
      <c r="I777" s="122"/>
      <c r="J777" s="119"/>
    </row>
    <row r="778" spans="1:10" x14ac:dyDescent="0.35">
      <c r="A778" s="117"/>
      <c r="B778" s="117"/>
      <c r="C778" s="117"/>
      <c r="D778" s="104"/>
      <c r="E778" s="117"/>
      <c r="F778" s="117"/>
      <c r="G778" s="117"/>
      <c r="H778" s="117"/>
      <c r="I778" s="122"/>
      <c r="J778" s="119"/>
    </row>
    <row r="779" spans="1:10" x14ac:dyDescent="0.35">
      <c r="A779" s="117"/>
      <c r="B779" s="117"/>
      <c r="C779" s="117"/>
      <c r="D779" s="104"/>
      <c r="E779" s="117"/>
      <c r="F779" s="117"/>
      <c r="G779" s="117"/>
      <c r="H779" s="117"/>
      <c r="I779" s="122"/>
      <c r="J779" s="119"/>
    </row>
    <row r="780" spans="1:10" x14ac:dyDescent="0.35">
      <c r="A780" s="117"/>
      <c r="B780" s="117"/>
      <c r="C780" s="117"/>
      <c r="D780" s="104"/>
      <c r="E780" s="117"/>
      <c r="F780" s="117"/>
      <c r="G780" s="117"/>
      <c r="H780" s="117"/>
      <c r="I780" s="122"/>
      <c r="J780" s="119"/>
    </row>
    <row r="781" spans="1:10" x14ac:dyDescent="0.35">
      <c r="A781" s="117"/>
      <c r="B781" s="117"/>
      <c r="C781" s="117"/>
      <c r="D781" s="104"/>
      <c r="E781" s="117"/>
      <c r="F781" s="117"/>
      <c r="G781" s="117"/>
      <c r="H781" s="117"/>
      <c r="I781" s="122"/>
      <c r="J781" s="119"/>
    </row>
    <row r="782" spans="1:10" x14ac:dyDescent="0.35">
      <c r="A782" s="117"/>
      <c r="B782" s="117"/>
      <c r="C782" s="117"/>
      <c r="D782" s="104"/>
      <c r="E782" s="117"/>
      <c r="F782" s="117"/>
      <c r="G782" s="117"/>
      <c r="H782" s="117"/>
      <c r="I782" s="122"/>
      <c r="J782" s="119"/>
    </row>
    <row r="783" spans="1:10" x14ac:dyDescent="0.35">
      <c r="A783" s="117"/>
      <c r="B783" s="117"/>
      <c r="C783" s="117"/>
      <c r="D783" s="104"/>
      <c r="E783" s="117"/>
      <c r="F783" s="117"/>
      <c r="G783" s="117"/>
      <c r="H783" s="117"/>
      <c r="I783" s="122"/>
      <c r="J783" s="119"/>
    </row>
    <row r="784" spans="1:10" x14ac:dyDescent="0.35">
      <c r="A784" s="117"/>
      <c r="B784" s="117"/>
      <c r="C784" s="117"/>
      <c r="D784" s="104"/>
      <c r="E784" s="117"/>
      <c r="F784" s="117"/>
      <c r="G784" s="117"/>
      <c r="H784" s="117"/>
      <c r="I784" s="122"/>
      <c r="J784" s="119"/>
    </row>
    <row r="785" spans="1:10" x14ac:dyDescent="0.35">
      <c r="A785" s="117"/>
      <c r="B785" s="117"/>
      <c r="C785" s="117"/>
      <c r="D785" s="104"/>
      <c r="E785" s="117"/>
      <c r="F785" s="117"/>
      <c r="G785" s="117"/>
      <c r="H785" s="117"/>
      <c r="I785" s="122"/>
      <c r="J785" s="119"/>
    </row>
    <row r="786" spans="1:10" x14ac:dyDescent="0.35">
      <c r="A786" s="117"/>
      <c r="B786" s="117"/>
      <c r="C786" s="117"/>
      <c r="D786" s="104"/>
      <c r="E786" s="117"/>
      <c r="F786" s="117"/>
      <c r="G786" s="117"/>
      <c r="H786" s="117"/>
      <c r="I786" s="122"/>
      <c r="J786" s="119"/>
    </row>
    <row r="787" spans="1:10" x14ac:dyDescent="0.35">
      <c r="A787" s="117"/>
      <c r="B787" s="117"/>
      <c r="C787" s="117"/>
      <c r="D787" s="104"/>
      <c r="E787" s="117"/>
      <c r="F787" s="117"/>
      <c r="G787" s="117"/>
      <c r="H787" s="117"/>
      <c r="I787" s="122"/>
      <c r="J787" s="119"/>
    </row>
    <row r="788" spans="1:10" x14ac:dyDescent="0.35">
      <c r="A788" s="117"/>
      <c r="B788" s="117"/>
      <c r="C788" s="117"/>
      <c r="D788" s="104"/>
      <c r="E788" s="117"/>
      <c r="F788" s="117"/>
      <c r="G788" s="117"/>
      <c r="H788" s="117"/>
      <c r="I788" s="122"/>
      <c r="J788" s="119"/>
    </row>
    <row r="789" spans="1:10" x14ac:dyDescent="0.35">
      <c r="A789" s="117"/>
      <c r="B789" s="117"/>
      <c r="C789" s="117"/>
      <c r="D789" s="104"/>
      <c r="E789" s="117"/>
      <c r="F789" s="117"/>
      <c r="G789" s="117"/>
      <c r="H789" s="117"/>
      <c r="I789" s="122"/>
      <c r="J789" s="119"/>
    </row>
    <row r="790" spans="1:10" x14ac:dyDescent="0.35">
      <c r="A790" s="117"/>
      <c r="B790" s="117"/>
      <c r="C790" s="117"/>
      <c r="D790" s="104"/>
      <c r="E790" s="117"/>
      <c r="F790" s="117"/>
      <c r="G790" s="117"/>
      <c r="H790" s="117"/>
      <c r="I790" s="122"/>
      <c r="J790" s="119"/>
    </row>
    <row r="791" spans="1:10" x14ac:dyDescent="0.35">
      <c r="A791" s="117"/>
      <c r="B791" s="117"/>
      <c r="C791" s="117"/>
      <c r="D791" s="104"/>
      <c r="E791" s="117"/>
      <c r="F791" s="117"/>
      <c r="G791" s="117"/>
      <c r="H791" s="117"/>
      <c r="I791" s="122"/>
      <c r="J791" s="119"/>
    </row>
    <row r="792" spans="1:10" x14ac:dyDescent="0.35">
      <c r="A792" s="117"/>
      <c r="B792" s="117"/>
      <c r="C792" s="117"/>
      <c r="D792" s="104"/>
      <c r="E792" s="117"/>
      <c r="F792" s="117"/>
      <c r="G792" s="117"/>
      <c r="H792" s="117"/>
      <c r="I792" s="122"/>
      <c r="J792" s="119"/>
    </row>
    <row r="793" spans="1:10" x14ac:dyDescent="0.35">
      <c r="A793" s="117"/>
      <c r="B793" s="117"/>
      <c r="C793" s="117"/>
      <c r="D793" s="104"/>
      <c r="E793" s="117"/>
      <c r="F793" s="117"/>
      <c r="G793" s="117"/>
      <c r="H793" s="117"/>
      <c r="I793" s="122"/>
      <c r="J793" s="119"/>
    </row>
    <row r="794" spans="1:10" x14ac:dyDescent="0.35">
      <c r="A794" s="117"/>
      <c r="B794" s="117"/>
      <c r="C794" s="117"/>
      <c r="D794" s="104"/>
      <c r="E794" s="117"/>
      <c r="F794" s="117"/>
      <c r="G794" s="117"/>
      <c r="H794" s="117"/>
      <c r="I794" s="122"/>
      <c r="J794" s="119"/>
    </row>
    <row r="795" spans="1:10" x14ac:dyDescent="0.35">
      <c r="A795" s="117"/>
      <c r="B795" s="117"/>
      <c r="C795" s="117"/>
      <c r="D795" s="104"/>
      <c r="E795" s="117"/>
      <c r="F795" s="117"/>
      <c r="G795" s="117"/>
      <c r="H795" s="117"/>
      <c r="I795" s="122"/>
      <c r="J795" s="119"/>
    </row>
    <row r="796" spans="1:10" x14ac:dyDescent="0.35">
      <c r="A796" s="117"/>
      <c r="B796" s="117"/>
      <c r="C796" s="117"/>
      <c r="D796" s="104"/>
      <c r="E796" s="117"/>
      <c r="F796" s="117"/>
      <c r="G796" s="117"/>
      <c r="H796" s="117"/>
      <c r="I796" s="122"/>
      <c r="J796" s="119"/>
    </row>
    <row r="797" spans="1:10" x14ac:dyDescent="0.35">
      <c r="A797" s="117"/>
      <c r="B797" s="117"/>
      <c r="C797" s="117"/>
      <c r="D797" s="104"/>
      <c r="E797" s="117"/>
      <c r="F797" s="117"/>
      <c r="G797" s="117"/>
      <c r="H797" s="117"/>
      <c r="I797" s="122"/>
      <c r="J797" s="119"/>
    </row>
    <row r="798" spans="1:10" x14ac:dyDescent="0.35">
      <c r="A798" s="117"/>
      <c r="B798" s="117"/>
      <c r="C798" s="117"/>
      <c r="D798" s="104"/>
      <c r="E798" s="117"/>
      <c r="F798" s="117"/>
      <c r="G798" s="117"/>
      <c r="H798" s="117"/>
      <c r="I798" s="122"/>
      <c r="J798" s="119"/>
    </row>
    <row r="799" spans="1:10" x14ac:dyDescent="0.35">
      <c r="A799" s="117"/>
      <c r="B799" s="117"/>
      <c r="C799" s="117"/>
      <c r="D799" s="104"/>
      <c r="E799" s="117"/>
      <c r="F799" s="117"/>
      <c r="G799" s="117"/>
      <c r="H799" s="117"/>
      <c r="I799" s="122"/>
      <c r="J799" s="119"/>
    </row>
    <row r="800" spans="1:10" x14ac:dyDescent="0.35">
      <c r="A800" s="117"/>
      <c r="B800" s="117"/>
      <c r="C800" s="117"/>
      <c r="D800" s="104"/>
      <c r="E800" s="117"/>
      <c r="F800" s="117"/>
      <c r="G800" s="117"/>
      <c r="H800" s="117"/>
      <c r="I800" s="122"/>
      <c r="J800" s="119"/>
    </row>
    <row r="801" spans="1:10" x14ac:dyDescent="0.35">
      <c r="A801" s="117"/>
      <c r="B801" s="117"/>
      <c r="C801" s="117"/>
      <c r="D801" s="104"/>
      <c r="E801" s="117"/>
      <c r="F801" s="117"/>
      <c r="G801" s="117"/>
      <c r="H801" s="117"/>
      <c r="I801" s="122"/>
      <c r="J801" s="119"/>
    </row>
    <row r="802" spans="1:10" x14ac:dyDescent="0.35">
      <c r="A802" s="117"/>
      <c r="B802" s="117"/>
      <c r="C802" s="117"/>
      <c r="D802" s="104"/>
      <c r="E802" s="117"/>
      <c r="F802" s="117"/>
      <c r="G802" s="117"/>
      <c r="H802" s="117"/>
      <c r="I802" s="122"/>
      <c r="J802" s="119"/>
    </row>
    <row r="803" spans="1:10" x14ac:dyDescent="0.35">
      <c r="A803" s="117"/>
      <c r="B803" s="117"/>
      <c r="C803" s="117"/>
      <c r="D803" s="104"/>
      <c r="E803" s="117"/>
      <c r="F803" s="117"/>
      <c r="G803" s="117"/>
      <c r="H803" s="117"/>
      <c r="I803" s="122"/>
      <c r="J803" s="119"/>
    </row>
    <row r="804" spans="1:10" x14ac:dyDescent="0.35">
      <c r="A804" s="117"/>
      <c r="B804" s="117"/>
      <c r="C804" s="117"/>
      <c r="D804" s="104"/>
      <c r="E804" s="117"/>
      <c r="F804" s="117"/>
      <c r="G804" s="117"/>
      <c r="H804" s="117"/>
      <c r="I804" s="122"/>
      <c r="J804" s="119"/>
    </row>
    <row r="805" spans="1:10" x14ac:dyDescent="0.35">
      <c r="A805" s="117"/>
      <c r="B805" s="117"/>
      <c r="C805" s="117"/>
      <c r="D805" s="104"/>
      <c r="E805" s="117"/>
      <c r="F805" s="117"/>
      <c r="G805" s="117"/>
      <c r="H805" s="117"/>
      <c r="I805" s="122"/>
      <c r="J805" s="119"/>
    </row>
    <row r="806" spans="1:10" x14ac:dyDescent="0.35">
      <c r="A806" s="117"/>
      <c r="B806" s="117"/>
      <c r="C806" s="117"/>
      <c r="D806" s="104"/>
      <c r="E806" s="117"/>
      <c r="F806" s="117"/>
      <c r="G806" s="117"/>
      <c r="H806" s="117"/>
      <c r="I806" s="122"/>
      <c r="J806" s="119"/>
    </row>
    <row r="807" spans="1:10" x14ac:dyDescent="0.35">
      <c r="A807" s="117"/>
      <c r="B807" s="117"/>
      <c r="C807" s="117"/>
      <c r="D807" s="104"/>
      <c r="E807" s="117"/>
      <c r="F807" s="117"/>
      <c r="G807" s="117"/>
      <c r="H807" s="117"/>
      <c r="I807" s="122"/>
      <c r="J807" s="119"/>
    </row>
    <row r="808" spans="1:10" x14ac:dyDescent="0.35">
      <c r="A808" s="117"/>
      <c r="B808" s="117"/>
      <c r="C808" s="117"/>
      <c r="D808" s="104"/>
      <c r="E808" s="117"/>
      <c r="F808" s="117"/>
      <c r="G808" s="117"/>
      <c r="H808" s="117"/>
      <c r="I808" s="122"/>
      <c r="J808" s="119"/>
    </row>
    <row r="809" spans="1:10" x14ac:dyDescent="0.35">
      <c r="A809" s="117"/>
      <c r="B809" s="117"/>
      <c r="C809" s="117"/>
      <c r="D809" s="104"/>
      <c r="E809" s="117"/>
      <c r="F809" s="117"/>
      <c r="G809" s="117"/>
      <c r="H809" s="117"/>
      <c r="I809" s="122"/>
      <c r="J809" s="119"/>
    </row>
    <row r="810" spans="1:10" x14ac:dyDescent="0.35">
      <c r="A810" s="117"/>
      <c r="B810" s="117"/>
      <c r="C810" s="117"/>
      <c r="D810" s="104"/>
      <c r="E810" s="117"/>
      <c r="F810" s="117"/>
      <c r="G810" s="117"/>
      <c r="H810" s="117"/>
      <c r="I810" s="122"/>
      <c r="J810" s="119"/>
    </row>
    <row r="811" spans="1:10" x14ac:dyDescent="0.35">
      <c r="A811" s="117"/>
      <c r="B811" s="117"/>
      <c r="C811" s="117"/>
      <c r="D811" s="104"/>
      <c r="E811" s="117"/>
      <c r="F811" s="117"/>
      <c r="G811" s="117"/>
      <c r="H811" s="117"/>
      <c r="I811" s="122"/>
      <c r="J811" s="119"/>
    </row>
    <row r="812" spans="1:10" x14ac:dyDescent="0.35">
      <c r="A812" s="117"/>
      <c r="B812" s="117"/>
      <c r="C812" s="117"/>
      <c r="D812" s="104"/>
      <c r="E812" s="117"/>
      <c r="F812" s="117"/>
      <c r="G812" s="117"/>
      <c r="H812" s="117"/>
      <c r="I812" s="122"/>
      <c r="J812" s="119"/>
    </row>
    <row r="813" spans="1:10" x14ac:dyDescent="0.35">
      <c r="A813" s="117"/>
      <c r="B813" s="117"/>
      <c r="C813" s="117"/>
      <c r="D813" s="104"/>
      <c r="E813" s="117"/>
      <c r="F813" s="117"/>
      <c r="G813" s="117"/>
      <c r="H813" s="117"/>
      <c r="I813" s="122"/>
      <c r="J813" s="119"/>
    </row>
    <row r="814" spans="1:10" x14ac:dyDescent="0.35">
      <c r="A814" s="117"/>
      <c r="B814" s="117"/>
      <c r="C814" s="117"/>
      <c r="D814" s="104"/>
      <c r="E814" s="117"/>
      <c r="F814" s="117"/>
      <c r="G814" s="117"/>
      <c r="H814" s="117"/>
      <c r="I814" s="122"/>
      <c r="J814" s="119"/>
    </row>
    <row r="815" spans="1:10" x14ac:dyDescent="0.35">
      <c r="A815" s="117"/>
      <c r="B815" s="117"/>
      <c r="C815" s="117"/>
      <c r="D815" s="104"/>
      <c r="E815" s="117"/>
      <c r="F815" s="117"/>
      <c r="G815" s="117"/>
      <c r="H815" s="117"/>
      <c r="I815" s="122"/>
      <c r="J815" s="119"/>
    </row>
    <row r="816" spans="1:10" x14ac:dyDescent="0.35">
      <c r="A816" s="117"/>
      <c r="B816" s="117"/>
      <c r="C816" s="117"/>
      <c r="D816" s="104"/>
      <c r="E816" s="117"/>
      <c r="F816" s="117"/>
      <c r="G816" s="117"/>
      <c r="H816" s="117"/>
      <c r="I816" s="122"/>
      <c r="J816" s="119"/>
    </row>
    <row r="817" spans="1:10" x14ac:dyDescent="0.35">
      <c r="A817" s="117"/>
      <c r="B817" s="117"/>
      <c r="C817" s="117"/>
      <c r="D817" s="104"/>
      <c r="E817" s="117"/>
      <c r="F817" s="117"/>
      <c r="G817" s="117"/>
      <c r="H817" s="117"/>
      <c r="I817" s="122"/>
      <c r="J817" s="119"/>
    </row>
    <row r="818" spans="1:10" x14ac:dyDescent="0.35">
      <c r="A818" s="117"/>
      <c r="B818" s="117"/>
      <c r="C818" s="117"/>
      <c r="D818" s="104"/>
      <c r="E818" s="117"/>
      <c r="F818" s="117"/>
      <c r="G818" s="117"/>
      <c r="H818" s="117"/>
      <c r="I818" s="122"/>
      <c r="J818" s="119"/>
    </row>
    <row r="819" spans="1:10" x14ac:dyDescent="0.35">
      <c r="A819" s="117"/>
      <c r="B819" s="117"/>
      <c r="C819" s="117"/>
      <c r="D819" s="104"/>
      <c r="E819" s="117"/>
      <c r="F819" s="117"/>
      <c r="G819" s="117"/>
      <c r="H819" s="117"/>
      <c r="I819" s="122"/>
      <c r="J819" s="119"/>
    </row>
    <row r="820" spans="1:10" x14ac:dyDescent="0.35">
      <c r="A820" s="117"/>
      <c r="B820" s="117"/>
      <c r="C820" s="117"/>
      <c r="D820" s="104"/>
      <c r="E820" s="117"/>
      <c r="F820" s="117"/>
      <c r="G820" s="117"/>
      <c r="H820" s="117"/>
      <c r="I820" s="122"/>
      <c r="J820" s="119"/>
    </row>
    <row r="821" spans="1:10" x14ac:dyDescent="0.35">
      <c r="A821" s="117"/>
      <c r="B821" s="117"/>
      <c r="C821" s="117"/>
      <c r="D821" s="104"/>
      <c r="E821" s="117"/>
      <c r="F821" s="117"/>
      <c r="G821" s="117"/>
      <c r="H821" s="117"/>
      <c r="I821" s="122"/>
      <c r="J821" s="119"/>
    </row>
    <row r="822" spans="1:10" x14ac:dyDescent="0.35">
      <c r="A822" s="117"/>
      <c r="B822" s="117"/>
      <c r="C822" s="117"/>
      <c r="D822" s="104"/>
      <c r="E822" s="117"/>
      <c r="F822" s="117"/>
      <c r="G822" s="117"/>
      <c r="H822" s="117"/>
      <c r="I822" s="122"/>
      <c r="J822" s="119"/>
    </row>
    <row r="823" spans="1:10" x14ac:dyDescent="0.35">
      <c r="A823" s="117"/>
      <c r="B823" s="117"/>
      <c r="C823" s="117"/>
      <c r="D823" s="104"/>
      <c r="E823" s="117"/>
      <c r="F823" s="117"/>
      <c r="G823" s="117"/>
      <c r="H823" s="117"/>
      <c r="I823" s="122"/>
      <c r="J823" s="119"/>
    </row>
    <row r="824" spans="1:10" x14ac:dyDescent="0.35">
      <c r="A824" s="117"/>
      <c r="B824" s="117"/>
      <c r="C824" s="117"/>
      <c r="D824" s="104"/>
      <c r="E824" s="117"/>
      <c r="F824" s="117"/>
      <c r="G824" s="117"/>
      <c r="H824" s="117"/>
      <c r="I824" s="122"/>
      <c r="J824" s="119"/>
    </row>
    <row r="825" spans="1:10" x14ac:dyDescent="0.35">
      <c r="A825" s="117"/>
      <c r="B825" s="117"/>
      <c r="C825" s="117"/>
      <c r="D825" s="104"/>
      <c r="E825" s="117"/>
      <c r="F825" s="117"/>
      <c r="G825" s="117"/>
      <c r="H825" s="117"/>
      <c r="I825" s="122"/>
      <c r="J825" s="119"/>
    </row>
    <row r="826" spans="1:10" x14ac:dyDescent="0.35">
      <c r="A826" s="117"/>
      <c r="B826" s="117"/>
      <c r="C826" s="117"/>
      <c r="D826" s="104"/>
      <c r="E826" s="117"/>
      <c r="F826" s="117"/>
      <c r="G826" s="117"/>
      <c r="H826" s="117"/>
      <c r="I826" s="122"/>
      <c r="J826" s="119"/>
    </row>
    <row r="827" spans="1:10" x14ac:dyDescent="0.35">
      <c r="A827" s="117"/>
      <c r="B827" s="117"/>
      <c r="C827" s="117"/>
      <c r="D827" s="104"/>
      <c r="E827" s="117"/>
      <c r="F827" s="117"/>
      <c r="G827" s="117"/>
      <c r="H827" s="117"/>
      <c r="I827" s="122"/>
      <c r="J827" s="119"/>
    </row>
    <row r="828" spans="1:10" x14ac:dyDescent="0.35">
      <c r="A828" s="117"/>
      <c r="B828" s="117"/>
      <c r="C828" s="117"/>
      <c r="D828" s="104"/>
      <c r="E828" s="117"/>
      <c r="F828" s="117"/>
      <c r="G828" s="117"/>
      <c r="H828" s="117"/>
      <c r="I828" s="122"/>
      <c r="J828" s="119"/>
    </row>
    <row r="829" spans="1:10" x14ac:dyDescent="0.35">
      <c r="A829" s="117"/>
      <c r="B829" s="117"/>
      <c r="C829" s="117"/>
      <c r="D829" s="104"/>
      <c r="E829" s="117"/>
      <c r="F829" s="117"/>
      <c r="G829" s="117"/>
      <c r="H829" s="117"/>
      <c r="I829" s="122"/>
      <c r="J829" s="119"/>
    </row>
    <row r="830" spans="1:10" x14ac:dyDescent="0.35">
      <c r="A830" s="117"/>
      <c r="B830" s="117"/>
      <c r="C830" s="117"/>
      <c r="D830" s="104"/>
      <c r="E830" s="117"/>
      <c r="F830" s="117"/>
      <c r="G830" s="117"/>
      <c r="H830" s="117"/>
      <c r="I830" s="122"/>
      <c r="J830" s="119"/>
    </row>
    <row r="831" spans="1:10" x14ac:dyDescent="0.35">
      <c r="A831" s="117"/>
      <c r="B831" s="117"/>
      <c r="C831" s="117"/>
      <c r="D831" s="104"/>
      <c r="E831" s="117"/>
      <c r="F831" s="117"/>
      <c r="G831" s="117"/>
      <c r="H831" s="117"/>
      <c r="I831" s="122"/>
      <c r="J831" s="119"/>
    </row>
    <row r="832" spans="1:10" x14ac:dyDescent="0.35">
      <c r="A832" s="117"/>
      <c r="B832" s="117"/>
      <c r="C832" s="117"/>
      <c r="D832" s="104"/>
      <c r="E832" s="117"/>
      <c r="F832" s="117"/>
      <c r="G832" s="117"/>
      <c r="H832" s="117"/>
      <c r="I832" s="122"/>
      <c r="J832" s="119"/>
    </row>
    <row r="833" spans="1:10" x14ac:dyDescent="0.35">
      <c r="A833" s="117"/>
      <c r="B833" s="117"/>
      <c r="C833" s="117"/>
      <c r="D833" s="104"/>
      <c r="E833" s="117"/>
      <c r="F833" s="117"/>
      <c r="G833" s="117"/>
      <c r="H833" s="117"/>
      <c r="I833" s="122"/>
      <c r="J833" s="119"/>
    </row>
    <row r="834" spans="1:10" x14ac:dyDescent="0.35">
      <c r="A834" s="117"/>
      <c r="B834" s="117"/>
      <c r="C834" s="117"/>
      <c r="D834" s="104"/>
      <c r="E834" s="117"/>
      <c r="F834" s="117"/>
      <c r="G834" s="117"/>
      <c r="H834" s="117"/>
      <c r="I834" s="122"/>
      <c r="J834" s="119"/>
    </row>
    <row r="835" spans="1:10" x14ac:dyDescent="0.35">
      <c r="A835" s="117"/>
      <c r="B835" s="117"/>
      <c r="C835" s="117"/>
      <c r="D835" s="104"/>
      <c r="E835" s="117"/>
      <c r="F835" s="117"/>
      <c r="G835" s="117"/>
      <c r="H835" s="117"/>
      <c r="I835" s="122"/>
      <c r="J835" s="119"/>
    </row>
    <row r="836" spans="1:10" x14ac:dyDescent="0.35">
      <c r="A836" s="117"/>
      <c r="B836" s="117"/>
      <c r="C836" s="117"/>
      <c r="D836" s="104"/>
      <c r="E836" s="117"/>
      <c r="F836" s="117"/>
      <c r="G836" s="117"/>
      <c r="H836" s="117"/>
      <c r="I836" s="122"/>
      <c r="J836" s="119"/>
    </row>
    <row r="837" spans="1:10" x14ac:dyDescent="0.35">
      <c r="A837" s="117"/>
      <c r="B837" s="117"/>
      <c r="C837" s="117"/>
      <c r="D837" s="104"/>
      <c r="E837" s="117"/>
      <c r="F837" s="117"/>
      <c r="G837" s="117"/>
      <c r="H837" s="117"/>
      <c r="I837" s="122"/>
      <c r="J837" s="119"/>
    </row>
    <row r="838" spans="1:10" x14ac:dyDescent="0.35">
      <c r="A838" s="117"/>
      <c r="B838" s="117"/>
      <c r="C838" s="117"/>
      <c r="D838" s="104"/>
      <c r="E838" s="117"/>
      <c r="F838" s="117"/>
      <c r="G838" s="117"/>
      <c r="H838" s="117"/>
      <c r="I838" s="122"/>
      <c r="J838" s="119"/>
    </row>
    <row r="839" spans="1:10" x14ac:dyDescent="0.35">
      <c r="A839" s="117"/>
      <c r="B839" s="117"/>
      <c r="C839" s="117"/>
      <c r="D839" s="104"/>
      <c r="E839" s="117"/>
      <c r="F839" s="117"/>
      <c r="G839" s="117"/>
      <c r="H839" s="117"/>
      <c r="I839" s="122"/>
      <c r="J839" s="119"/>
    </row>
    <row r="840" spans="1:10" x14ac:dyDescent="0.35">
      <c r="A840" s="117"/>
      <c r="B840" s="117"/>
      <c r="C840" s="117"/>
      <c r="D840" s="104"/>
      <c r="E840" s="117"/>
      <c r="F840" s="117"/>
      <c r="G840" s="117"/>
      <c r="H840" s="117"/>
      <c r="I840" s="122"/>
      <c r="J840" s="119"/>
    </row>
    <row r="841" spans="1:10" x14ac:dyDescent="0.35">
      <c r="A841" s="117"/>
      <c r="B841" s="117"/>
      <c r="C841" s="117"/>
      <c r="D841" s="104"/>
      <c r="E841" s="117"/>
      <c r="F841" s="117"/>
      <c r="G841" s="117"/>
      <c r="H841" s="117"/>
      <c r="I841" s="122"/>
      <c r="J841" s="119"/>
    </row>
    <row r="842" spans="1:10" x14ac:dyDescent="0.35">
      <c r="A842" s="117"/>
      <c r="B842" s="117"/>
      <c r="C842" s="117"/>
      <c r="D842" s="104"/>
      <c r="E842" s="117"/>
      <c r="F842" s="117"/>
      <c r="G842" s="117"/>
      <c r="H842" s="117"/>
      <c r="I842" s="122"/>
      <c r="J842" s="119"/>
    </row>
    <row r="843" spans="1:10" x14ac:dyDescent="0.35">
      <c r="A843" s="117"/>
      <c r="B843" s="117"/>
      <c r="C843" s="117"/>
      <c r="D843" s="104"/>
      <c r="E843" s="117"/>
      <c r="F843" s="117"/>
      <c r="G843" s="117"/>
      <c r="H843" s="117"/>
      <c r="I843" s="122"/>
      <c r="J843" s="119"/>
    </row>
    <row r="844" spans="1:10" x14ac:dyDescent="0.35">
      <c r="A844" s="117"/>
      <c r="B844" s="117"/>
      <c r="C844" s="117"/>
      <c r="D844" s="104"/>
      <c r="E844" s="117"/>
      <c r="F844" s="117"/>
      <c r="G844" s="117"/>
      <c r="H844" s="117"/>
      <c r="I844" s="122"/>
      <c r="J844" s="119"/>
    </row>
    <row r="845" spans="1:10" x14ac:dyDescent="0.35">
      <c r="A845" s="117"/>
      <c r="B845" s="117"/>
      <c r="C845" s="117"/>
      <c r="D845" s="104"/>
      <c r="E845" s="117"/>
      <c r="F845" s="117"/>
      <c r="G845" s="117"/>
      <c r="H845" s="117"/>
      <c r="I845" s="122"/>
      <c r="J845" s="119"/>
    </row>
    <row r="846" spans="1:10" x14ac:dyDescent="0.35">
      <c r="A846" s="117"/>
      <c r="B846" s="117"/>
      <c r="C846" s="117"/>
      <c r="D846" s="104"/>
      <c r="E846" s="117"/>
      <c r="F846" s="117"/>
      <c r="G846" s="117"/>
      <c r="H846" s="117"/>
      <c r="I846" s="122"/>
      <c r="J846" s="119"/>
    </row>
    <row r="847" spans="1:10" x14ac:dyDescent="0.35">
      <c r="A847" s="117"/>
      <c r="B847" s="117"/>
      <c r="C847" s="117"/>
      <c r="D847" s="104"/>
      <c r="E847" s="117"/>
      <c r="F847" s="117"/>
      <c r="G847" s="117"/>
      <c r="H847" s="117"/>
      <c r="I847" s="122"/>
      <c r="J847" s="119"/>
    </row>
    <row r="848" spans="1:10" x14ac:dyDescent="0.35">
      <c r="A848" s="117"/>
      <c r="B848" s="117"/>
      <c r="C848" s="117"/>
      <c r="D848" s="104"/>
      <c r="E848" s="117"/>
      <c r="F848" s="117"/>
      <c r="G848" s="117"/>
      <c r="H848" s="117"/>
      <c r="I848" s="122"/>
      <c r="J848" s="119"/>
    </row>
    <row r="849" spans="1:10" x14ac:dyDescent="0.35">
      <c r="A849" s="117"/>
      <c r="B849" s="117"/>
      <c r="C849" s="117"/>
      <c r="D849" s="104"/>
      <c r="E849" s="117"/>
      <c r="F849" s="117"/>
      <c r="G849" s="117"/>
      <c r="H849" s="117"/>
      <c r="I849" s="122"/>
      <c r="J849" s="119"/>
    </row>
    <row r="850" spans="1:10" x14ac:dyDescent="0.35">
      <c r="A850" s="117"/>
      <c r="B850" s="117"/>
      <c r="C850" s="117"/>
      <c r="D850" s="104"/>
      <c r="E850" s="117"/>
      <c r="F850" s="117"/>
      <c r="G850" s="117"/>
      <c r="H850" s="117"/>
      <c r="I850" s="122"/>
      <c r="J850" s="119"/>
    </row>
    <row r="851" spans="1:10" x14ac:dyDescent="0.35">
      <c r="A851" s="117"/>
      <c r="B851" s="117"/>
      <c r="C851" s="117"/>
      <c r="D851" s="104"/>
      <c r="E851" s="117"/>
      <c r="F851" s="117"/>
      <c r="G851" s="117"/>
      <c r="H851" s="117"/>
      <c r="I851" s="122"/>
      <c r="J851" s="119"/>
    </row>
    <row r="852" spans="1:10" x14ac:dyDescent="0.35">
      <c r="A852" s="117"/>
      <c r="B852" s="117"/>
      <c r="C852" s="117"/>
      <c r="D852" s="104"/>
      <c r="E852" s="117"/>
      <c r="F852" s="117"/>
      <c r="G852" s="117"/>
      <c r="H852" s="117"/>
      <c r="I852" s="122"/>
      <c r="J852" s="119"/>
    </row>
    <row r="853" spans="1:10" x14ac:dyDescent="0.35">
      <c r="A853" s="117"/>
      <c r="B853" s="117"/>
      <c r="C853" s="117"/>
      <c r="D853" s="104"/>
      <c r="E853" s="117"/>
      <c r="F853" s="117"/>
      <c r="G853" s="117"/>
      <c r="H853" s="117"/>
      <c r="I853" s="122"/>
      <c r="J853" s="119"/>
    </row>
    <row r="854" spans="1:10" x14ac:dyDescent="0.35">
      <c r="A854" s="117"/>
      <c r="B854" s="117"/>
      <c r="C854" s="117"/>
      <c r="D854" s="104"/>
      <c r="E854" s="117"/>
      <c r="F854" s="117"/>
      <c r="G854" s="117"/>
      <c r="H854" s="117"/>
      <c r="I854" s="122"/>
      <c r="J854" s="119"/>
    </row>
    <row r="855" spans="1:10" x14ac:dyDescent="0.35">
      <c r="A855" s="117"/>
      <c r="B855" s="117"/>
      <c r="C855" s="117"/>
      <c r="D855" s="104"/>
      <c r="E855" s="117"/>
      <c r="F855" s="117"/>
      <c r="G855" s="117"/>
      <c r="H855" s="117"/>
      <c r="I855" s="122"/>
      <c r="J855" s="119"/>
    </row>
    <row r="856" spans="1:10" x14ac:dyDescent="0.35">
      <c r="A856" s="117"/>
      <c r="B856" s="117"/>
      <c r="C856" s="117"/>
      <c r="D856" s="104"/>
      <c r="E856" s="117"/>
      <c r="F856" s="117"/>
      <c r="G856" s="117"/>
      <c r="H856" s="117"/>
      <c r="I856" s="122"/>
      <c r="J856" s="119"/>
    </row>
    <row r="857" spans="1:10" x14ac:dyDescent="0.35">
      <c r="A857" s="117"/>
      <c r="B857" s="117"/>
      <c r="C857" s="117"/>
      <c r="D857" s="104"/>
      <c r="E857" s="117"/>
      <c r="F857" s="117"/>
      <c r="G857" s="117"/>
      <c r="H857" s="117"/>
      <c r="I857" s="122"/>
      <c r="J857" s="119"/>
    </row>
    <row r="858" spans="1:10" x14ac:dyDescent="0.35">
      <c r="A858" s="117"/>
      <c r="B858" s="117"/>
      <c r="C858" s="117"/>
      <c r="D858" s="104"/>
      <c r="E858" s="117"/>
      <c r="F858" s="117"/>
      <c r="G858" s="117"/>
      <c r="H858" s="117"/>
      <c r="I858" s="122"/>
      <c r="J858" s="119"/>
    </row>
    <row r="859" spans="1:10" x14ac:dyDescent="0.35">
      <c r="A859" s="117"/>
      <c r="B859" s="117"/>
      <c r="C859" s="117"/>
      <c r="D859" s="104"/>
      <c r="E859" s="117"/>
      <c r="F859" s="117"/>
      <c r="G859" s="117"/>
      <c r="H859" s="117"/>
      <c r="I859" s="122"/>
      <c r="J859" s="119"/>
    </row>
    <row r="860" spans="1:10" x14ac:dyDescent="0.35">
      <c r="A860" s="117"/>
      <c r="B860" s="117"/>
      <c r="C860" s="117"/>
      <c r="D860" s="104"/>
      <c r="E860" s="117"/>
      <c r="F860" s="117"/>
      <c r="G860" s="117"/>
      <c r="H860" s="117"/>
      <c r="I860" s="122"/>
      <c r="J860" s="119"/>
    </row>
    <row r="861" spans="1:10" x14ac:dyDescent="0.35">
      <c r="A861" s="117"/>
      <c r="B861" s="117"/>
      <c r="C861" s="117"/>
      <c r="D861" s="104"/>
      <c r="E861" s="117"/>
      <c r="F861" s="117"/>
      <c r="G861" s="117"/>
      <c r="H861" s="117"/>
      <c r="I861" s="122"/>
      <c r="J861" s="119"/>
    </row>
    <row r="862" spans="1:10" x14ac:dyDescent="0.35">
      <c r="A862" s="117"/>
      <c r="B862" s="117"/>
      <c r="C862" s="117"/>
      <c r="D862" s="104"/>
      <c r="E862" s="117"/>
      <c r="F862" s="117"/>
      <c r="G862" s="117"/>
      <c r="H862" s="117"/>
      <c r="I862" s="122"/>
      <c r="J862" s="119"/>
    </row>
    <row r="863" spans="1:10" x14ac:dyDescent="0.35">
      <c r="A863" s="117"/>
      <c r="B863" s="117"/>
      <c r="C863" s="117"/>
      <c r="D863" s="104"/>
      <c r="E863" s="117"/>
      <c r="F863" s="117"/>
      <c r="G863" s="117"/>
      <c r="H863" s="117"/>
      <c r="I863" s="122"/>
      <c r="J863" s="119"/>
    </row>
    <row r="864" spans="1:10" x14ac:dyDescent="0.35">
      <c r="A864" s="117"/>
      <c r="B864" s="117"/>
      <c r="C864" s="117"/>
      <c r="D864" s="104"/>
      <c r="E864" s="117"/>
      <c r="F864" s="117"/>
      <c r="G864" s="117"/>
      <c r="H864" s="117"/>
      <c r="I864" s="122"/>
      <c r="J864" s="119"/>
    </row>
    <row r="865" spans="1:10" x14ac:dyDescent="0.35">
      <c r="A865" s="117"/>
      <c r="B865" s="117"/>
      <c r="C865" s="117"/>
      <c r="D865" s="104"/>
      <c r="E865" s="117"/>
      <c r="F865" s="117"/>
      <c r="G865" s="117"/>
      <c r="H865" s="117"/>
      <c r="I865" s="122"/>
      <c r="J865" s="119"/>
    </row>
    <row r="866" spans="1:10" x14ac:dyDescent="0.35">
      <c r="A866" s="117"/>
      <c r="B866" s="117"/>
      <c r="C866" s="117"/>
      <c r="D866" s="104"/>
      <c r="E866" s="117"/>
      <c r="F866" s="117"/>
      <c r="G866" s="117"/>
      <c r="H866" s="117"/>
      <c r="I866" s="122"/>
      <c r="J866" s="119"/>
    </row>
    <row r="867" spans="1:10" x14ac:dyDescent="0.35">
      <c r="A867" s="117"/>
      <c r="B867" s="117"/>
      <c r="C867" s="117"/>
      <c r="D867" s="104"/>
      <c r="E867" s="117"/>
      <c r="F867" s="117"/>
      <c r="G867" s="117"/>
      <c r="H867" s="117"/>
      <c r="I867" s="122"/>
      <c r="J867" s="119"/>
    </row>
    <row r="868" spans="1:10" x14ac:dyDescent="0.35">
      <c r="A868" s="117"/>
      <c r="B868" s="117"/>
      <c r="C868" s="117"/>
      <c r="D868" s="104"/>
      <c r="E868" s="117"/>
      <c r="F868" s="117"/>
      <c r="G868" s="117"/>
      <c r="H868" s="117"/>
      <c r="I868" s="122"/>
      <c r="J868" s="119"/>
    </row>
    <row r="869" spans="1:10" x14ac:dyDescent="0.35">
      <c r="A869" s="117"/>
      <c r="B869" s="117"/>
      <c r="C869" s="117"/>
      <c r="D869" s="104"/>
      <c r="E869" s="117"/>
      <c r="F869" s="117"/>
      <c r="G869" s="117"/>
      <c r="H869" s="117"/>
      <c r="I869" s="122"/>
      <c r="J869" s="119"/>
    </row>
    <row r="870" spans="1:10" x14ac:dyDescent="0.35">
      <c r="A870" s="117"/>
      <c r="B870" s="117"/>
      <c r="C870" s="117"/>
      <c r="D870" s="104"/>
      <c r="E870" s="117"/>
      <c r="F870" s="117"/>
      <c r="G870" s="117"/>
      <c r="H870" s="117"/>
      <c r="I870" s="122"/>
      <c r="J870" s="119"/>
    </row>
    <row r="871" spans="1:10" x14ac:dyDescent="0.35">
      <c r="A871" s="117"/>
      <c r="B871" s="117"/>
      <c r="C871" s="117"/>
      <c r="D871" s="104"/>
      <c r="E871" s="117"/>
      <c r="F871" s="117"/>
      <c r="G871" s="117"/>
      <c r="H871" s="117"/>
      <c r="I871" s="122"/>
      <c r="J871" s="119"/>
    </row>
    <row r="872" spans="1:10" x14ac:dyDescent="0.35">
      <c r="A872" s="117"/>
      <c r="B872" s="117"/>
      <c r="C872" s="117"/>
      <c r="D872" s="104"/>
      <c r="E872" s="117"/>
      <c r="F872" s="117"/>
      <c r="G872" s="117"/>
      <c r="H872" s="117"/>
      <c r="I872" s="122"/>
      <c r="J872" s="119"/>
    </row>
    <row r="873" spans="1:10" x14ac:dyDescent="0.35">
      <c r="A873" s="117"/>
      <c r="B873" s="117"/>
      <c r="C873" s="117"/>
      <c r="D873" s="104"/>
      <c r="E873" s="117"/>
      <c r="F873" s="117"/>
      <c r="G873" s="117"/>
      <c r="H873" s="117"/>
      <c r="I873" s="122"/>
      <c r="J873" s="119"/>
    </row>
    <row r="874" spans="1:10" x14ac:dyDescent="0.35">
      <c r="A874" s="117"/>
      <c r="B874" s="117"/>
      <c r="C874" s="117"/>
      <c r="D874" s="104"/>
      <c r="E874" s="117"/>
      <c r="F874" s="117"/>
      <c r="G874" s="117"/>
      <c r="H874" s="117"/>
      <c r="I874" s="122"/>
      <c r="J874" s="119"/>
    </row>
    <row r="875" spans="1:10" x14ac:dyDescent="0.35">
      <c r="A875" s="117"/>
      <c r="B875" s="117"/>
      <c r="C875" s="117"/>
      <c r="D875" s="104"/>
      <c r="E875" s="117"/>
      <c r="F875" s="117"/>
      <c r="G875" s="117"/>
      <c r="H875" s="117"/>
      <c r="I875" s="122"/>
      <c r="J875" s="119"/>
    </row>
    <row r="876" spans="1:10" x14ac:dyDescent="0.35">
      <c r="A876" s="117"/>
      <c r="B876" s="117"/>
      <c r="C876" s="117"/>
      <c r="D876" s="104"/>
      <c r="E876" s="117"/>
      <c r="F876" s="117"/>
      <c r="G876" s="117"/>
      <c r="H876" s="117"/>
      <c r="I876" s="122"/>
      <c r="J876" s="119"/>
    </row>
    <row r="877" spans="1:10" x14ac:dyDescent="0.35">
      <c r="A877" s="117"/>
      <c r="B877" s="117"/>
      <c r="C877" s="117"/>
      <c r="D877" s="104"/>
      <c r="E877" s="117"/>
      <c r="F877" s="117"/>
      <c r="G877" s="117"/>
      <c r="H877" s="117"/>
      <c r="I877" s="122"/>
      <c r="J877" s="119"/>
    </row>
    <row r="878" spans="1:10" x14ac:dyDescent="0.35">
      <c r="A878" s="117"/>
      <c r="B878" s="117"/>
      <c r="C878" s="117"/>
      <c r="D878" s="104"/>
      <c r="E878" s="117"/>
      <c r="F878" s="117"/>
      <c r="G878" s="117"/>
      <c r="H878" s="117"/>
      <c r="I878" s="122"/>
      <c r="J878" s="119"/>
    </row>
    <row r="879" spans="1:10" x14ac:dyDescent="0.35">
      <c r="A879" s="117"/>
      <c r="B879" s="117"/>
      <c r="C879" s="117"/>
      <c r="D879" s="104"/>
      <c r="E879" s="117"/>
      <c r="F879" s="117"/>
      <c r="G879" s="117"/>
      <c r="H879" s="117"/>
      <c r="I879" s="122"/>
      <c r="J879" s="119"/>
    </row>
    <row r="880" spans="1:10" x14ac:dyDescent="0.35">
      <c r="A880" s="117"/>
      <c r="B880" s="117"/>
      <c r="C880" s="117"/>
      <c r="D880" s="104"/>
      <c r="E880" s="117"/>
      <c r="F880" s="117"/>
      <c r="G880" s="117"/>
      <c r="H880" s="117"/>
      <c r="I880" s="122"/>
      <c r="J880" s="119"/>
    </row>
    <row r="881" spans="1:10" x14ac:dyDescent="0.35">
      <c r="A881" s="117"/>
      <c r="B881" s="117"/>
      <c r="C881" s="117"/>
      <c r="D881" s="104"/>
      <c r="E881" s="117"/>
      <c r="F881" s="117"/>
      <c r="G881" s="117"/>
      <c r="H881" s="117"/>
      <c r="I881" s="122"/>
      <c r="J881" s="119"/>
    </row>
    <row r="882" spans="1:10" x14ac:dyDescent="0.35">
      <c r="A882" s="117"/>
      <c r="B882" s="117"/>
      <c r="C882" s="117"/>
      <c r="D882" s="104"/>
      <c r="E882" s="117"/>
      <c r="F882" s="117"/>
      <c r="G882" s="117"/>
      <c r="H882" s="117"/>
      <c r="I882" s="122"/>
      <c r="J882" s="119"/>
    </row>
    <row r="883" spans="1:10" x14ac:dyDescent="0.35">
      <c r="A883" s="117"/>
      <c r="B883" s="117"/>
      <c r="C883" s="117"/>
      <c r="D883" s="104"/>
      <c r="E883" s="117"/>
      <c r="F883" s="117"/>
      <c r="G883" s="117"/>
      <c r="H883" s="117"/>
      <c r="I883" s="122"/>
      <c r="J883" s="119"/>
    </row>
    <row r="884" spans="1:10" x14ac:dyDescent="0.35">
      <c r="A884" s="117"/>
      <c r="B884" s="117"/>
      <c r="C884" s="117"/>
      <c r="D884" s="104"/>
      <c r="E884" s="117"/>
      <c r="F884" s="117"/>
      <c r="G884" s="117"/>
      <c r="H884" s="117"/>
      <c r="I884" s="122"/>
      <c r="J884" s="119"/>
    </row>
    <row r="885" spans="1:10" x14ac:dyDescent="0.35">
      <c r="A885" s="117"/>
      <c r="B885" s="117"/>
      <c r="C885" s="117"/>
      <c r="D885" s="104"/>
      <c r="E885" s="117"/>
      <c r="F885" s="117"/>
      <c r="G885" s="117"/>
      <c r="H885" s="117"/>
      <c r="I885" s="122"/>
      <c r="J885" s="119"/>
    </row>
    <row r="886" spans="1:10" x14ac:dyDescent="0.35">
      <c r="A886" s="117"/>
      <c r="B886" s="117"/>
      <c r="C886" s="117"/>
      <c r="D886" s="104"/>
      <c r="E886" s="117"/>
      <c r="F886" s="117"/>
      <c r="G886" s="117"/>
      <c r="H886" s="117"/>
      <c r="I886" s="122"/>
      <c r="J886" s="119"/>
    </row>
    <row r="887" spans="1:10" x14ac:dyDescent="0.35">
      <c r="A887" s="117"/>
      <c r="B887" s="117"/>
      <c r="C887" s="117"/>
      <c r="D887" s="104"/>
      <c r="E887" s="117"/>
      <c r="F887" s="117"/>
      <c r="G887" s="117"/>
      <c r="H887" s="117"/>
      <c r="I887" s="122"/>
      <c r="J887" s="119"/>
    </row>
    <row r="888" spans="1:10" x14ac:dyDescent="0.35">
      <c r="A888" s="117"/>
      <c r="B888" s="117"/>
      <c r="C888" s="117"/>
      <c r="D888" s="104"/>
      <c r="E888" s="117"/>
      <c r="F888" s="117"/>
      <c r="G888" s="117"/>
      <c r="H888" s="117"/>
      <c r="I888" s="122"/>
      <c r="J888" s="119"/>
    </row>
    <row r="889" spans="1:10" x14ac:dyDescent="0.35">
      <c r="A889" s="117"/>
      <c r="B889" s="117"/>
      <c r="C889" s="117"/>
      <c r="D889" s="104"/>
      <c r="E889" s="117"/>
      <c r="F889" s="117"/>
      <c r="G889" s="117"/>
      <c r="H889" s="117"/>
      <c r="I889" s="122"/>
      <c r="J889" s="119"/>
    </row>
    <row r="890" spans="1:10" x14ac:dyDescent="0.35">
      <c r="A890" s="117"/>
      <c r="B890" s="117"/>
      <c r="C890" s="117"/>
      <c r="D890" s="104"/>
      <c r="E890" s="117"/>
      <c r="F890" s="117"/>
      <c r="G890" s="117"/>
      <c r="H890" s="117"/>
      <c r="I890" s="122"/>
      <c r="J890" s="119"/>
    </row>
    <row r="891" spans="1:10" x14ac:dyDescent="0.35">
      <c r="A891" s="117"/>
      <c r="B891" s="117"/>
      <c r="C891" s="117"/>
      <c r="D891" s="104"/>
      <c r="E891" s="117"/>
      <c r="F891" s="117"/>
      <c r="G891" s="117"/>
      <c r="H891" s="117"/>
      <c r="I891" s="122"/>
      <c r="J891" s="119"/>
    </row>
    <row r="892" spans="1:10" x14ac:dyDescent="0.35">
      <c r="A892" s="117"/>
      <c r="B892" s="117"/>
      <c r="C892" s="117"/>
      <c r="D892" s="104"/>
      <c r="E892" s="117"/>
      <c r="F892" s="117"/>
      <c r="G892" s="117"/>
      <c r="H892" s="117"/>
      <c r="I892" s="122"/>
      <c r="J892" s="119"/>
    </row>
    <row r="893" spans="1:10" x14ac:dyDescent="0.35">
      <c r="A893" s="117"/>
      <c r="B893" s="117"/>
      <c r="C893" s="117"/>
      <c r="D893" s="104"/>
      <c r="E893" s="117"/>
      <c r="F893" s="117"/>
      <c r="G893" s="117"/>
      <c r="H893" s="117"/>
      <c r="I893" s="122"/>
      <c r="J893" s="119"/>
    </row>
    <row r="894" spans="1:10" x14ac:dyDescent="0.35">
      <c r="A894" s="117"/>
      <c r="B894" s="117"/>
      <c r="C894" s="117"/>
      <c r="D894" s="104"/>
      <c r="E894" s="117"/>
      <c r="F894" s="117"/>
      <c r="G894" s="117"/>
      <c r="H894" s="117"/>
      <c r="I894" s="122"/>
      <c r="J894" s="119"/>
    </row>
    <row r="895" spans="1:10" x14ac:dyDescent="0.35">
      <c r="A895" s="117"/>
      <c r="B895" s="117"/>
      <c r="C895" s="117"/>
      <c r="D895" s="104"/>
      <c r="E895" s="117"/>
      <c r="F895" s="117"/>
      <c r="G895" s="117"/>
      <c r="H895" s="117"/>
      <c r="I895" s="122"/>
      <c r="J895" s="119"/>
    </row>
    <row r="896" spans="1:10" x14ac:dyDescent="0.35">
      <c r="A896" s="117"/>
      <c r="B896" s="117"/>
      <c r="C896" s="117"/>
      <c r="D896" s="104"/>
      <c r="E896" s="117"/>
      <c r="F896" s="117"/>
      <c r="G896" s="117"/>
      <c r="H896" s="117"/>
      <c r="I896" s="122"/>
      <c r="J896" s="119"/>
    </row>
    <row r="897" spans="1:10" x14ac:dyDescent="0.35">
      <c r="A897" s="117"/>
      <c r="B897" s="117"/>
      <c r="C897" s="117"/>
      <c r="D897" s="104"/>
      <c r="E897" s="117"/>
      <c r="F897" s="117"/>
      <c r="G897" s="117"/>
      <c r="H897" s="117"/>
      <c r="I897" s="122"/>
      <c r="J897" s="119"/>
    </row>
    <row r="898" spans="1:10" x14ac:dyDescent="0.35">
      <c r="A898" s="117"/>
      <c r="B898" s="117"/>
      <c r="C898" s="117"/>
      <c r="D898" s="104"/>
      <c r="E898" s="117"/>
      <c r="F898" s="117"/>
      <c r="G898" s="117"/>
      <c r="H898" s="117"/>
      <c r="I898" s="122"/>
      <c r="J898" s="119"/>
    </row>
    <row r="899" spans="1:10" x14ac:dyDescent="0.35">
      <c r="A899" s="117"/>
      <c r="B899" s="117"/>
      <c r="C899" s="117"/>
      <c r="D899" s="104"/>
      <c r="E899" s="117"/>
      <c r="F899" s="117"/>
      <c r="G899" s="117"/>
      <c r="H899" s="117"/>
      <c r="I899" s="122"/>
      <c r="J899" s="119"/>
    </row>
    <row r="900" spans="1:10" x14ac:dyDescent="0.35">
      <c r="A900" s="117"/>
      <c r="B900" s="117"/>
      <c r="C900" s="117"/>
      <c r="D900" s="104"/>
      <c r="E900" s="117"/>
      <c r="F900" s="117"/>
      <c r="G900" s="117"/>
      <c r="H900" s="117"/>
      <c r="I900" s="122"/>
      <c r="J900" s="119"/>
    </row>
    <row r="901" spans="1:10" x14ac:dyDescent="0.35">
      <c r="A901" s="117"/>
      <c r="B901" s="117"/>
      <c r="C901" s="117"/>
      <c r="D901" s="104"/>
      <c r="E901" s="117"/>
      <c r="F901" s="117"/>
      <c r="G901" s="117"/>
      <c r="H901" s="117"/>
      <c r="I901" s="122"/>
      <c r="J901" s="119"/>
    </row>
    <row r="902" spans="1:10" x14ac:dyDescent="0.35">
      <c r="A902" s="117"/>
      <c r="B902" s="117"/>
      <c r="C902" s="117"/>
      <c r="D902" s="104"/>
      <c r="E902" s="117"/>
      <c r="F902" s="117"/>
      <c r="G902" s="117"/>
      <c r="H902" s="117"/>
      <c r="I902" s="122"/>
      <c r="J902" s="119"/>
    </row>
    <row r="903" spans="1:10" x14ac:dyDescent="0.35">
      <c r="A903" s="117"/>
      <c r="B903" s="117"/>
      <c r="C903" s="117"/>
      <c r="D903" s="104"/>
      <c r="E903" s="117"/>
      <c r="F903" s="117"/>
      <c r="G903" s="117"/>
      <c r="H903" s="117"/>
      <c r="I903" s="122"/>
      <c r="J903" s="119"/>
    </row>
    <row r="904" spans="1:10" x14ac:dyDescent="0.35">
      <c r="A904" s="117"/>
      <c r="B904" s="117"/>
      <c r="C904" s="117"/>
      <c r="D904" s="104"/>
      <c r="E904" s="117"/>
      <c r="F904" s="117"/>
      <c r="G904" s="117"/>
      <c r="H904" s="117"/>
      <c r="I904" s="122"/>
      <c r="J904" s="119"/>
    </row>
    <row r="905" spans="1:10" x14ac:dyDescent="0.35">
      <c r="A905" s="117"/>
      <c r="B905" s="117"/>
      <c r="C905" s="117"/>
      <c r="D905" s="104"/>
      <c r="E905" s="117"/>
      <c r="F905" s="117"/>
      <c r="G905" s="117"/>
      <c r="H905" s="117"/>
      <c r="I905" s="122"/>
      <c r="J905" s="119"/>
    </row>
    <row r="906" spans="1:10" x14ac:dyDescent="0.35">
      <c r="A906" s="117"/>
      <c r="B906" s="117"/>
      <c r="C906" s="117"/>
      <c r="D906" s="104"/>
      <c r="E906" s="117"/>
      <c r="F906" s="117"/>
      <c r="G906" s="117"/>
      <c r="H906" s="117"/>
      <c r="I906" s="122"/>
      <c r="J906" s="119"/>
    </row>
    <row r="907" spans="1:10" x14ac:dyDescent="0.35">
      <c r="A907" s="117"/>
      <c r="B907" s="117"/>
      <c r="C907" s="117"/>
      <c r="D907" s="104"/>
      <c r="E907" s="117"/>
      <c r="F907" s="117"/>
      <c r="G907" s="117"/>
      <c r="H907" s="117"/>
      <c r="I907" s="122"/>
      <c r="J907" s="119"/>
    </row>
    <row r="908" spans="1:10" x14ac:dyDescent="0.35">
      <c r="A908" s="117"/>
      <c r="B908" s="117"/>
      <c r="C908" s="117"/>
      <c r="D908" s="104"/>
      <c r="E908" s="117"/>
      <c r="F908" s="117"/>
      <c r="G908" s="117"/>
      <c r="H908" s="117"/>
      <c r="I908" s="122"/>
      <c r="J908" s="119"/>
    </row>
    <row r="909" spans="1:10" x14ac:dyDescent="0.35">
      <c r="A909" s="117"/>
      <c r="B909" s="117"/>
      <c r="C909" s="117"/>
      <c r="D909" s="104"/>
      <c r="E909" s="117"/>
      <c r="F909" s="117"/>
      <c r="G909" s="117"/>
      <c r="H909" s="117"/>
      <c r="I909" s="122"/>
      <c r="J909" s="119"/>
    </row>
    <row r="910" spans="1:10" x14ac:dyDescent="0.35">
      <c r="A910" s="117"/>
      <c r="B910" s="117"/>
      <c r="C910" s="117"/>
      <c r="D910" s="104"/>
      <c r="E910" s="117"/>
      <c r="F910" s="117"/>
      <c r="G910" s="117"/>
      <c r="H910" s="117"/>
      <c r="I910" s="122"/>
      <c r="J910" s="119"/>
    </row>
    <row r="911" spans="1:10" x14ac:dyDescent="0.35">
      <c r="A911" s="117"/>
      <c r="B911" s="117"/>
      <c r="C911" s="117"/>
      <c r="D911" s="104"/>
      <c r="E911" s="117"/>
      <c r="F911" s="117"/>
      <c r="G911" s="117"/>
      <c r="H911" s="117"/>
      <c r="I911" s="122"/>
      <c r="J911" s="119"/>
    </row>
    <row r="912" spans="1:10" x14ac:dyDescent="0.35">
      <c r="A912" s="117"/>
      <c r="B912" s="117"/>
      <c r="C912" s="117"/>
      <c r="D912" s="104"/>
      <c r="E912" s="117"/>
      <c r="F912" s="117"/>
      <c r="G912" s="117"/>
      <c r="H912" s="117"/>
      <c r="I912" s="122"/>
      <c r="J912" s="119"/>
    </row>
    <row r="913" spans="1:10" x14ac:dyDescent="0.35">
      <c r="A913" s="117"/>
      <c r="B913" s="117"/>
      <c r="C913" s="117"/>
      <c r="D913" s="104"/>
      <c r="E913" s="117"/>
      <c r="F913" s="117"/>
      <c r="G913" s="117"/>
      <c r="H913" s="117"/>
      <c r="I913" s="122"/>
      <c r="J913" s="119"/>
    </row>
    <row r="914" spans="1:10" x14ac:dyDescent="0.35">
      <c r="A914" s="117"/>
      <c r="B914" s="117"/>
      <c r="C914" s="117"/>
      <c r="D914" s="104"/>
      <c r="E914" s="117"/>
      <c r="F914" s="117"/>
      <c r="G914" s="117"/>
      <c r="H914" s="117"/>
      <c r="I914" s="122"/>
      <c r="J914" s="119"/>
    </row>
    <row r="915" spans="1:10" x14ac:dyDescent="0.35">
      <c r="A915" s="117"/>
      <c r="B915" s="117"/>
      <c r="C915" s="117"/>
      <c r="D915" s="104"/>
      <c r="E915" s="117"/>
      <c r="F915" s="117"/>
      <c r="G915" s="117"/>
      <c r="H915" s="117"/>
      <c r="I915" s="122"/>
      <c r="J915" s="119"/>
    </row>
    <row r="916" spans="1:10" x14ac:dyDescent="0.35">
      <c r="A916" s="117"/>
      <c r="B916" s="117"/>
      <c r="C916" s="117"/>
      <c r="D916" s="104"/>
      <c r="E916" s="117"/>
      <c r="F916" s="117"/>
      <c r="G916" s="117"/>
      <c r="H916" s="117"/>
      <c r="I916" s="122"/>
      <c r="J916" s="119"/>
    </row>
    <row r="917" spans="1:10" x14ac:dyDescent="0.35">
      <c r="A917" s="117"/>
      <c r="B917" s="117"/>
      <c r="C917" s="117"/>
      <c r="D917" s="104"/>
      <c r="E917" s="117"/>
      <c r="F917" s="117"/>
      <c r="G917" s="117"/>
      <c r="H917" s="117"/>
      <c r="I917" s="122"/>
      <c r="J917" s="119"/>
    </row>
    <row r="918" spans="1:10" x14ac:dyDescent="0.35">
      <c r="A918" s="117"/>
      <c r="B918" s="117"/>
      <c r="C918" s="117"/>
      <c r="D918" s="104"/>
      <c r="E918" s="117"/>
      <c r="F918" s="117"/>
      <c r="G918" s="117"/>
      <c r="H918" s="117"/>
      <c r="I918" s="122"/>
      <c r="J918" s="119"/>
    </row>
    <row r="919" spans="1:10" x14ac:dyDescent="0.35">
      <c r="A919" s="117"/>
      <c r="B919" s="117"/>
      <c r="C919" s="117"/>
      <c r="D919" s="104"/>
      <c r="E919" s="117"/>
      <c r="F919" s="117"/>
      <c r="G919" s="117"/>
      <c r="H919" s="117"/>
      <c r="I919" s="122"/>
      <c r="J919" s="119"/>
    </row>
    <row r="920" spans="1:10" x14ac:dyDescent="0.35">
      <c r="A920" s="117"/>
      <c r="B920" s="117"/>
      <c r="C920" s="117"/>
      <c r="D920" s="104"/>
      <c r="E920" s="117"/>
      <c r="F920" s="117"/>
      <c r="G920" s="117"/>
      <c r="H920" s="117"/>
      <c r="I920" s="122"/>
      <c r="J920" s="119"/>
    </row>
    <row r="921" spans="1:10" x14ac:dyDescent="0.35">
      <c r="A921" s="117"/>
      <c r="B921" s="117"/>
      <c r="C921" s="117"/>
      <c r="D921" s="104"/>
      <c r="E921" s="117"/>
      <c r="F921" s="117"/>
      <c r="G921" s="117"/>
      <c r="H921" s="117"/>
      <c r="I921" s="122"/>
      <c r="J921" s="119"/>
    </row>
    <row r="922" spans="1:10" x14ac:dyDescent="0.35">
      <c r="A922" s="117"/>
      <c r="B922" s="117"/>
      <c r="C922" s="117"/>
      <c r="D922" s="104"/>
      <c r="E922" s="117"/>
      <c r="F922" s="117"/>
      <c r="G922" s="117"/>
      <c r="H922" s="117"/>
      <c r="I922" s="122"/>
      <c r="J922" s="119"/>
    </row>
    <row r="923" spans="1:10" x14ac:dyDescent="0.35">
      <c r="A923" s="117"/>
      <c r="B923" s="117"/>
      <c r="C923" s="117"/>
      <c r="D923" s="104"/>
      <c r="E923" s="117"/>
      <c r="F923" s="117"/>
      <c r="G923" s="117"/>
      <c r="H923" s="117"/>
      <c r="I923" s="122"/>
      <c r="J923" s="119"/>
    </row>
    <row r="924" spans="1:10" x14ac:dyDescent="0.35">
      <c r="A924" s="117"/>
      <c r="B924" s="117"/>
      <c r="C924" s="117"/>
      <c r="D924" s="104"/>
      <c r="E924" s="117"/>
      <c r="F924" s="117"/>
      <c r="G924" s="117"/>
      <c r="H924" s="117"/>
      <c r="I924" s="122"/>
      <c r="J924" s="119"/>
    </row>
    <row r="925" spans="1:10" x14ac:dyDescent="0.35">
      <c r="A925" s="117"/>
      <c r="B925" s="117"/>
      <c r="C925" s="117"/>
      <c r="D925" s="104"/>
      <c r="E925" s="117"/>
      <c r="F925" s="117"/>
      <c r="G925" s="117"/>
      <c r="H925" s="117"/>
      <c r="I925" s="122"/>
      <c r="J925" s="119"/>
    </row>
    <row r="926" spans="1:10" x14ac:dyDescent="0.35">
      <c r="A926" s="117"/>
      <c r="B926" s="117"/>
      <c r="C926" s="117"/>
      <c r="D926" s="104"/>
      <c r="E926" s="117"/>
      <c r="F926" s="117"/>
      <c r="G926" s="117"/>
      <c r="H926" s="117"/>
      <c r="I926" s="122"/>
      <c r="J926" s="119"/>
    </row>
    <row r="927" spans="1:10" x14ac:dyDescent="0.35">
      <c r="A927" s="117"/>
      <c r="B927" s="117"/>
      <c r="C927" s="117"/>
      <c r="D927" s="104"/>
      <c r="E927" s="117"/>
      <c r="F927" s="117"/>
      <c r="G927" s="117"/>
      <c r="H927" s="117"/>
      <c r="I927" s="122"/>
      <c r="J927" s="119"/>
    </row>
    <row r="928" spans="1:10" x14ac:dyDescent="0.35">
      <c r="A928" s="117"/>
      <c r="B928" s="117"/>
      <c r="C928" s="117"/>
      <c r="D928" s="104"/>
      <c r="E928" s="117"/>
      <c r="F928" s="117"/>
      <c r="G928" s="117"/>
      <c r="H928" s="117"/>
      <c r="I928" s="122"/>
      <c r="J928" s="119"/>
    </row>
    <row r="929" spans="1:10" x14ac:dyDescent="0.35">
      <c r="A929" s="117"/>
      <c r="B929" s="117"/>
      <c r="C929" s="117"/>
      <c r="D929" s="104"/>
      <c r="E929" s="117"/>
      <c r="F929" s="117"/>
      <c r="G929" s="117"/>
      <c r="H929" s="117"/>
      <c r="I929" s="122"/>
      <c r="J929" s="119"/>
    </row>
    <row r="930" spans="1:10" x14ac:dyDescent="0.35">
      <c r="A930" s="117"/>
      <c r="B930" s="117"/>
      <c r="C930" s="117"/>
      <c r="D930" s="104"/>
      <c r="E930" s="117"/>
      <c r="F930" s="117"/>
      <c r="G930" s="117"/>
      <c r="H930" s="117"/>
      <c r="I930" s="122"/>
      <c r="J930" s="119"/>
    </row>
    <row r="931" spans="1:10" x14ac:dyDescent="0.35">
      <c r="A931" s="117"/>
      <c r="B931" s="117"/>
      <c r="C931" s="117"/>
      <c r="D931" s="104"/>
      <c r="E931" s="117"/>
      <c r="F931" s="117"/>
      <c r="G931" s="117"/>
      <c r="H931" s="117"/>
      <c r="I931" s="122"/>
      <c r="J931" s="119"/>
    </row>
    <row r="932" spans="1:10" x14ac:dyDescent="0.35">
      <c r="A932" s="117"/>
      <c r="B932" s="117"/>
      <c r="C932" s="117"/>
      <c r="D932" s="104"/>
      <c r="E932" s="117"/>
      <c r="F932" s="117"/>
      <c r="G932" s="117"/>
      <c r="H932" s="117"/>
      <c r="I932" s="122"/>
      <c r="J932" s="119"/>
    </row>
    <row r="933" spans="1:10" x14ac:dyDescent="0.35">
      <c r="A933" s="117"/>
      <c r="B933" s="117"/>
      <c r="C933" s="117"/>
      <c r="D933" s="104"/>
      <c r="E933" s="117"/>
      <c r="F933" s="117"/>
      <c r="G933" s="117"/>
      <c r="H933" s="117"/>
      <c r="I933" s="122"/>
      <c r="J933" s="119"/>
    </row>
    <row r="934" spans="1:10" x14ac:dyDescent="0.35">
      <c r="A934" s="117"/>
      <c r="B934" s="117"/>
      <c r="C934" s="117"/>
      <c r="D934" s="104"/>
      <c r="E934" s="117"/>
      <c r="F934" s="117"/>
      <c r="G934" s="117"/>
      <c r="H934" s="117"/>
      <c r="I934" s="122"/>
      <c r="J934" s="119"/>
    </row>
    <row r="935" spans="1:10" x14ac:dyDescent="0.35">
      <c r="A935" s="117"/>
      <c r="B935" s="117"/>
      <c r="C935" s="117"/>
      <c r="D935" s="104"/>
      <c r="E935" s="117"/>
      <c r="F935" s="117"/>
      <c r="G935" s="117"/>
      <c r="H935" s="117"/>
      <c r="I935" s="122"/>
      <c r="J935" s="119"/>
    </row>
    <row r="936" spans="1:10" x14ac:dyDescent="0.35">
      <c r="A936" s="117"/>
      <c r="B936" s="117"/>
      <c r="C936" s="117"/>
      <c r="D936" s="104"/>
      <c r="E936" s="117"/>
      <c r="F936" s="117"/>
      <c r="G936" s="117"/>
      <c r="H936" s="117"/>
      <c r="I936" s="122"/>
      <c r="J936" s="119"/>
    </row>
    <row r="937" spans="1:10" x14ac:dyDescent="0.35">
      <c r="A937" s="117"/>
      <c r="B937" s="117"/>
      <c r="C937" s="117"/>
      <c r="D937" s="104"/>
      <c r="E937" s="117"/>
      <c r="F937" s="117"/>
      <c r="G937" s="117"/>
      <c r="H937" s="117"/>
      <c r="I937" s="122"/>
      <c r="J937" s="119"/>
    </row>
    <row r="938" spans="1:10" x14ac:dyDescent="0.35">
      <c r="A938" s="117"/>
      <c r="B938" s="117"/>
      <c r="C938" s="117"/>
      <c r="D938" s="104"/>
      <c r="E938" s="117"/>
      <c r="F938" s="117"/>
      <c r="G938" s="117"/>
      <c r="H938" s="117"/>
      <c r="I938" s="122"/>
      <c r="J938" s="119"/>
    </row>
    <row r="939" spans="1:10" x14ac:dyDescent="0.35">
      <c r="A939" s="117"/>
      <c r="B939" s="117"/>
      <c r="C939" s="117"/>
      <c r="D939" s="104"/>
      <c r="E939" s="117"/>
      <c r="F939" s="117"/>
      <c r="G939" s="117"/>
      <c r="H939" s="117"/>
      <c r="I939" s="122"/>
      <c r="J939" s="119"/>
    </row>
    <row r="940" spans="1:10" x14ac:dyDescent="0.35">
      <c r="A940" s="117"/>
      <c r="B940" s="117"/>
      <c r="C940" s="117"/>
      <c r="D940" s="104"/>
      <c r="E940" s="117"/>
      <c r="F940" s="117"/>
      <c r="G940" s="117"/>
      <c r="H940" s="117"/>
      <c r="I940" s="122"/>
      <c r="J940" s="119"/>
    </row>
    <row r="941" spans="1:10" x14ac:dyDescent="0.35">
      <c r="A941" s="117"/>
      <c r="B941" s="117"/>
      <c r="C941" s="117"/>
      <c r="D941" s="104"/>
      <c r="E941" s="117"/>
      <c r="F941" s="117"/>
      <c r="G941" s="117"/>
      <c r="H941" s="117"/>
      <c r="I941" s="122"/>
      <c r="J941" s="119"/>
    </row>
    <row r="942" spans="1:10" x14ac:dyDescent="0.35">
      <c r="A942" s="117"/>
      <c r="B942" s="117"/>
      <c r="C942" s="117"/>
      <c r="D942" s="104"/>
      <c r="E942" s="117"/>
      <c r="F942" s="117"/>
      <c r="G942" s="117"/>
      <c r="H942" s="117"/>
      <c r="I942" s="122"/>
      <c r="J942" s="119"/>
    </row>
    <row r="943" spans="1:10" x14ac:dyDescent="0.35">
      <c r="A943" s="117"/>
      <c r="B943" s="117"/>
      <c r="C943" s="117"/>
      <c r="D943" s="104"/>
      <c r="E943" s="117"/>
      <c r="F943" s="117"/>
      <c r="G943" s="117"/>
      <c r="H943" s="117"/>
      <c r="I943" s="122"/>
      <c r="J943" s="119"/>
    </row>
    <row r="944" spans="1:10" x14ac:dyDescent="0.35">
      <c r="A944" s="117"/>
      <c r="B944" s="117"/>
      <c r="C944" s="117"/>
      <c r="D944" s="104"/>
      <c r="E944" s="117"/>
      <c r="F944" s="117"/>
      <c r="G944" s="117"/>
      <c r="H944" s="117"/>
      <c r="I944" s="122"/>
      <c r="J944" s="119"/>
    </row>
    <row r="945" spans="1:10" x14ac:dyDescent="0.35">
      <c r="A945" s="117"/>
      <c r="B945" s="117"/>
      <c r="C945" s="117"/>
      <c r="D945" s="104"/>
      <c r="E945" s="117"/>
      <c r="F945" s="117"/>
      <c r="G945" s="117"/>
      <c r="H945" s="117"/>
      <c r="I945" s="122"/>
      <c r="J945" s="119"/>
    </row>
    <row r="946" spans="1:10" x14ac:dyDescent="0.35">
      <c r="A946" s="117"/>
      <c r="B946" s="117"/>
      <c r="C946" s="117"/>
      <c r="D946" s="104"/>
      <c r="E946" s="117"/>
      <c r="F946" s="117"/>
      <c r="G946" s="117"/>
      <c r="H946" s="117"/>
      <c r="I946" s="122"/>
      <c r="J946" s="119"/>
    </row>
    <row r="947" spans="1:10" x14ac:dyDescent="0.35">
      <c r="A947" s="117"/>
      <c r="B947" s="117"/>
      <c r="C947" s="117"/>
      <c r="D947" s="104"/>
      <c r="E947" s="117"/>
      <c r="F947" s="117"/>
      <c r="G947" s="117"/>
      <c r="H947" s="117"/>
      <c r="I947" s="122"/>
      <c r="J947" s="119"/>
    </row>
    <row r="948" spans="1:10" x14ac:dyDescent="0.35">
      <c r="A948" s="117"/>
      <c r="B948" s="117"/>
      <c r="C948" s="117"/>
      <c r="D948" s="104"/>
      <c r="E948" s="117"/>
      <c r="F948" s="117"/>
      <c r="G948" s="117"/>
      <c r="H948" s="117"/>
      <c r="I948" s="122"/>
      <c r="J948" s="119"/>
    </row>
    <row r="949" spans="1:10" x14ac:dyDescent="0.35">
      <c r="A949" s="117"/>
      <c r="B949" s="117"/>
      <c r="C949" s="117"/>
      <c r="D949" s="104"/>
      <c r="E949" s="117"/>
      <c r="F949" s="117"/>
      <c r="G949" s="117"/>
      <c r="H949" s="117"/>
      <c r="I949" s="122"/>
      <c r="J949" s="119"/>
    </row>
    <row r="950" spans="1:10" x14ac:dyDescent="0.35">
      <c r="A950" s="117"/>
      <c r="B950" s="117"/>
      <c r="C950" s="117"/>
      <c r="D950" s="104"/>
      <c r="E950" s="117"/>
      <c r="F950" s="117"/>
      <c r="G950" s="117"/>
      <c r="H950" s="117"/>
      <c r="I950" s="122"/>
      <c r="J950" s="119"/>
    </row>
    <row r="951" spans="1:10" x14ac:dyDescent="0.35">
      <c r="A951" s="117"/>
      <c r="B951" s="117"/>
      <c r="C951" s="117"/>
      <c r="D951" s="104"/>
      <c r="E951" s="117"/>
      <c r="F951" s="117"/>
      <c r="G951" s="117"/>
      <c r="H951" s="117"/>
      <c r="I951" s="122"/>
      <c r="J951" s="119"/>
    </row>
    <row r="952" spans="1:10" x14ac:dyDescent="0.35">
      <c r="A952" s="117"/>
      <c r="B952" s="117"/>
      <c r="C952" s="117"/>
      <c r="D952" s="104"/>
      <c r="E952" s="117"/>
      <c r="F952" s="117"/>
      <c r="G952" s="117"/>
      <c r="H952" s="117"/>
      <c r="I952" s="122"/>
      <c r="J952" s="119"/>
    </row>
    <row r="953" spans="1:10" x14ac:dyDescent="0.35">
      <c r="A953" s="117"/>
      <c r="B953" s="117"/>
      <c r="C953" s="117"/>
      <c r="D953" s="104"/>
      <c r="E953" s="117"/>
      <c r="F953" s="117"/>
      <c r="G953" s="117"/>
      <c r="H953" s="117"/>
      <c r="I953" s="122"/>
      <c r="J953" s="119"/>
    </row>
    <row r="954" spans="1:10" x14ac:dyDescent="0.35">
      <c r="A954" s="117"/>
      <c r="B954" s="117"/>
      <c r="C954" s="117"/>
      <c r="D954" s="104"/>
      <c r="E954" s="117"/>
      <c r="F954" s="117"/>
      <c r="G954" s="117"/>
      <c r="H954" s="117"/>
      <c r="I954" s="122"/>
      <c r="J954" s="119"/>
    </row>
    <row r="955" spans="1:10" x14ac:dyDescent="0.35">
      <c r="A955" s="117"/>
      <c r="B955" s="117"/>
      <c r="C955" s="117"/>
      <c r="D955" s="104"/>
      <c r="E955" s="117"/>
      <c r="F955" s="117"/>
      <c r="G955" s="117"/>
      <c r="H955" s="117"/>
      <c r="I955" s="122"/>
      <c r="J955" s="119"/>
    </row>
    <row r="956" spans="1:10" x14ac:dyDescent="0.35">
      <c r="A956" s="117"/>
      <c r="B956" s="117"/>
      <c r="C956" s="117"/>
      <c r="D956" s="104"/>
      <c r="E956" s="117"/>
      <c r="F956" s="117"/>
      <c r="G956" s="117"/>
      <c r="H956" s="117"/>
      <c r="I956" s="122"/>
      <c r="J956" s="119"/>
    </row>
    <row r="957" spans="1:10" x14ac:dyDescent="0.35">
      <c r="A957" s="117"/>
      <c r="B957" s="117"/>
      <c r="C957" s="117"/>
      <c r="D957" s="104"/>
      <c r="E957" s="117"/>
      <c r="F957" s="117"/>
      <c r="G957" s="117"/>
      <c r="H957" s="117"/>
      <c r="I957" s="122"/>
      <c r="J957" s="119"/>
    </row>
    <row r="958" spans="1:10" x14ac:dyDescent="0.35">
      <c r="A958" s="117"/>
      <c r="B958" s="117"/>
      <c r="C958" s="117"/>
      <c r="D958" s="104"/>
      <c r="E958" s="117"/>
      <c r="F958" s="117"/>
      <c r="G958" s="117"/>
      <c r="H958" s="117"/>
      <c r="I958" s="122"/>
      <c r="J958" s="119"/>
    </row>
    <row r="959" spans="1:10" x14ac:dyDescent="0.35">
      <c r="A959" s="117"/>
      <c r="B959" s="117"/>
      <c r="C959" s="117"/>
      <c r="D959" s="104"/>
      <c r="E959" s="117"/>
      <c r="F959" s="117"/>
      <c r="G959" s="117"/>
      <c r="H959" s="117"/>
      <c r="I959" s="122"/>
      <c r="J959" s="119"/>
    </row>
    <row r="960" spans="1:10" x14ac:dyDescent="0.35">
      <c r="A960" s="117"/>
      <c r="B960" s="117"/>
      <c r="C960" s="117"/>
      <c r="D960" s="104"/>
      <c r="E960" s="117"/>
      <c r="F960" s="117"/>
      <c r="G960" s="117"/>
      <c r="H960" s="117"/>
      <c r="I960" s="122"/>
      <c r="J960" s="119"/>
    </row>
    <row r="961" spans="1:10" x14ac:dyDescent="0.35">
      <c r="A961" s="117"/>
      <c r="B961" s="117"/>
      <c r="C961" s="117"/>
      <c r="D961" s="104"/>
      <c r="E961" s="117"/>
      <c r="F961" s="117"/>
      <c r="G961" s="117"/>
      <c r="H961" s="117"/>
      <c r="I961" s="122"/>
      <c r="J961" s="119"/>
    </row>
    <row r="962" spans="1:10" x14ac:dyDescent="0.35">
      <c r="A962" s="117"/>
      <c r="B962" s="117"/>
      <c r="C962" s="117"/>
      <c r="D962" s="104"/>
      <c r="E962" s="117"/>
      <c r="F962" s="117"/>
      <c r="G962" s="117"/>
      <c r="H962" s="117"/>
      <c r="I962" s="122"/>
      <c r="J962" s="119"/>
    </row>
    <row r="963" spans="1:10" x14ac:dyDescent="0.35">
      <c r="A963" s="117"/>
      <c r="B963" s="117"/>
      <c r="C963" s="117"/>
      <c r="D963" s="104"/>
      <c r="E963" s="117"/>
      <c r="F963" s="117"/>
      <c r="G963" s="117"/>
      <c r="H963" s="117"/>
      <c r="I963" s="122"/>
      <c r="J963" s="119"/>
    </row>
    <row r="964" spans="1:10" x14ac:dyDescent="0.35">
      <c r="A964" s="117"/>
      <c r="B964" s="117"/>
      <c r="C964" s="117"/>
      <c r="D964" s="104"/>
      <c r="E964" s="117"/>
      <c r="F964" s="117"/>
      <c r="G964" s="117"/>
      <c r="H964" s="117"/>
      <c r="I964" s="122"/>
      <c r="J964" s="119"/>
    </row>
    <row r="965" spans="1:10" x14ac:dyDescent="0.35">
      <c r="A965" s="117"/>
      <c r="B965" s="117"/>
      <c r="C965" s="117"/>
      <c r="D965" s="104"/>
      <c r="E965" s="117"/>
      <c r="F965" s="117"/>
      <c r="G965" s="117"/>
      <c r="H965" s="117"/>
      <c r="I965" s="122"/>
      <c r="J965" s="119"/>
    </row>
    <row r="966" spans="1:10" x14ac:dyDescent="0.35">
      <c r="A966" s="117"/>
      <c r="B966" s="117"/>
      <c r="C966" s="117"/>
      <c r="D966" s="104"/>
      <c r="E966" s="117"/>
      <c r="F966" s="117"/>
      <c r="G966" s="117"/>
      <c r="H966" s="117"/>
      <c r="I966" s="122"/>
      <c r="J966" s="119"/>
    </row>
    <row r="967" spans="1:10" x14ac:dyDescent="0.35">
      <c r="A967" s="117"/>
      <c r="B967" s="117"/>
      <c r="C967" s="117"/>
      <c r="D967" s="104"/>
      <c r="E967" s="117"/>
      <c r="F967" s="117"/>
      <c r="G967" s="117"/>
      <c r="H967" s="117"/>
      <c r="I967" s="122"/>
      <c r="J967" s="119"/>
    </row>
    <row r="968" spans="1:10" x14ac:dyDescent="0.35">
      <c r="A968" s="117"/>
      <c r="B968" s="117"/>
      <c r="C968" s="117"/>
      <c r="D968" s="104"/>
      <c r="E968" s="117"/>
      <c r="F968" s="117"/>
      <c r="G968" s="117"/>
      <c r="H968" s="117"/>
      <c r="I968" s="122"/>
      <c r="J968" s="119"/>
    </row>
    <row r="969" spans="1:10" x14ac:dyDescent="0.35">
      <c r="A969" s="117"/>
      <c r="B969" s="117"/>
      <c r="C969" s="117"/>
      <c r="D969" s="104"/>
      <c r="E969" s="117"/>
      <c r="F969" s="117"/>
      <c r="G969" s="117"/>
      <c r="H969" s="117"/>
      <c r="I969" s="122"/>
      <c r="J969" s="119"/>
    </row>
    <row r="970" spans="1:10" x14ac:dyDescent="0.35">
      <c r="A970" s="117"/>
      <c r="B970" s="117"/>
      <c r="C970" s="117"/>
      <c r="D970" s="104"/>
      <c r="E970" s="117"/>
      <c r="F970" s="117"/>
      <c r="G970" s="117"/>
      <c r="H970" s="117"/>
      <c r="I970" s="122"/>
      <c r="J970" s="119"/>
    </row>
    <row r="971" spans="1:10" x14ac:dyDescent="0.35">
      <c r="A971" s="117"/>
      <c r="B971" s="117"/>
      <c r="C971" s="117"/>
      <c r="D971" s="104"/>
      <c r="E971" s="117"/>
      <c r="F971" s="117"/>
      <c r="G971" s="117"/>
      <c r="H971" s="117"/>
      <c r="I971" s="122"/>
      <c r="J971" s="119"/>
    </row>
    <row r="972" spans="1:10" x14ac:dyDescent="0.35">
      <c r="A972" s="117"/>
      <c r="B972" s="117"/>
      <c r="C972" s="117"/>
      <c r="D972" s="104"/>
      <c r="E972" s="117"/>
      <c r="F972" s="117"/>
      <c r="G972" s="117"/>
      <c r="H972" s="117"/>
      <c r="I972" s="122"/>
      <c r="J972" s="119"/>
    </row>
    <row r="973" spans="1:10" x14ac:dyDescent="0.35">
      <c r="A973" s="117"/>
      <c r="B973" s="117"/>
      <c r="C973" s="117"/>
      <c r="D973" s="104"/>
      <c r="E973" s="117"/>
      <c r="F973" s="117"/>
      <c r="G973" s="117"/>
      <c r="H973" s="117"/>
      <c r="I973" s="122"/>
      <c r="J973" s="119"/>
    </row>
    <row r="974" spans="1:10" x14ac:dyDescent="0.35">
      <c r="A974" s="117"/>
      <c r="B974" s="117"/>
      <c r="C974" s="117"/>
      <c r="D974" s="104"/>
      <c r="E974" s="117"/>
      <c r="F974" s="117"/>
      <c r="G974" s="117"/>
      <c r="H974" s="117"/>
      <c r="I974" s="122"/>
      <c r="J974" s="119"/>
    </row>
    <row r="975" spans="1:10" x14ac:dyDescent="0.35">
      <c r="A975" s="117"/>
      <c r="B975" s="117"/>
      <c r="C975" s="117"/>
      <c r="D975" s="104"/>
      <c r="E975" s="117"/>
      <c r="F975" s="117"/>
      <c r="G975" s="117"/>
      <c r="H975" s="117"/>
      <c r="I975" s="122"/>
      <c r="J975" s="119"/>
    </row>
    <row r="976" spans="1:10" x14ac:dyDescent="0.35">
      <c r="A976" s="117"/>
      <c r="B976" s="117"/>
      <c r="C976" s="117"/>
      <c r="D976" s="104"/>
      <c r="E976" s="117"/>
      <c r="F976" s="117"/>
      <c r="G976" s="117"/>
      <c r="H976" s="117"/>
      <c r="I976" s="122"/>
      <c r="J976" s="119"/>
    </row>
    <row r="977" spans="1:10" x14ac:dyDescent="0.35">
      <c r="A977" s="117"/>
      <c r="B977" s="117"/>
      <c r="C977" s="117"/>
      <c r="D977" s="104"/>
      <c r="E977" s="117"/>
      <c r="F977" s="117"/>
      <c r="G977" s="117"/>
      <c r="H977" s="117"/>
      <c r="I977" s="122"/>
      <c r="J977" s="119"/>
    </row>
    <row r="978" spans="1:10" x14ac:dyDescent="0.35">
      <c r="A978" s="117"/>
      <c r="B978" s="117"/>
      <c r="C978" s="117"/>
      <c r="D978" s="104"/>
      <c r="E978" s="117"/>
      <c r="F978" s="117"/>
      <c r="G978" s="117"/>
      <c r="H978" s="117"/>
      <c r="I978" s="122"/>
      <c r="J978" s="119"/>
    </row>
    <row r="979" spans="1:10" x14ac:dyDescent="0.35">
      <c r="A979" s="117"/>
      <c r="B979" s="117"/>
      <c r="C979" s="117"/>
      <c r="D979" s="104"/>
      <c r="E979" s="117"/>
      <c r="F979" s="117"/>
      <c r="G979" s="117"/>
      <c r="H979" s="117"/>
      <c r="I979" s="122"/>
      <c r="J979" s="119"/>
    </row>
    <row r="980" spans="1:10" x14ac:dyDescent="0.35">
      <c r="A980" s="117"/>
      <c r="B980" s="117"/>
      <c r="C980" s="117"/>
      <c r="D980" s="104"/>
      <c r="E980" s="117"/>
      <c r="F980" s="117"/>
      <c r="G980" s="117"/>
      <c r="H980" s="117"/>
      <c r="I980" s="122"/>
      <c r="J980" s="119"/>
    </row>
    <row r="981" spans="1:10" x14ac:dyDescent="0.35">
      <c r="A981" s="117"/>
      <c r="B981" s="117"/>
      <c r="C981" s="117"/>
      <c r="D981" s="104"/>
      <c r="E981" s="117"/>
      <c r="F981" s="117"/>
      <c r="G981" s="117"/>
      <c r="H981" s="117"/>
      <c r="I981" s="122"/>
      <c r="J981" s="119"/>
    </row>
    <row r="982" spans="1:10" x14ac:dyDescent="0.35">
      <c r="A982" s="117"/>
      <c r="B982" s="117"/>
      <c r="C982" s="117"/>
      <c r="D982" s="104"/>
      <c r="E982" s="117"/>
      <c r="F982" s="117"/>
      <c r="G982" s="117"/>
      <c r="H982" s="117"/>
      <c r="I982" s="122"/>
      <c r="J982" s="119"/>
    </row>
    <row r="983" spans="1:10" x14ac:dyDescent="0.35">
      <c r="A983" s="117"/>
      <c r="B983" s="117"/>
      <c r="C983" s="117"/>
      <c r="D983" s="104"/>
      <c r="E983" s="117"/>
      <c r="F983" s="117"/>
      <c r="G983" s="117"/>
      <c r="H983" s="117"/>
      <c r="I983" s="122"/>
      <c r="J983" s="119"/>
    </row>
    <row r="984" spans="1:10" x14ac:dyDescent="0.35">
      <c r="A984" s="117"/>
      <c r="B984" s="117"/>
      <c r="C984" s="117"/>
      <c r="D984" s="104"/>
      <c r="E984" s="117"/>
      <c r="F984" s="117"/>
      <c r="G984" s="117"/>
      <c r="H984" s="117"/>
      <c r="I984" s="122"/>
      <c r="J984" s="119"/>
    </row>
    <row r="985" spans="1:10" x14ac:dyDescent="0.35">
      <c r="A985" s="117"/>
      <c r="B985" s="117"/>
      <c r="C985" s="117"/>
      <c r="D985" s="104"/>
      <c r="E985" s="117"/>
      <c r="F985" s="117"/>
      <c r="G985" s="117"/>
      <c r="H985" s="117"/>
      <c r="I985" s="122"/>
      <c r="J985" s="119"/>
    </row>
    <row r="986" spans="1:10" x14ac:dyDescent="0.35">
      <c r="A986" s="117"/>
      <c r="B986" s="117"/>
      <c r="C986" s="117"/>
      <c r="D986" s="104"/>
      <c r="E986" s="117"/>
      <c r="F986" s="117"/>
      <c r="G986" s="117"/>
      <c r="H986" s="117"/>
      <c r="I986" s="122"/>
      <c r="J986" s="119"/>
    </row>
    <row r="987" spans="1:10" x14ac:dyDescent="0.35">
      <c r="A987" s="117"/>
      <c r="B987" s="117"/>
      <c r="C987" s="117"/>
      <c r="D987" s="104"/>
      <c r="E987" s="117"/>
      <c r="F987" s="117"/>
      <c r="G987" s="117"/>
      <c r="H987" s="117"/>
      <c r="I987" s="122"/>
      <c r="J987" s="119"/>
    </row>
    <row r="988" spans="1:10" x14ac:dyDescent="0.35">
      <c r="A988" s="117"/>
      <c r="B988" s="117"/>
      <c r="C988" s="117"/>
      <c r="D988" s="104"/>
      <c r="E988" s="117"/>
      <c r="F988" s="117"/>
      <c r="G988" s="117"/>
      <c r="H988" s="117"/>
      <c r="I988" s="122"/>
      <c r="J988" s="119"/>
    </row>
    <row r="989" spans="1:10" x14ac:dyDescent="0.35">
      <c r="A989" s="117"/>
      <c r="B989" s="117"/>
      <c r="C989" s="117"/>
      <c r="D989" s="104"/>
      <c r="E989" s="117"/>
      <c r="F989" s="117"/>
      <c r="G989" s="117"/>
      <c r="H989" s="117"/>
      <c r="I989" s="122"/>
      <c r="J989" s="119"/>
    </row>
    <row r="990" spans="1:10" x14ac:dyDescent="0.35">
      <c r="A990" s="117"/>
      <c r="B990" s="117"/>
      <c r="C990" s="117"/>
      <c r="D990" s="104"/>
      <c r="E990" s="117"/>
      <c r="F990" s="117"/>
      <c r="G990" s="117"/>
      <c r="H990" s="117"/>
      <c r="I990" s="122"/>
      <c r="J990" s="119"/>
    </row>
    <row r="991" spans="1:10" x14ac:dyDescent="0.35">
      <c r="A991" s="117"/>
      <c r="B991" s="117"/>
      <c r="C991" s="117"/>
      <c r="D991" s="104"/>
      <c r="E991" s="117"/>
      <c r="F991" s="117"/>
      <c r="G991" s="117"/>
      <c r="H991" s="117"/>
      <c r="I991" s="122"/>
      <c r="J991" s="119"/>
    </row>
    <row r="992" spans="1:10" x14ac:dyDescent="0.35">
      <c r="A992" s="117"/>
      <c r="B992" s="117"/>
      <c r="C992" s="117"/>
      <c r="D992" s="104"/>
      <c r="E992" s="117"/>
      <c r="F992" s="117"/>
      <c r="G992" s="117"/>
      <c r="H992" s="117"/>
      <c r="I992" s="122"/>
      <c r="J992" s="119"/>
    </row>
    <row r="993" spans="1:10" x14ac:dyDescent="0.35">
      <c r="A993" s="117"/>
      <c r="B993" s="117"/>
      <c r="C993" s="117"/>
      <c r="D993" s="104"/>
      <c r="E993" s="117"/>
      <c r="F993" s="117"/>
      <c r="G993" s="117"/>
      <c r="H993" s="117"/>
      <c r="I993" s="122"/>
      <c r="J993" s="119"/>
    </row>
    <row r="994" spans="1:10" x14ac:dyDescent="0.35">
      <c r="A994" s="117"/>
      <c r="B994" s="117"/>
      <c r="C994" s="117"/>
      <c r="D994" s="104"/>
      <c r="E994" s="117"/>
      <c r="F994" s="117"/>
      <c r="G994" s="117"/>
      <c r="H994" s="117"/>
      <c r="I994" s="122"/>
      <c r="J994" s="119"/>
    </row>
    <row r="995" spans="1:10" x14ac:dyDescent="0.35">
      <c r="A995" s="117"/>
      <c r="B995" s="117"/>
      <c r="C995" s="117"/>
      <c r="D995" s="104"/>
      <c r="E995" s="117"/>
      <c r="F995" s="117"/>
      <c r="G995" s="117"/>
      <c r="H995" s="117"/>
      <c r="I995" s="122"/>
      <c r="J995" s="119"/>
    </row>
    <row r="996" spans="1:10" x14ac:dyDescent="0.35">
      <c r="A996" s="117"/>
      <c r="B996" s="117"/>
      <c r="C996" s="117"/>
      <c r="D996" s="104"/>
      <c r="E996" s="117"/>
      <c r="F996" s="117"/>
      <c r="G996" s="117"/>
      <c r="H996" s="117"/>
      <c r="I996" s="122"/>
      <c r="J996" s="119"/>
    </row>
    <row r="997" spans="1:10" x14ac:dyDescent="0.35">
      <c r="A997" s="117"/>
      <c r="B997" s="117"/>
      <c r="C997" s="117"/>
      <c r="D997" s="104"/>
      <c r="E997" s="117"/>
      <c r="F997" s="117"/>
      <c r="G997" s="117"/>
      <c r="H997" s="117"/>
      <c r="I997" s="122"/>
      <c r="J997" s="119"/>
    </row>
    <row r="998" spans="1:10" x14ac:dyDescent="0.35">
      <c r="A998" s="117"/>
      <c r="B998" s="117"/>
      <c r="C998" s="117"/>
      <c r="D998" s="104"/>
      <c r="E998" s="117"/>
      <c r="F998" s="117"/>
      <c r="G998" s="117"/>
      <c r="H998" s="117"/>
      <c r="I998" s="122"/>
      <c r="J998" s="119"/>
    </row>
    <row r="999" spans="1:10" x14ac:dyDescent="0.35">
      <c r="A999" s="117"/>
      <c r="B999" s="117"/>
      <c r="C999" s="117"/>
      <c r="D999" s="104"/>
      <c r="E999" s="117"/>
      <c r="F999" s="117"/>
      <c r="G999" s="117"/>
      <c r="H999" s="117"/>
      <c r="I999" s="122"/>
      <c r="J999" s="119"/>
    </row>
    <row r="1000" spans="1:10" x14ac:dyDescent="0.35">
      <c r="A1000" s="117"/>
      <c r="B1000" s="117"/>
      <c r="C1000" s="117"/>
      <c r="D1000" s="104"/>
      <c r="E1000" s="117"/>
      <c r="F1000" s="117"/>
      <c r="G1000" s="117"/>
      <c r="H1000" s="117"/>
      <c r="I1000" s="122"/>
      <c r="J1000" s="119"/>
    </row>
    <row r="1001" spans="1:10" x14ac:dyDescent="0.35">
      <c r="A1001" s="117"/>
      <c r="B1001" s="117"/>
      <c r="C1001" s="117"/>
      <c r="D1001" s="104"/>
      <c r="E1001" s="117"/>
      <c r="F1001" s="117"/>
      <c r="G1001" s="117"/>
      <c r="H1001" s="117"/>
      <c r="I1001" s="122"/>
      <c r="J1001" s="119"/>
    </row>
    <row r="1002" spans="1:10" x14ac:dyDescent="0.35">
      <c r="A1002" s="117"/>
      <c r="B1002" s="117"/>
      <c r="C1002" s="117"/>
      <c r="D1002" s="104"/>
      <c r="E1002" s="117"/>
      <c r="F1002" s="117"/>
      <c r="G1002" s="117"/>
      <c r="H1002" s="117"/>
      <c r="I1002" s="122"/>
      <c r="J1002" s="119"/>
    </row>
    <row r="1003" spans="1:10" x14ac:dyDescent="0.35">
      <c r="A1003" s="117"/>
      <c r="B1003" s="117"/>
      <c r="C1003" s="117"/>
      <c r="D1003" s="104"/>
      <c r="E1003" s="117"/>
      <c r="F1003" s="117"/>
      <c r="G1003" s="117"/>
      <c r="H1003" s="117"/>
      <c r="I1003" s="122"/>
      <c r="J1003" s="119"/>
    </row>
    <row r="1004" spans="1:10" x14ac:dyDescent="0.35">
      <c r="A1004" s="117"/>
      <c r="B1004" s="117"/>
      <c r="C1004" s="117"/>
      <c r="D1004" s="104"/>
      <c r="E1004" s="117"/>
      <c r="F1004" s="117"/>
      <c r="G1004" s="117"/>
      <c r="H1004" s="117"/>
      <c r="I1004" s="122"/>
      <c r="J1004" s="119"/>
    </row>
    <row r="1005" spans="1:10" x14ac:dyDescent="0.35">
      <c r="A1005" s="117"/>
      <c r="B1005" s="117"/>
      <c r="C1005" s="117"/>
      <c r="D1005" s="104"/>
      <c r="E1005" s="117"/>
      <c r="F1005" s="117"/>
      <c r="G1005" s="117"/>
      <c r="H1005" s="117"/>
      <c r="I1005" s="122"/>
      <c r="J1005" s="119"/>
    </row>
    <row r="1006" spans="1:10" x14ac:dyDescent="0.35">
      <c r="A1006" s="117"/>
      <c r="B1006" s="117"/>
      <c r="C1006" s="117"/>
      <c r="D1006" s="104"/>
      <c r="E1006" s="117"/>
      <c r="F1006" s="117"/>
      <c r="G1006" s="117"/>
      <c r="H1006" s="117"/>
      <c r="I1006" s="122"/>
      <c r="J1006" s="119"/>
    </row>
    <row r="1007" spans="1:10" x14ac:dyDescent="0.35">
      <c r="A1007" s="117"/>
      <c r="B1007" s="117"/>
      <c r="C1007" s="117"/>
      <c r="D1007" s="104"/>
      <c r="E1007" s="117"/>
      <c r="F1007" s="117"/>
      <c r="G1007" s="117"/>
      <c r="H1007" s="117"/>
      <c r="I1007" s="122"/>
      <c r="J1007" s="119"/>
    </row>
    <row r="1008" spans="1:10" x14ac:dyDescent="0.35">
      <c r="A1008" s="117"/>
      <c r="B1008" s="117"/>
      <c r="C1008" s="117"/>
      <c r="D1008" s="104"/>
      <c r="E1008" s="117"/>
      <c r="F1008" s="117"/>
      <c r="G1008" s="117"/>
      <c r="H1008" s="117"/>
      <c r="I1008" s="122"/>
      <c r="J1008" s="119"/>
    </row>
    <row r="1009" spans="1:10" x14ac:dyDescent="0.35">
      <c r="A1009" s="117"/>
      <c r="B1009" s="117"/>
      <c r="C1009" s="117"/>
      <c r="D1009" s="104"/>
      <c r="E1009" s="117"/>
      <c r="F1009" s="117"/>
      <c r="G1009" s="117"/>
      <c r="H1009" s="117"/>
      <c r="I1009" s="122"/>
      <c r="J1009" s="119"/>
    </row>
    <row r="1010" spans="1:10" x14ac:dyDescent="0.35">
      <c r="A1010" s="117"/>
      <c r="B1010" s="117"/>
      <c r="C1010" s="117"/>
      <c r="D1010" s="104"/>
      <c r="E1010" s="117"/>
      <c r="F1010" s="117"/>
      <c r="G1010" s="117"/>
      <c r="H1010" s="117"/>
      <c r="I1010" s="122"/>
      <c r="J1010" s="119"/>
    </row>
    <row r="1011" spans="1:10" x14ac:dyDescent="0.35">
      <c r="A1011" s="117"/>
      <c r="B1011" s="117"/>
      <c r="C1011" s="117"/>
      <c r="D1011" s="104"/>
      <c r="E1011" s="117"/>
      <c r="F1011" s="117"/>
      <c r="G1011" s="117"/>
      <c r="H1011" s="117"/>
      <c r="I1011" s="122"/>
      <c r="J1011" s="119"/>
    </row>
    <row r="1012" spans="1:10" x14ac:dyDescent="0.35">
      <c r="A1012" s="117"/>
      <c r="B1012" s="117"/>
      <c r="C1012" s="117"/>
      <c r="D1012" s="104"/>
      <c r="E1012" s="117"/>
      <c r="F1012" s="117"/>
      <c r="G1012" s="117"/>
      <c r="H1012" s="117"/>
      <c r="I1012" s="122"/>
      <c r="J1012" s="119"/>
    </row>
    <row r="1013" spans="1:10" x14ac:dyDescent="0.35">
      <c r="A1013" s="117"/>
      <c r="B1013" s="117"/>
      <c r="C1013" s="117"/>
      <c r="D1013" s="104"/>
      <c r="E1013" s="117"/>
      <c r="F1013" s="117"/>
      <c r="G1013" s="117"/>
      <c r="H1013" s="117"/>
      <c r="I1013" s="122"/>
      <c r="J1013" s="119"/>
    </row>
    <row r="1014" spans="1:10" x14ac:dyDescent="0.35">
      <c r="A1014" s="117"/>
      <c r="B1014" s="117"/>
      <c r="C1014" s="117"/>
      <c r="D1014" s="104"/>
      <c r="E1014" s="117"/>
      <c r="F1014" s="117"/>
      <c r="G1014" s="117"/>
      <c r="H1014" s="117"/>
      <c r="I1014" s="122"/>
      <c r="J1014" s="119"/>
    </row>
    <row r="1015" spans="1:10" x14ac:dyDescent="0.35">
      <c r="A1015" s="117"/>
      <c r="B1015" s="117"/>
      <c r="C1015" s="117"/>
      <c r="D1015" s="104"/>
      <c r="E1015" s="117"/>
      <c r="F1015" s="117"/>
      <c r="G1015" s="117"/>
      <c r="H1015" s="117"/>
      <c r="I1015" s="122"/>
      <c r="J1015" s="119"/>
    </row>
    <row r="1016" spans="1:10" x14ac:dyDescent="0.35">
      <c r="A1016" s="117"/>
      <c r="B1016" s="117"/>
      <c r="C1016" s="117"/>
      <c r="D1016" s="104"/>
      <c r="E1016" s="117"/>
      <c r="F1016" s="117"/>
      <c r="G1016" s="117"/>
      <c r="H1016" s="117"/>
      <c r="I1016" s="122"/>
      <c r="J1016" s="119"/>
    </row>
    <row r="1017" spans="1:10" x14ac:dyDescent="0.35">
      <c r="A1017" s="117"/>
      <c r="B1017" s="117"/>
      <c r="C1017" s="117"/>
      <c r="D1017" s="104"/>
      <c r="E1017" s="117"/>
      <c r="F1017" s="117"/>
      <c r="G1017" s="117"/>
      <c r="H1017" s="117"/>
      <c r="I1017" s="122"/>
      <c r="J1017" s="119"/>
    </row>
    <row r="1018" spans="1:10" x14ac:dyDescent="0.35">
      <c r="A1018" s="117"/>
      <c r="B1018" s="117"/>
      <c r="C1018" s="117"/>
      <c r="D1018" s="104"/>
      <c r="E1018" s="117"/>
      <c r="F1018" s="117"/>
      <c r="G1018" s="117"/>
      <c r="H1018" s="117"/>
      <c r="I1018" s="122"/>
      <c r="J1018" s="119"/>
    </row>
    <row r="1019" spans="1:10" x14ac:dyDescent="0.35">
      <c r="A1019" s="117"/>
      <c r="B1019" s="117"/>
      <c r="C1019" s="117"/>
      <c r="D1019" s="104"/>
      <c r="E1019" s="117"/>
      <c r="F1019" s="117"/>
      <c r="G1019" s="117"/>
      <c r="H1019" s="117"/>
      <c r="I1019" s="122"/>
      <c r="J1019" s="119"/>
    </row>
    <row r="1020" spans="1:10" x14ac:dyDescent="0.35">
      <c r="A1020" s="117"/>
      <c r="B1020" s="117"/>
      <c r="C1020" s="117"/>
      <c r="D1020" s="104"/>
      <c r="E1020" s="117"/>
      <c r="F1020" s="117"/>
      <c r="G1020" s="117"/>
      <c r="H1020" s="117"/>
      <c r="I1020" s="122"/>
      <c r="J1020" s="119"/>
    </row>
    <row r="1021" spans="1:10" x14ac:dyDescent="0.35">
      <c r="A1021" s="117"/>
      <c r="B1021" s="117"/>
      <c r="C1021" s="117"/>
      <c r="D1021" s="104"/>
      <c r="E1021" s="117"/>
      <c r="F1021" s="117"/>
      <c r="G1021" s="117"/>
      <c r="H1021" s="117"/>
      <c r="I1021" s="122"/>
      <c r="J1021" s="119"/>
    </row>
    <row r="1022" spans="1:10" x14ac:dyDescent="0.35">
      <c r="A1022" s="117"/>
      <c r="B1022" s="117"/>
      <c r="C1022" s="117"/>
      <c r="D1022" s="104"/>
      <c r="E1022" s="117"/>
      <c r="F1022" s="117"/>
      <c r="G1022" s="117"/>
      <c r="H1022" s="117"/>
      <c r="I1022" s="122"/>
      <c r="J1022" s="119"/>
    </row>
    <row r="1023" spans="1:10" x14ac:dyDescent="0.35">
      <c r="A1023" s="117"/>
      <c r="B1023" s="117"/>
      <c r="C1023" s="117"/>
      <c r="D1023" s="104"/>
      <c r="E1023" s="117"/>
      <c r="F1023" s="117"/>
      <c r="G1023" s="117"/>
      <c r="H1023" s="117"/>
      <c r="I1023" s="122"/>
      <c r="J1023" s="119"/>
    </row>
    <row r="1024" spans="1:10" x14ac:dyDescent="0.35">
      <c r="A1024" s="117"/>
      <c r="B1024" s="117"/>
      <c r="C1024" s="117"/>
      <c r="D1024" s="104"/>
      <c r="E1024" s="117"/>
      <c r="F1024" s="117"/>
      <c r="G1024" s="117"/>
      <c r="H1024" s="117"/>
      <c r="I1024" s="122"/>
      <c r="J1024" s="119"/>
    </row>
    <row r="1025" spans="1:10" x14ac:dyDescent="0.35">
      <c r="A1025" s="117"/>
      <c r="B1025" s="117"/>
      <c r="C1025" s="117"/>
      <c r="D1025" s="104"/>
      <c r="E1025" s="117"/>
      <c r="F1025" s="117"/>
      <c r="G1025" s="117"/>
      <c r="H1025" s="117"/>
      <c r="I1025" s="122"/>
      <c r="J1025" s="119"/>
    </row>
    <row r="1026" spans="1:10" x14ac:dyDescent="0.35">
      <c r="A1026" s="117"/>
      <c r="B1026" s="117"/>
      <c r="C1026" s="117"/>
      <c r="D1026" s="104"/>
      <c r="E1026" s="117"/>
      <c r="F1026" s="117"/>
      <c r="G1026" s="117"/>
      <c r="H1026" s="117"/>
      <c r="I1026" s="122"/>
      <c r="J1026" s="119"/>
    </row>
    <row r="1027" spans="1:10" x14ac:dyDescent="0.35">
      <c r="A1027" s="117"/>
      <c r="B1027" s="117"/>
      <c r="C1027" s="117"/>
      <c r="D1027" s="104"/>
      <c r="E1027" s="117"/>
      <c r="F1027" s="117"/>
      <c r="G1027" s="117"/>
      <c r="H1027" s="117"/>
      <c r="I1027" s="122"/>
      <c r="J1027" s="119"/>
    </row>
    <row r="1028" spans="1:10" x14ac:dyDescent="0.35">
      <c r="A1028" s="117"/>
      <c r="B1028" s="117"/>
      <c r="C1028" s="117"/>
      <c r="D1028" s="104"/>
      <c r="E1028" s="117"/>
      <c r="F1028" s="117"/>
      <c r="G1028" s="117"/>
      <c r="H1028" s="117"/>
      <c r="I1028" s="122"/>
      <c r="J1028" s="119"/>
    </row>
    <row r="1029" spans="1:10" x14ac:dyDescent="0.35">
      <c r="A1029" s="117"/>
      <c r="B1029" s="117"/>
      <c r="C1029" s="117"/>
      <c r="D1029" s="104"/>
      <c r="E1029" s="117"/>
      <c r="F1029" s="117"/>
      <c r="G1029" s="117"/>
      <c r="H1029" s="117"/>
      <c r="I1029" s="122"/>
      <c r="J1029" s="119"/>
    </row>
    <row r="1030" spans="1:10" x14ac:dyDescent="0.35">
      <c r="A1030" s="117"/>
      <c r="B1030" s="117"/>
      <c r="C1030" s="117"/>
      <c r="D1030" s="104"/>
      <c r="E1030" s="117"/>
      <c r="F1030" s="117"/>
      <c r="G1030" s="117"/>
      <c r="H1030" s="117"/>
      <c r="I1030" s="122"/>
      <c r="J1030" s="119"/>
    </row>
    <row r="1031" spans="1:10" x14ac:dyDescent="0.35">
      <c r="A1031" s="117"/>
      <c r="B1031" s="117"/>
      <c r="C1031" s="117"/>
      <c r="D1031" s="104"/>
      <c r="E1031" s="117"/>
      <c r="F1031" s="117"/>
      <c r="G1031" s="117"/>
      <c r="H1031" s="117"/>
      <c r="I1031" s="122"/>
      <c r="J1031" s="119"/>
    </row>
    <row r="1032" spans="1:10" x14ac:dyDescent="0.35">
      <c r="A1032" s="117"/>
      <c r="B1032" s="117"/>
      <c r="C1032" s="117"/>
      <c r="D1032" s="104"/>
      <c r="E1032" s="117"/>
      <c r="F1032" s="117"/>
      <c r="G1032" s="117"/>
      <c r="H1032" s="117"/>
      <c r="I1032" s="122"/>
      <c r="J1032" s="119"/>
    </row>
    <row r="1033" spans="1:10" x14ac:dyDescent="0.35">
      <c r="A1033" s="117"/>
      <c r="B1033" s="117"/>
      <c r="C1033" s="117"/>
      <c r="D1033" s="104"/>
      <c r="E1033" s="117"/>
      <c r="F1033" s="117"/>
      <c r="G1033" s="117"/>
      <c r="H1033" s="117"/>
      <c r="I1033" s="122"/>
      <c r="J1033" s="119"/>
    </row>
    <row r="1034" spans="1:10" x14ac:dyDescent="0.35">
      <c r="A1034" s="117"/>
      <c r="B1034" s="117"/>
      <c r="C1034" s="117"/>
      <c r="D1034" s="104"/>
      <c r="E1034" s="117"/>
      <c r="F1034" s="117"/>
      <c r="G1034" s="117"/>
      <c r="H1034" s="117"/>
      <c r="I1034" s="122"/>
      <c r="J1034" s="119"/>
    </row>
    <row r="1035" spans="1:10" x14ac:dyDescent="0.35">
      <c r="A1035" s="117"/>
      <c r="B1035" s="117"/>
      <c r="C1035" s="117"/>
      <c r="D1035" s="104"/>
      <c r="E1035" s="117"/>
      <c r="F1035" s="117"/>
      <c r="G1035" s="117"/>
      <c r="H1035" s="117"/>
      <c r="I1035" s="122"/>
      <c r="J1035" s="119"/>
    </row>
    <row r="1036" spans="1:10" x14ac:dyDescent="0.35">
      <c r="A1036" s="117"/>
      <c r="B1036" s="117"/>
      <c r="C1036" s="117"/>
      <c r="D1036" s="104"/>
      <c r="E1036" s="117"/>
      <c r="F1036" s="117"/>
      <c r="G1036" s="117"/>
      <c r="H1036" s="117"/>
      <c r="I1036" s="122"/>
      <c r="J1036" s="119"/>
    </row>
    <row r="1037" spans="1:10" x14ac:dyDescent="0.35">
      <c r="A1037" s="117"/>
      <c r="B1037" s="117"/>
      <c r="C1037" s="117"/>
      <c r="D1037" s="104"/>
      <c r="E1037" s="117"/>
      <c r="F1037" s="117"/>
      <c r="G1037" s="117"/>
      <c r="H1037" s="117"/>
      <c r="I1037" s="122"/>
      <c r="J1037" s="119"/>
    </row>
    <row r="1038" spans="1:10" x14ac:dyDescent="0.35">
      <c r="A1038" s="117"/>
      <c r="B1038" s="117"/>
      <c r="C1038" s="117"/>
      <c r="D1038" s="104"/>
      <c r="E1038" s="117"/>
      <c r="F1038" s="117"/>
      <c r="G1038" s="117"/>
      <c r="H1038" s="117"/>
      <c r="I1038" s="122"/>
      <c r="J1038" s="119"/>
    </row>
    <row r="1039" spans="1:10" x14ac:dyDescent="0.35">
      <c r="A1039" s="117"/>
      <c r="B1039" s="117"/>
      <c r="C1039" s="117"/>
      <c r="D1039" s="104"/>
      <c r="E1039" s="117"/>
      <c r="F1039" s="117"/>
      <c r="G1039" s="117"/>
      <c r="H1039" s="117"/>
      <c r="I1039" s="122"/>
      <c r="J1039" s="119"/>
    </row>
    <row r="1040" spans="1:10" x14ac:dyDescent="0.35">
      <c r="A1040" s="117"/>
      <c r="B1040" s="117"/>
      <c r="C1040" s="117"/>
      <c r="D1040" s="104"/>
      <c r="E1040" s="117"/>
      <c r="F1040" s="117"/>
      <c r="G1040" s="117"/>
      <c r="H1040" s="117"/>
      <c r="I1040" s="122"/>
      <c r="J1040" s="119"/>
    </row>
    <row r="1041" spans="1:10" x14ac:dyDescent="0.35">
      <c r="A1041" s="117"/>
      <c r="B1041" s="117"/>
      <c r="C1041" s="117"/>
      <c r="D1041" s="104"/>
      <c r="E1041" s="117"/>
      <c r="F1041" s="117"/>
      <c r="G1041" s="117"/>
      <c r="H1041" s="117"/>
      <c r="I1041" s="122"/>
      <c r="J1041" s="119"/>
    </row>
    <row r="1042" spans="1:10" x14ac:dyDescent="0.35">
      <c r="A1042" s="117"/>
      <c r="B1042" s="117"/>
      <c r="C1042" s="117"/>
      <c r="D1042" s="104"/>
      <c r="E1042" s="117"/>
      <c r="F1042" s="117"/>
      <c r="G1042" s="117"/>
      <c r="H1042" s="117"/>
      <c r="I1042" s="122"/>
      <c r="J1042" s="119"/>
    </row>
    <row r="1043" spans="1:10" x14ac:dyDescent="0.35">
      <c r="A1043" s="117"/>
      <c r="B1043" s="117"/>
      <c r="C1043" s="117"/>
      <c r="D1043" s="104"/>
      <c r="E1043" s="117"/>
      <c r="F1043" s="117"/>
      <c r="G1043" s="117"/>
      <c r="H1043" s="117"/>
      <c r="I1043" s="122"/>
      <c r="J1043" s="119"/>
    </row>
    <row r="1044" spans="1:10" x14ac:dyDescent="0.35">
      <c r="A1044" s="117"/>
      <c r="B1044" s="117"/>
      <c r="C1044" s="117"/>
      <c r="D1044" s="104"/>
      <c r="E1044" s="117"/>
      <c r="F1044" s="117"/>
      <c r="G1044" s="117"/>
      <c r="H1044" s="117"/>
      <c r="I1044" s="122"/>
      <c r="J1044" s="119"/>
    </row>
    <row r="1045" spans="1:10" x14ac:dyDescent="0.35">
      <c r="A1045" s="117"/>
      <c r="B1045" s="117"/>
      <c r="C1045" s="117"/>
      <c r="D1045" s="104"/>
      <c r="E1045" s="117"/>
      <c r="F1045" s="117"/>
      <c r="G1045" s="117"/>
      <c r="H1045" s="117"/>
      <c r="I1045" s="122"/>
      <c r="J1045" s="119"/>
    </row>
    <row r="1046" spans="1:10" x14ac:dyDescent="0.35">
      <c r="A1046" s="117"/>
      <c r="B1046" s="117"/>
      <c r="C1046" s="117"/>
      <c r="D1046" s="104"/>
      <c r="E1046" s="117"/>
      <c r="F1046" s="117"/>
      <c r="G1046" s="117"/>
      <c r="H1046" s="117"/>
      <c r="I1046" s="122"/>
      <c r="J1046" s="119"/>
    </row>
    <row r="1047" spans="1:10" x14ac:dyDescent="0.35">
      <c r="A1047" s="117"/>
      <c r="B1047" s="117"/>
      <c r="C1047" s="117"/>
      <c r="D1047" s="104"/>
      <c r="E1047" s="117"/>
      <c r="F1047" s="117"/>
      <c r="G1047" s="117"/>
      <c r="H1047" s="117"/>
      <c r="I1047" s="122"/>
      <c r="J1047" s="119"/>
    </row>
    <row r="1048" spans="1:10" x14ac:dyDescent="0.35">
      <c r="A1048" s="117"/>
      <c r="B1048" s="117"/>
      <c r="C1048" s="117"/>
      <c r="D1048" s="104"/>
      <c r="E1048" s="117"/>
      <c r="F1048" s="117"/>
      <c r="G1048" s="117"/>
      <c r="H1048" s="117"/>
      <c r="I1048" s="122"/>
      <c r="J1048" s="119"/>
    </row>
    <row r="1049" spans="1:10" x14ac:dyDescent="0.35">
      <c r="A1049" s="117"/>
      <c r="B1049" s="117"/>
      <c r="C1049" s="117"/>
      <c r="D1049" s="104"/>
      <c r="E1049" s="117"/>
      <c r="F1049" s="117"/>
      <c r="G1049" s="117"/>
      <c r="H1049" s="117"/>
      <c r="I1049" s="122"/>
      <c r="J1049" s="119"/>
    </row>
    <row r="1050" spans="1:10" x14ac:dyDescent="0.35">
      <c r="A1050" s="117"/>
      <c r="B1050" s="117"/>
      <c r="C1050" s="117"/>
      <c r="D1050" s="104"/>
      <c r="E1050" s="117"/>
      <c r="F1050" s="117"/>
      <c r="G1050" s="117"/>
      <c r="H1050" s="117"/>
      <c r="I1050" s="122"/>
      <c r="J1050" s="119"/>
    </row>
    <row r="1051" spans="1:10" x14ac:dyDescent="0.35">
      <c r="A1051" s="117"/>
      <c r="B1051" s="117"/>
      <c r="C1051" s="117"/>
      <c r="D1051" s="104"/>
      <c r="E1051" s="117"/>
      <c r="F1051" s="117"/>
      <c r="G1051" s="117"/>
      <c r="H1051" s="117"/>
      <c r="I1051" s="122"/>
      <c r="J1051" s="119"/>
    </row>
    <row r="1052" spans="1:10" x14ac:dyDescent="0.35">
      <c r="A1052" s="117"/>
      <c r="B1052" s="117"/>
      <c r="C1052" s="117"/>
      <c r="D1052" s="104"/>
      <c r="E1052" s="117"/>
      <c r="F1052" s="117"/>
      <c r="G1052" s="117"/>
      <c r="H1052" s="117"/>
      <c r="I1052" s="122"/>
      <c r="J1052" s="119"/>
    </row>
    <row r="1053" spans="1:10" x14ac:dyDescent="0.35">
      <c r="A1053" s="117"/>
      <c r="B1053" s="117"/>
      <c r="C1053" s="117"/>
      <c r="D1053" s="104"/>
      <c r="E1053" s="117"/>
      <c r="F1053" s="117"/>
      <c r="G1053" s="117"/>
      <c r="H1053" s="117"/>
      <c r="I1053" s="122"/>
      <c r="J1053" s="119"/>
    </row>
    <row r="1054" spans="1:10" x14ac:dyDescent="0.35">
      <c r="A1054" s="117"/>
      <c r="B1054" s="117"/>
      <c r="C1054" s="117"/>
      <c r="D1054" s="104"/>
      <c r="E1054" s="117"/>
      <c r="F1054" s="117"/>
      <c r="G1054" s="117"/>
      <c r="H1054" s="117"/>
      <c r="I1054" s="122"/>
      <c r="J1054" s="119"/>
    </row>
    <row r="1055" spans="1:10" x14ac:dyDescent="0.35">
      <c r="A1055" s="117"/>
      <c r="B1055" s="117"/>
      <c r="C1055" s="117"/>
      <c r="D1055" s="104"/>
      <c r="E1055" s="117"/>
      <c r="F1055" s="117"/>
      <c r="G1055" s="117"/>
      <c r="H1055" s="117"/>
      <c r="I1055" s="122"/>
      <c r="J1055" s="119"/>
    </row>
    <row r="1056" spans="1:10" x14ac:dyDescent="0.35">
      <c r="A1056" s="117"/>
      <c r="B1056" s="117"/>
      <c r="C1056" s="117"/>
      <c r="D1056" s="104"/>
      <c r="E1056" s="117"/>
      <c r="F1056" s="117"/>
      <c r="G1056" s="117"/>
      <c r="H1056" s="117"/>
      <c r="I1056" s="122"/>
      <c r="J1056" s="119"/>
    </row>
    <row r="1057" spans="1:10" x14ac:dyDescent="0.35">
      <c r="A1057" s="117"/>
      <c r="B1057" s="117"/>
      <c r="C1057" s="117"/>
      <c r="D1057" s="104"/>
      <c r="E1057" s="117"/>
      <c r="F1057" s="117"/>
      <c r="G1057" s="117"/>
      <c r="H1057" s="117"/>
      <c r="I1057" s="122"/>
      <c r="J1057" s="119"/>
    </row>
    <row r="1058" spans="1:10" x14ac:dyDescent="0.35">
      <c r="A1058" s="117"/>
      <c r="B1058" s="117"/>
      <c r="C1058" s="117"/>
      <c r="D1058" s="104"/>
      <c r="E1058" s="117"/>
      <c r="F1058" s="117"/>
      <c r="G1058" s="117"/>
      <c r="H1058" s="117"/>
      <c r="I1058" s="122"/>
      <c r="J1058" s="119"/>
    </row>
    <row r="1059" spans="1:10" x14ac:dyDescent="0.35">
      <c r="A1059" s="117"/>
      <c r="B1059" s="117"/>
      <c r="C1059" s="117"/>
      <c r="D1059" s="104"/>
      <c r="E1059" s="117"/>
      <c r="F1059" s="117"/>
      <c r="G1059" s="117"/>
      <c r="H1059" s="117"/>
      <c r="I1059" s="122"/>
      <c r="J1059" s="119"/>
    </row>
    <row r="1060" spans="1:10" x14ac:dyDescent="0.35">
      <c r="A1060" s="117"/>
      <c r="B1060" s="117"/>
      <c r="C1060" s="117"/>
      <c r="D1060" s="104"/>
      <c r="E1060" s="117"/>
      <c r="F1060" s="117"/>
      <c r="G1060" s="117"/>
      <c r="H1060" s="117"/>
      <c r="I1060" s="122"/>
      <c r="J1060" s="119"/>
    </row>
    <row r="1061" spans="1:10" x14ac:dyDescent="0.35">
      <c r="A1061" s="117"/>
      <c r="B1061" s="117"/>
      <c r="C1061" s="117"/>
      <c r="D1061" s="104"/>
      <c r="E1061" s="117"/>
      <c r="F1061" s="117"/>
      <c r="G1061" s="117"/>
      <c r="H1061" s="117"/>
      <c r="I1061" s="122"/>
      <c r="J1061" s="119"/>
    </row>
    <row r="1062" spans="1:10" x14ac:dyDescent="0.35">
      <c r="A1062" s="117"/>
      <c r="B1062" s="117"/>
      <c r="C1062" s="117"/>
      <c r="D1062" s="104"/>
      <c r="E1062" s="117"/>
      <c r="F1062" s="117"/>
      <c r="G1062" s="117"/>
      <c r="H1062" s="117"/>
      <c r="I1062" s="122"/>
      <c r="J1062" s="119"/>
    </row>
    <row r="1063" spans="1:10" x14ac:dyDescent="0.35">
      <c r="A1063" s="117"/>
      <c r="B1063" s="117"/>
      <c r="C1063" s="117"/>
      <c r="D1063" s="104"/>
      <c r="E1063" s="117"/>
      <c r="F1063" s="117"/>
      <c r="G1063" s="117"/>
      <c r="H1063" s="117"/>
      <c r="I1063" s="122"/>
      <c r="J1063" s="119"/>
    </row>
    <row r="1064" spans="1:10" x14ac:dyDescent="0.35">
      <c r="A1064" s="117"/>
      <c r="B1064" s="117"/>
      <c r="C1064" s="117"/>
      <c r="D1064" s="104"/>
      <c r="E1064" s="117"/>
      <c r="F1064" s="117"/>
      <c r="G1064" s="117"/>
      <c r="H1064" s="117"/>
      <c r="I1064" s="122"/>
      <c r="J1064" s="119"/>
    </row>
    <row r="1065" spans="1:10" x14ac:dyDescent="0.35">
      <c r="A1065" s="117"/>
      <c r="B1065" s="117"/>
      <c r="C1065" s="117"/>
      <c r="D1065" s="104"/>
      <c r="E1065" s="117"/>
      <c r="F1065" s="117"/>
      <c r="G1065" s="117"/>
      <c r="H1065" s="117"/>
      <c r="I1065" s="122"/>
      <c r="J1065" s="119"/>
    </row>
    <row r="1066" spans="1:10" x14ac:dyDescent="0.35">
      <c r="A1066" s="117"/>
      <c r="B1066" s="117"/>
      <c r="C1066" s="117"/>
      <c r="D1066" s="104"/>
      <c r="E1066" s="117"/>
      <c r="F1066" s="117"/>
      <c r="G1066" s="117"/>
      <c r="H1066" s="117"/>
      <c r="I1066" s="122"/>
      <c r="J1066" s="119"/>
    </row>
    <row r="1067" spans="1:10" x14ac:dyDescent="0.35">
      <c r="A1067" s="117"/>
      <c r="B1067" s="117"/>
      <c r="C1067" s="117"/>
      <c r="D1067" s="104"/>
      <c r="E1067" s="117"/>
      <c r="F1067" s="117"/>
      <c r="G1067" s="117"/>
      <c r="H1067" s="117"/>
      <c r="I1067" s="122"/>
      <c r="J1067" s="119"/>
    </row>
    <row r="1068" spans="1:10" x14ac:dyDescent="0.35">
      <c r="A1068" s="117"/>
      <c r="B1068" s="117"/>
      <c r="C1068" s="117"/>
      <c r="D1068" s="104"/>
      <c r="E1068" s="117"/>
      <c r="F1068" s="117"/>
      <c r="G1068" s="117"/>
      <c r="H1068" s="117"/>
      <c r="I1068" s="122"/>
      <c r="J1068" s="119"/>
    </row>
    <row r="1069" spans="1:10" x14ac:dyDescent="0.35">
      <c r="A1069" s="117"/>
      <c r="B1069" s="117"/>
      <c r="C1069" s="117"/>
      <c r="D1069" s="104"/>
      <c r="E1069" s="117"/>
      <c r="F1069" s="117"/>
      <c r="G1069" s="117"/>
      <c r="H1069" s="117"/>
      <c r="I1069" s="122"/>
      <c r="J1069" s="119"/>
    </row>
    <row r="1070" spans="1:10" x14ac:dyDescent="0.35">
      <c r="A1070" s="117"/>
      <c r="B1070" s="117"/>
      <c r="C1070" s="117"/>
      <c r="D1070" s="104"/>
      <c r="E1070" s="117"/>
      <c r="F1070" s="117"/>
      <c r="G1070" s="117"/>
      <c r="H1070" s="117"/>
      <c r="I1070" s="122"/>
      <c r="J1070" s="119"/>
    </row>
    <row r="1071" spans="1:10" x14ac:dyDescent="0.35">
      <c r="A1071" s="117"/>
      <c r="B1071" s="117"/>
      <c r="C1071" s="117"/>
      <c r="D1071" s="104"/>
      <c r="E1071" s="117"/>
      <c r="F1071" s="117"/>
      <c r="G1071" s="117"/>
      <c r="H1071" s="117"/>
      <c r="I1071" s="122"/>
      <c r="J1071" s="119"/>
    </row>
    <row r="1072" spans="1:10" x14ac:dyDescent="0.35">
      <c r="A1072" s="117"/>
      <c r="B1072" s="117"/>
      <c r="C1072" s="117"/>
      <c r="D1072" s="104"/>
      <c r="E1072" s="117"/>
      <c r="F1072" s="117"/>
      <c r="G1072" s="117"/>
      <c r="H1072" s="117"/>
      <c r="I1072" s="122"/>
      <c r="J1072" s="119"/>
    </row>
    <row r="1073" spans="1:10" x14ac:dyDescent="0.35">
      <c r="A1073" s="117"/>
      <c r="B1073" s="117"/>
      <c r="C1073" s="117"/>
      <c r="D1073" s="104"/>
      <c r="E1073" s="117"/>
      <c r="F1073" s="117"/>
      <c r="G1073" s="117"/>
      <c r="H1073" s="117"/>
      <c r="I1073" s="122"/>
      <c r="J1073" s="119"/>
    </row>
    <row r="1074" spans="1:10" x14ac:dyDescent="0.35">
      <c r="A1074" s="117"/>
      <c r="B1074" s="117"/>
      <c r="C1074" s="117"/>
      <c r="D1074" s="104"/>
      <c r="E1074" s="117"/>
      <c r="F1074" s="117"/>
      <c r="G1074" s="117"/>
      <c r="H1074" s="117"/>
      <c r="I1074" s="122"/>
      <c r="J1074" s="119"/>
    </row>
    <row r="1075" spans="1:10" x14ac:dyDescent="0.35">
      <c r="A1075" s="117"/>
      <c r="B1075" s="117"/>
      <c r="C1075" s="117"/>
      <c r="D1075" s="104"/>
      <c r="E1075" s="117"/>
      <c r="F1075" s="117"/>
      <c r="G1075" s="117"/>
      <c r="H1075" s="117"/>
      <c r="I1075" s="122"/>
      <c r="J1075" s="119"/>
    </row>
    <row r="1076" spans="1:10" x14ac:dyDescent="0.35">
      <c r="A1076" s="117"/>
      <c r="B1076" s="117"/>
      <c r="C1076" s="117"/>
      <c r="D1076" s="104"/>
      <c r="E1076" s="117"/>
      <c r="F1076" s="117"/>
      <c r="G1076" s="117"/>
      <c r="H1076" s="117"/>
      <c r="I1076" s="122"/>
      <c r="J1076" s="119"/>
    </row>
    <row r="1077" spans="1:10" x14ac:dyDescent="0.35">
      <c r="A1077" s="117"/>
      <c r="B1077" s="117"/>
      <c r="C1077" s="117"/>
      <c r="D1077" s="104"/>
      <c r="E1077" s="117"/>
      <c r="F1077" s="117"/>
      <c r="G1077" s="117"/>
      <c r="H1077" s="117"/>
      <c r="I1077" s="122"/>
      <c r="J1077" s="119"/>
    </row>
    <row r="1078" spans="1:10" x14ac:dyDescent="0.35">
      <c r="A1078" s="117"/>
      <c r="B1078" s="117"/>
      <c r="C1078" s="117"/>
      <c r="D1078" s="104"/>
      <c r="E1078" s="117"/>
      <c r="F1078" s="117"/>
      <c r="G1078" s="117"/>
      <c r="H1078" s="117"/>
      <c r="I1078" s="122"/>
      <c r="J1078" s="119"/>
    </row>
    <row r="1079" spans="1:10" x14ac:dyDescent="0.35">
      <c r="A1079" s="117"/>
      <c r="B1079" s="117"/>
      <c r="C1079" s="117"/>
      <c r="D1079" s="104"/>
      <c r="E1079" s="117"/>
      <c r="F1079" s="117"/>
      <c r="G1079" s="117"/>
      <c r="H1079" s="117"/>
      <c r="I1079" s="122"/>
      <c r="J1079" s="119"/>
    </row>
    <row r="1080" spans="1:10" x14ac:dyDescent="0.35">
      <c r="A1080" s="117"/>
      <c r="B1080" s="117"/>
      <c r="C1080" s="117"/>
      <c r="D1080" s="104"/>
      <c r="E1080" s="117"/>
      <c r="F1080" s="117"/>
      <c r="G1080" s="117"/>
      <c r="H1080" s="117"/>
      <c r="I1080" s="122"/>
      <c r="J1080" s="119"/>
    </row>
    <row r="1081" spans="1:10" x14ac:dyDescent="0.35">
      <c r="A1081" s="117"/>
      <c r="B1081" s="117"/>
      <c r="C1081" s="117"/>
      <c r="D1081" s="104"/>
      <c r="E1081" s="117"/>
      <c r="F1081" s="117"/>
      <c r="G1081" s="117"/>
      <c r="H1081" s="117"/>
      <c r="I1081" s="122"/>
      <c r="J1081" s="119"/>
    </row>
    <row r="1082" spans="1:10" x14ac:dyDescent="0.35">
      <c r="A1082" s="117"/>
      <c r="B1082" s="117"/>
      <c r="C1082" s="117"/>
      <c r="D1082" s="104"/>
      <c r="E1082" s="117"/>
      <c r="F1082" s="117"/>
      <c r="G1082" s="117"/>
      <c r="H1082" s="117"/>
      <c r="I1082" s="122"/>
      <c r="J1082" s="119"/>
    </row>
    <row r="1083" spans="1:10" x14ac:dyDescent="0.35">
      <c r="A1083" s="117"/>
      <c r="B1083" s="117"/>
      <c r="C1083" s="117"/>
      <c r="D1083" s="104"/>
      <c r="E1083" s="117"/>
      <c r="F1083" s="117"/>
      <c r="G1083" s="117"/>
      <c r="H1083" s="117"/>
      <c r="I1083" s="122"/>
      <c r="J1083" s="119"/>
    </row>
    <row r="1084" spans="1:10" x14ac:dyDescent="0.35">
      <c r="A1084" s="117"/>
      <c r="B1084" s="117"/>
      <c r="C1084" s="117"/>
      <c r="D1084" s="104"/>
      <c r="E1084" s="117"/>
      <c r="F1084" s="117"/>
      <c r="G1084" s="117"/>
      <c r="H1084" s="117"/>
      <c r="I1084" s="122"/>
      <c r="J1084" s="119"/>
    </row>
    <row r="1085" spans="1:10" x14ac:dyDescent="0.35">
      <c r="A1085" s="117"/>
      <c r="B1085" s="117"/>
      <c r="C1085" s="117"/>
      <c r="D1085" s="104"/>
      <c r="E1085" s="117"/>
      <c r="F1085" s="117"/>
      <c r="G1085" s="117"/>
      <c r="H1085" s="117"/>
      <c r="I1085" s="122"/>
      <c r="J1085" s="119"/>
    </row>
    <row r="1086" spans="1:10" x14ac:dyDescent="0.35">
      <c r="A1086" s="117"/>
      <c r="B1086" s="117"/>
      <c r="C1086" s="117"/>
      <c r="D1086" s="104"/>
      <c r="E1086" s="117"/>
      <c r="F1086" s="117"/>
      <c r="G1086" s="117"/>
      <c r="H1086" s="117"/>
      <c r="I1086" s="122"/>
      <c r="J1086" s="119"/>
    </row>
    <row r="1087" spans="1:10" x14ac:dyDescent="0.35">
      <c r="A1087" s="117"/>
      <c r="B1087" s="117"/>
      <c r="C1087" s="117"/>
      <c r="D1087" s="104"/>
      <c r="E1087" s="117"/>
      <c r="F1087" s="117"/>
      <c r="G1087" s="117"/>
      <c r="H1087" s="117"/>
      <c r="I1087" s="122"/>
      <c r="J1087" s="119"/>
    </row>
    <row r="1088" spans="1:10" x14ac:dyDescent="0.35">
      <c r="A1088" s="117"/>
      <c r="B1088" s="117"/>
      <c r="C1088" s="117"/>
      <c r="D1088" s="104"/>
      <c r="E1088" s="117"/>
      <c r="F1088" s="117"/>
      <c r="G1088" s="117"/>
      <c r="H1088" s="117"/>
      <c r="I1088" s="122"/>
      <c r="J1088" s="119"/>
    </row>
    <row r="1089" spans="1:10" x14ac:dyDescent="0.35">
      <c r="A1089" s="117"/>
      <c r="B1089" s="117"/>
      <c r="C1089" s="117"/>
      <c r="D1089" s="104"/>
      <c r="E1089" s="117"/>
      <c r="F1089" s="117"/>
      <c r="G1089" s="117"/>
      <c r="H1089" s="117"/>
      <c r="I1089" s="122"/>
      <c r="J1089" s="119"/>
    </row>
    <row r="1090" spans="1:10" x14ac:dyDescent="0.35">
      <c r="A1090" s="117"/>
      <c r="B1090" s="117"/>
      <c r="C1090" s="117"/>
      <c r="D1090" s="104"/>
      <c r="E1090" s="117"/>
      <c r="F1090" s="117"/>
      <c r="G1090" s="117"/>
      <c r="H1090" s="117"/>
      <c r="I1090" s="122"/>
      <c r="J1090" s="119"/>
    </row>
    <row r="1091" spans="1:10" x14ac:dyDescent="0.35">
      <c r="A1091" s="117"/>
      <c r="B1091" s="117"/>
      <c r="C1091" s="117"/>
      <c r="D1091" s="104"/>
      <c r="E1091" s="117"/>
      <c r="F1091" s="117"/>
      <c r="G1091" s="117"/>
      <c r="H1091" s="117"/>
      <c r="I1091" s="122"/>
      <c r="J1091" s="119"/>
    </row>
    <row r="1092" spans="1:10" x14ac:dyDescent="0.35">
      <c r="A1092" s="117"/>
      <c r="B1092" s="117"/>
      <c r="C1092" s="117"/>
      <c r="D1092" s="104"/>
      <c r="E1092" s="117"/>
      <c r="F1092" s="117"/>
      <c r="G1092" s="117"/>
      <c r="H1092" s="117"/>
      <c r="I1092" s="122"/>
      <c r="J1092" s="119"/>
    </row>
    <row r="1093" spans="1:10" x14ac:dyDescent="0.35">
      <c r="A1093" s="117"/>
      <c r="B1093" s="117"/>
      <c r="C1093" s="117"/>
      <c r="D1093" s="104"/>
      <c r="E1093" s="117"/>
      <c r="F1093" s="117"/>
      <c r="G1093" s="117"/>
      <c r="H1093" s="117"/>
      <c r="I1093" s="122"/>
      <c r="J1093" s="119"/>
    </row>
    <row r="1094" spans="1:10" x14ac:dyDescent="0.35">
      <c r="A1094" s="117"/>
      <c r="B1094" s="117"/>
      <c r="C1094" s="117"/>
      <c r="D1094" s="104"/>
      <c r="E1094" s="117"/>
      <c r="F1094" s="117"/>
      <c r="G1094" s="117"/>
      <c r="H1094" s="117"/>
      <c r="I1094" s="122"/>
      <c r="J1094" s="119"/>
    </row>
    <row r="1095" spans="1:10" x14ac:dyDescent="0.35">
      <c r="A1095" s="117"/>
      <c r="B1095" s="117"/>
      <c r="C1095" s="117"/>
      <c r="D1095" s="104"/>
      <c r="E1095" s="117"/>
      <c r="F1095" s="117"/>
      <c r="G1095" s="117"/>
      <c r="H1095" s="117"/>
      <c r="I1095" s="122"/>
      <c r="J1095" s="119"/>
    </row>
    <row r="1096" spans="1:10" x14ac:dyDescent="0.35">
      <c r="A1096" s="117"/>
      <c r="B1096" s="117"/>
      <c r="C1096" s="117"/>
      <c r="D1096" s="104"/>
      <c r="E1096" s="117"/>
      <c r="F1096" s="117"/>
      <c r="G1096" s="117"/>
      <c r="H1096" s="117"/>
      <c r="I1096" s="122"/>
      <c r="J1096" s="119"/>
    </row>
    <row r="1097" spans="1:10" x14ac:dyDescent="0.35">
      <c r="A1097" s="117"/>
      <c r="B1097" s="117"/>
      <c r="C1097" s="117"/>
      <c r="D1097" s="104"/>
      <c r="E1097" s="117"/>
      <c r="F1097" s="117"/>
      <c r="G1097" s="117"/>
      <c r="H1097" s="117"/>
      <c r="I1097" s="122"/>
      <c r="J1097" s="119"/>
    </row>
    <row r="1098" spans="1:10" x14ac:dyDescent="0.35">
      <c r="A1098" s="117"/>
      <c r="B1098" s="117"/>
      <c r="C1098" s="117"/>
      <c r="D1098" s="104"/>
      <c r="E1098" s="117"/>
      <c r="F1098" s="117"/>
      <c r="G1098" s="117"/>
      <c r="H1098" s="117"/>
      <c r="I1098" s="122"/>
      <c r="J1098" s="119"/>
    </row>
    <row r="1099" spans="1:10" x14ac:dyDescent="0.35">
      <c r="A1099" s="117"/>
      <c r="B1099" s="117"/>
      <c r="C1099" s="117"/>
      <c r="D1099" s="104"/>
      <c r="E1099" s="117"/>
      <c r="F1099" s="117"/>
      <c r="G1099" s="117"/>
      <c r="H1099" s="117"/>
      <c r="I1099" s="122"/>
      <c r="J1099" s="119"/>
    </row>
    <row r="1100" spans="1:10" x14ac:dyDescent="0.35">
      <c r="A1100" s="117"/>
      <c r="B1100" s="117"/>
      <c r="C1100" s="117"/>
      <c r="D1100" s="104"/>
      <c r="E1100" s="117"/>
      <c r="F1100" s="117"/>
      <c r="G1100" s="117"/>
      <c r="H1100" s="117"/>
      <c r="I1100" s="122"/>
      <c r="J1100" s="119"/>
    </row>
    <row r="1101" spans="1:10" x14ac:dyDescent="0.35">
      <c r="A1101" s="117"/>
      <c r="B1101" s="117"/>
      <c r="C1101" s="117"/>
      <c r="D1101" s="104"/>
      <c r="E1101" s="117"/>
      <c r="F1101" s="117"/>
      <c r="G1101" s="117"/>
      <c r="H1101" s="117"/>
      <c r="I1101" s="122"/>
      <c r="J1101" s="119"/>
    </row>
    <row r="1102" spans="1:10" x14ac:dyDescent="0.35">
      <c r="A1102" s="117"/>
      <c r="B1102" s="117"/>
      <c r="C1102" s="117"/>
      <c r="D1102" s="104"/>
      <c r="E1102" s="117"/>
      <c r="F1102" s="117"/>
      <c r="G1102" s="117"/>
      <c r="H1102" s="117"/>
      <c r="I1102" s="122"/>
      <c r="J1102" s="119"/>
    </row>
    <row r="1103" spans="1:10" x14ac:dyDescent="0.35">
      <c r="A1103" s="117"/>
      <c r="B1103" s="117"/>
      <c r="C1103" s="117"/>
      <c r="D1103" s="104"/>
      <c r="E1103" s="117"/>
      <c r="F1103" s="117"/>
      <c r="G1103" s="117"/>
      <c r="H1103" s="117"/>
      <c r="I1103" s="122"/>
      <c r="J1103" s="119"/>
    </row>
    <row r="1104" spans="1:10" x14ac:dyDescent="0.35">
      <c r="A1104" s="117"/>
      <c r="B1104" s="117"/>
      <c r="C1104" s="117"/>
      <c r="D1104" s="104"/>
      <c r="E1104" s="117"/>
      <c r="F1104" s="117"/>
      <c r="G1104" s="117"/>
      <c r="H1104" s="117"/>
      <c r="I1104" s="122"/>
      <c r="J1104" s="119"/>
    </row>
    <row r="1105" spans="1:10" x14ac:dyDescent="0.35">
      <c r="A1105" s="117"/>
      <c r="B1105" s="117"/>
      <c r="C1105" s="117"/>
      <c r="D1105" s="104"/>
      <c r="E1105" s="117"/>
      <c r="F1105" s="117"/>
      <c r="G1105" s="117"/>
      <c r="H1105" s="117"/>
      <c r="I1105" s="122"/>
      <c r="J1105" s="119"/>
    </row>
    <row r="1106" spans="1:10" x14ac:dyDescent="0.35">
      <c r="A1106" s="117"/>
      <c r="B1106" s="117"/>
      <c r="C1106" s="117"/>
      <c r="D1106" s="104"/>
      <c r="E1106" s="117"/>
      <c r="F1106" s="117"/>
      <c r="G1106" s="117"/>
      <c r="H1106" s="117"/>
      <c r="I1106" s="122"/>
      <c r="J1106" s="119"/>
    </row>
    <row r="1107" spans="1:10" x14ac:dyDescent="0.35">
      <c r="A1107" s="117"/>
      <c r="B1107" s="117"/>
      <c r="C1107" s="117"/>
      <c r="D1107" s="104"/>
      <c r="E1107" s="117"/>
      <c r="F1107" s="117"/>
      <c r="G1107" s="117"/>
      <c r="H1107" s="117"/>
      <c r="I1107" s="122"/>
      <c r="J1107" s="119"/>
    </row>
    <row r="1108" spans="1:10" x14ac:dyDescent="0.35">
      <c r="A1108" s="117"/>
      <c r="B1108" s="117"/>
      <c r="C1108" s="117"/>
      <c r="D1108" s="104"/>
      <c r="E1108" s="117"/>
      <c r="F1108" s="117"/>
      <c r="G1108" s="117"/>
      <c r="H1108" s="117"/>
      <c r="I1108" s="122"/>
      <c r="J1108" s="119"/>
    </row>
    <row r="1109" spans="1:10" x14ac:dyDescent="0.35">
      <c r="A1109" s="117"/>
      <c r="B1109" s="117"/>
      <c r="C1109" s="117"/>
      <c r="D1109" s="104"/>
      <c r="E1109" s="117"/>
      <c r="F1109" s="117"/>
      <c r="G1109" s="117"/>
      <c r="H1109" s="117"/>
      <c r="I1109" s="122"/>
      <c r="J1109" s="119"/>
    </row>
    <row r="1110" spans="1:10" x14ac:dyDescent="0.35">
      <c r="A1110" s="117"/>
      <c r="B1110" s="117"/>
      <c r="C1110" s="117"/>
      <c r="D1110" s="104"/>
      <c r="E1110" s="117"/>
      <c r="F1110" s="117"/>
      <c r="G1110" s="117"/>
      <c r="H1110" s="117"/>
      <c r="I1110" s="122"/>
      <c r="J1110" s="119"/>
    </row>
    <row r="1111" spans="1:10" x14ac:dyDescent="0.35">
      <c r="A1111" s="117"/>
      <c r="B1111" s="117"/>
      <c r="C1111" s="117"/>
      <c r="D1111" s="104"/>
      <c r="E1111" s="117"/>
      <c r="F1111" s="117"/>
      <c r="G1111" s="117"/>
      <c r="H1111" s="117"/>
      <c r="I1111" s="122"/>
      <c r="J1111" s="119"/>
    </row>
    <row r="1112" spans="1:10" x14ac:dyDescent="0.35">
      <c r="A1112" s="117"/>
      <c r="B1112" s="117"/>
      <c r="C1112" s="117"/>
      <c r="D1112" s="104"/>
      <c r="E1112" s="117"/>
      <c r="F1112" s="117"/>
      <c r="G1112" s="117"/>
      <c r="H1112" s="117"/>
      <c r="I1112" s="122"/>
      <c r="J1112" s="119"/>
    </row>
    <row r="1113" spans="1:10" x14ac:dyDescent="0.35">
      <c r="A1113" s="117"/>
      <c r="B1113" s="117"/>
      <c r="C1113" s="117"/>
      <c r="D1113" s="104"/>
      <c r="E1113" s="117"/>
      <c r="F1113" s="117"/>
      <c r="G1113" s="117"/>
      <c r="H1113" s="117"/>
      <c r="I1113" s="122"/>
      <c r="J1113" s="119"/>
    </row>
    <row r="1114" spans="1:10" x14ac:dyDescent="0.35">
      <c r="A1114" s="117"/>
      <c r="B1114" s="117"/>
      <c r="C1114" s="117"/>
      <c r="D1114" s="104"/>
      <c r="E1114" s="117"/>
      <c r="F1114" s="117"/>
      <c r="G1114" s="117"/>
      <c r="H1114" s="117"/>
      <c r="I1114" s="122"/>
      <c r="J1114" s="119"/>
    </row>
    <row r="1115" spans="1:10" x14ac:dyDescent="0.35">
      <c r="A1115" s="117"/>
      <c r="B1115" s="117"/>
      <c r="C1115" s="117"/>
      <c r="D1115" s="104"/>
      <c r="E1115" s="117"/>
      <c r="F1115" s="117"/>
      <c r="G1115" s="117"/>
      <c r="H1115" s="117"/>
      <c r="I1115" s="122"/>
      <c r="J1115" s="119"/>
    </row>
    <row r="1116" spans="1:10" x14ac:dyDescent="0.35">
      <c r="A1116" s="117"/>
      <c r="B1116" s="117"/>
      <c r="C1116" s="117"/>
      <c r="D1116" s="104"/>
      <c r="E1116" s="117"/>
      <c r="F1116" s="117"/>
      <c r="G1116" s="117"/>
      <c r="H1116" s="117"/>
      <c r="I1116" s="122"/>
      <c r="J1116" s="119"/>
    </row>
    <row r="1117" spans="1:10" x14ac:dyDescent="0.35">
      <c r="A1117" s="117"/>
      <c r="B1117" s="117"/>
      <c r="C1117" s="117"/>
      <c r="D1117" s="104"/>
      <c r="E1117" s="117"/>
      <c r="F1117" s="117"/>
      <c r="G1117" s="117"/>
      <c r="H1117" s="117"/>
      <c r="I1117" s="122"/>
      <c r="J1117" s="119"/>
    </row>
    <row r="1118" spans="1:10" x14ac:dyDescent="0.35">
      <c r="A1118" s="117"/>
      <c r="B1118" s="117"/>
      <c r="C1118" s="117"/>
      <c r="D1118" s="104"/>
      <c r="E1118" s="117"/>
      <c r="F1118" s="117"/>
      <c r="G1118" s="117"/>
      <c r="H1118" s="117"/>
      <c r="I1118" s="122"/>
      <c r="J1118" s="119"/>
    </row>
    <row r="1119" spans="1:10" x14ac:dyDescent="0.35">
      <c r="A1119" s="117"/>
      <c r="B1119" s="117"/>
      <c r="C1119" s="117"/>
      <c r="D1119" s="104"/>
      <c r="E1119" s="117"/>
      <c r="F1119" s="117"/>
      <c r="G1119" s="117"/>
      <c r="H1119" s="117"/>
      <c r="I1119" s="122"/>
      <c r="J1119" s="119"/>
    </row>
    <row r="1120" spans="1:10" x14ac:dyDescent="0.35">
      <c r="A1120" s="117"/>
      <c r="B1120" s="117"/>
      <c r="C1120" s="117"/>
      <c r="D1120" s="104"/>
      <c r="E1120" s="117"/>
      <c r="F1120" s="117"/>
      <c r="G1120" s="117"/>
      <c r="H1120" s="117"/>
      <c r="I1120" s="122"/>
      <c r="J1120" s="119"/>
    </row>
    <row r="1121" spans="1:10" x14ac:dyDescent="0.35">
      <c r="A1121" s="117"/>
      <c r="B1121" s="117"/>
      <c r="C1121" s="117"/>
      <c r="D1121" s="104"/>
      <c r="E1121" s="117"/>
      <c r="F1121" s="117"/>
      <c r="G1121" s="117"/>
      <c r="H1121" s="117"/>
      <c r="I1121" s="122"/>
      <c r="J1121" s="119"/>
    </row>
    <row r="1122" spans="1:10" x14ac:dyDescent="0.35">
      <c r="A1122" s="117"/>
      <c r="B1122" s="117"/>
      <c r="C1122" s="117"/>
      <c r="D1122" s="104"/>
      <c r="E1122" s="117"/>
      <c r="F1122" s="117"/>
      <c r="G1122" s="117"/>
      <c r="H1122" s="117"/>
      <c r="I1122" s="122"/>
      <c r="J1122" s="119"/>
    </row>
    <row r="1123" spans="1:10" x14ac:dyDescent="0.35">
      <c r="A1123" s="117"/>
      <c r="B1123" s="117"/>
      <c r="C1123" s="117"/>
      <c r="D1123" s="104"/>
      <c r="E1123" s="117"/>
      <c r="F1123" s="117"/>
      <c r="G1123" s="117"/>
      <c r="H1123" s="117"/>
      <c r="I1123" s="122"/>
      <c r="J1123" s="119"/>
    </row>
    <row r="1124" spans="1:10" x14ac:dyDescent="0.35">
      <c r="A1124" s="117"/>
      <c r="B1124" s="117"/>
      <c r="C1124" s="117"/>
      <c r="D1124" s="104"/>
      <c r="E1124" s="117"/>
      <c r="F1124" s="117"/>
      <c r="G1124" s="117"/>
      <c r="H1124" s="117"/>
      <c r="I1124" s="122"/>
      <c r="J1124" s="119"/>
    </row>
    <row r="1125" spans="1:10" x14ac:dyDescent="0.35">
      <c r="A1125" s="117"/>
      <c r="B1125" s="117"/>
      <c r="C1125" s="117"/>
      <c r="D1125" s="104"/>
      <c r="E1125" s="117"/>
      <c r="F1125" s="117"/>
      <c r="G1125" s="117"/>
      <c r="H1125" s="117"/>
      <c r="I1125" s="122"/>
      <c r="J1125" s="119"/>
    </row>
    <row r="1126" spans="1:10" x14ac:dyDescent="0.35">
      <c r="A1126" s="117"/>
      <c r="B1126" s="117"/>
      <c r="C1126" s="117"/>
      <c r="D1126" s="104"/>
      <c r="E1126" s="117"/>
      <c r="F1126" s="117"/>
      <c r="G1126" s="117"/>
      <c r="H1126" s="117"/>
      <c r="I1126" s="122"/>
      <c r="J1126" s="119"/>
    </row>
    <row r="1127" spans="1:10" x14ac:dyDescent="0.35">
      <c r="A1127" s="117"/>
      <c r="B1127" s="117"/>
      <c r="C1127" s="117"/>
      <c r="D1127" s="104"/>
      <c r="E1127" s="117"/>
      <c r="F1127" s="117"/>
      <c r="G1127" s="117"/>
      <c r="H1127" s="117"/>
      <c r="I1127" s="122"/>
      <c r="J1127" s="119"/>
    </row>
    <row r="1128" spans="1:10" x14ac:dyDescent="0.35">
      <c r="A1128" s="117"/>
      <c r="B1128" s="117"/>
      <c r="C1128" s="117"/>
      <c r="D1128" s="104"/>
      <c r="E1128" s="117"/>
      <c r="F1128" s="117"/>
      <c r="G1128" s="117"/>
      <c r="H1128" s="117"/>
      <c r="I1128" s="122"/>
      <c r="J1128" s="119"/>
    </row>
    <row r="1129" spans="1:10" x14ac:dyDescent="0.35">
      <c r="A1129" s="117"/>
      <c r="B1129" s="117"/>
      <c r="C1129" s="117"/>
      <c r="D1129" s="104"/>
      <c r="E1129" s="117"/>
      <c r="F1129" s="117"/>
      <c r="G1129" s="117"/>
      <c r="H1129" s="117"/>
      <c r="I1129" s="122"/>
      <c r="J1129" s="119"/>
    </row>
    <row r="1130" spans="1:10" x14ac:dyDescent="0.35">
      <c r="A1130" s="117"/>
      <c r="B1130" s="117"/>
      <c r="C1130" s="117"/>
      <c r="D1130" s="104"/>
      <c r="E1130" s="117"/>
      <c r="F1130" s="117"/>
      <c r="G1130" s="117"/>
      <c r="H1130" s="117"/>
      <c r="I1130" s="122"/>
      <c r="J1130" s="119"/>
    </row>
    <row r="1131" spans="1:10" x14ac:dyDescent="0.35">
      <c r="A1131" s="117"/>
      <c r="B1131" s="117"/>
      <c r="C1131" s="117"/>
      <c r="D1131" s="104"/>
      <c r="E1131" s="117"/>
      <c r="F1131" s="117"/>
      <c r="G1131" s="117"/>
      <c r="H1131" s="117"/>
      <c r="I1131" s="122"/>
      <c r="J1131" s="119"/>
    </row>
    <row r="1132" spans="1:10" x14ac:dyDescent="0.35">
      <c r="A1132" s="117"/>
      <c r="B1132" s="117"/>
      <c r="C1132" s="117"/>
      <c r="D1132" s="104"/>
      <c r="E1132" s="117"/>
      <c r="F1132" s="117"/>
      <c r="G1132" s="117"/>
      <c r="H1132" s="117"/>
      <c r="I1132" s="122"/>
      <c r="J1132" s="119"/>
    </row>
    <row r="1133" spans="1:10" x14ac:dyDescent="0.35">
      <c r="A1133" s="117"/>
      <c r="B1133" s="117"/>
      <c r="C1133" s="117"/>
      <c r="D1133" s="104"/>
      <c r="E1133" s="117"/>
      <c r="F1133" s="117"/>
      <c r="G1133" s="117"/>
      <c r="H1133" s="117"/>
      <c r="I1133" s="122"/>
      <c r="J1133" s="119"/>
    </row>
    <row r="1134" spans="1:10" x14ac:dyDescent="0.35">
      <c r="A1134" s="117"/>
      <c r="B1134" s="117"/>
      <c r="C1134" s="117"/>
      <c r="D1134" s="104"/>
      <c r="E1134" s="117"/>
      <c r="F1134" s="117"/>
      <c r="G1134" s="117"/>
      <c r="H1134" s="117"/>
      <c r="I1134" s="122"/>
      <c r="J1134" s="119"/>
    </row>
    <row r="1135" spans="1:10" x14ac:dyDescent="0.35">
      <c r="A1135" s="117"/>
      <c r="B1135" s="117"/>
      <c r="C1135" s="117"/>
      <c r="D1135" s="104"/>
      <c r="E1135" s="117"/>
      <c r="F1135" s="117"/>
      <c r="G1135" s="117"/>
      <c r="H1135" s="117"/>
      <c r="I1135" s="122"/>
      <c r="J1135" s="119"/>
    </row>
    <row r="1136" spans="1:10" x14ac:dyDescent="0.35">
      <c r="A1136" s="117"/>
      <c r="B1136" s="117"/>
      <c r="C1136" s="117"/>
      <c r="D1136" s="104"/>
      <c r="E1136" s="117"/>
      <c r="F1136" s="117"/>
      <c r="G1136" s="117"/>
      <c r="H1136" s="117"/>
      <c r="I1136" s="122"/>
      <c r="J1136" s="119"/>
    </row>
    <row r="1137" spans="1:10" x14ac:dyDescent="0.35">
      <c r="A1137" s="117"/>
      <c r="B1137" s="117"/>
      <c r="C1137" s="117"/>
      <c r="D1137" s="104"/>
      <c r="E1137" s="117"/>
      <c r="F1137" s="117"/>
      <c r="G1137" s="117"/>
      <c r="H1137" s="117"/>
      <c r="I1137" s="122"/>
      <c r="J1137" s="119"/>
    </row>
    <row r="1138" spans="1:10" x14ac:dyDescent="0.35">
      <c r="A1138" s="117"/>
      <c r="B1138" s="117"/>
      <c r="C1138" s="117"/>
      <c r="D1138" s="104"/>
      <c r="E1138" s="117"/>
      <c r="F1138" s="117"/>
      <c r="G1138" s="117"/>
      <c r="H1138" s="117"/>
      <c r="I1138" s="122"/>
      <c r="J1138" s="119"/>
    </row>
    <row r="1139" spans="1:10" x14ac:dyDescent="0.35">
      <c r="A1139" s="117"/>
      <c r="B1139" s="117"/>
      <c r="C1139" s="117"/>
      <c r="D1139" s="104"/>
      <c r="E1139" s="117"/>
      <c r="F1139" s="117"/>
      <c r="G1139" s="117"/>
      <c r="H1139" s="117"/>
      <c r="I1139" s="122"/>
      <c r="J1139" s="119"/>
    </row>
    <row r="1140" spans="1:10" x14ac:dyDescent="0.35">
      <c r="A1140" s="117"/>
      <c r="B1140" s="117"/>
      <c r="C1140" s="117"/>
      <c r="D1140" s="104"/>
      <c r="E1140" s="117"/>
      <c r="F1140" s="117"/>
      <c r="G1140" s="117"/>
      <c r="H1140" s="117"/>
      <c r="I1140" s="122"/>
      <c r="J1140" s="119"/>
    </row>
    <row r="1141" spans="1:10" x14ac:dyDescent="0.35">
      <c r="A1141" s="117"/>
      <c r="B1141" s="117"/>
      <c r="C1141" s="117"/>
      <c r="D1141" s="104"/>
      <c r="E1141" s="117"/>
      <c r="F1141" s="117"/>
      <c r="G1141" s="117"/>
      <c r="H1141" s="117"/>
      <c r="I1141" s="122"/>
      <c r="J1141" s="119"/>
    </row>
    <row r="1142" spans="1:10" x14ac:dyDescent="0.35">
      <c r="A1142" s="117"/>
      <c r="B1142" s="117"/>
      <c r="C1142" s="117"/>
      <c r="D1142" s="104"/>
      <c r="E1142" s="117"/>
      <c r="F1142" s="117"/>
      <c r="G1142" s="117"/>
      <c r="H1142" s="117"/>
      <c r="I1142" s="122"/>
      <c r="J1142" s="119"/>
    </row>
    <row r="1143" spans="1:10" x14ac:dyDescent="0.35">
      <c r="A1143" s="117"/>
      <c r="B1143" s="117"/>
      <c r="C1143" s="117"/>
      <c r="D1143" s="104"/>
      <c r="E1143" s="117"/>
      <c r="F1143" s="117"/>
      <c r="G1143" s="117"/>
      <c r="H1143" s="117"/>
      <c r="I1143" s="122"/>
      <c r="J1143" s="119"/>
    </row>
    <row r="1144" spans="1:10" x14ac:dyDescent="0.35">
      <c r="A1144" s="117"/>
      <c r="B1144" s="117"/>
      <c r="C1144" s="117"/>
      <c r="D1144" s="104"/>
      <c r="E1144" s="117"/>
      <c r="F1144" s="117"/>
      <c r="G1144" s="117"/>
      <c r="H1144" s="117"/>
      <c r="I1144" s="122"/>
      <c r="J1144" s="119"/>
    </row>
    <row r="1145" spans="1:10" x14ac:dyDescent="0.35">
      <c r="A1145" s="117"/>
      <c r="B1145" s="117"/>
      <c r="C1145" s="117"/>
      <c r="D1145" s="104"/>
      <c r="E1145" s="117"/>
      <c r="F1145" s="117"/>
      <c r="G1145" s="117"/>
      <c r="H1145" s="117"/>
      <c r="I1145" s="122"/>
      <c r="J1145" s="119"/>
    </row>
    <row r="1146" spans="1:10" x14ac:dyDescent="0.35">
      <c r="A1146" s="117"/>
      <c r="B1146" s="117"/>
      <c r="C1146" s="117"/>
      <c r="D1146" s="104"/>
      <c r="E1146" s="117"/>
      <c r="F1146" s="117"/>
      <c r="G1146" s="117"/>
      <c r="H1146" s="117"/>
      <c r="I1146" s="122"/>
      <c r="J1146" s="119"/>
    </row>
    <row r="1147" spans="1:10" x14ac:dyDescent="0.35">
      <c r="A1147" s="117"/>
      <c r="B1147" s="117"/>
      <c r="C1147" s="117"/>
      <c r="D1147" s="104"/>
      <c r="E1147" s="117"/>
      <c r="F1147" s="117"/>
      <c r="G1147" s="117"/>
      <c r="H1147" s="117"/>
      <c r="I1147" s="122"/>
      <c r="J1147" s="119"/>
    </row>
    <row r="1148" spans="1:10" x14ac:dyDescent="0.35">
      <c r="A1148" s="117"/>
      <c r="B1148" s="117"/>
      <c r="C1148" s="117"/>
      <c r="D1148" s="104"/>
      <c r="E1148" s="117"/>
      <c r="F1148" s="117"/>
      <c r="G1148" s="117"/>
      <c r="H1148" s="117"/>
      <c r="I1148" s="122"/>
      <c r="J1148" s="119"/>
    </row>
    <row r="1149" spans="1:10" x14ac:dyDescent="0.35">
      <c r="A1149" s="117"/>
      <c r="B1149" s="117"/>
      <c r="C1149" s="117"/>
      <c r="D1149" s="104"/>
      <c r="E1149" s="117"/>
      <c r="F1149" s="117"/>
      <c r="G1149" s="117"/>
      <c r="H1149" s="117"/>
      <c r="I1149" s="122"/>
      <c r="J1149" s="119"/>
    </row>
    <row r="1150" spans="1:10" x14ac:dyDescent="0.35">
      <c r="A1150" s="117"/>
      <c r="B1150" s="117"/>
      <c r="C1150" s="117"/>
      <c r="D1150" s="104"/>
      <c r="E1150" s="117"/>
      <c r="F1150" s="117"/>
      <c r="G1150" s="117"/>
      <c r="H1150" s="117"/>
      <c r="I1150" s="122"/>
      <c r="J1150" s="119"/>
    </row>
    <row r="1151" spans="1:10" x14ac:dyDescent="0.35">
      <c r="A1151" s="117"/>
      <c r="B1151" s="117"/>
      <c r="C1151" s="117"/>
      <c r="D1151" s="104"/>
      <c r="E1151" s="117"/>
      <c r="F1151" s="117"/>
      <c r="G1151" s="117"/>
      <c r="H1151" s="117"/>
      <c r="I1151" s="122"/>
      <c r="J1151" s="119"/>
    </row>
    <row r="1152" spans="1:10" x14ac:dyDescent="0.35">
      <c r="A1152" s="117"/>
      <c r="B1152" s="117"/>
      <c r="C1152" s="117"/>
      <c r="D1152" s="104"/>
      <c r="E1152" s="117"/>
      <c r="F1152" s="117"/>
      <c r="G1152" s="117"/>
      <c r="H1152" s="117"/>
      <c r="I1152" s="122"/>
      <c r="J1152" s="119"/>
    </row>
    <row r="1153" spans="1:10" x14ac:dyDescent="0.35">
      <c r="A1153" s="117"/>
      <c r="B1153" s="117"/>
      <c r="C1153" s="117"/>
      <c r="D1153" s="104"/>
      <c r="E1153" s="117"/>
      <c r="F1153" s="117"/>
      <c r="G1153" s="117"/>
      <c r="H1153" s="117"/>
      <c r="I1153" s="122"/>
      <c r="J1153" s="119"/>
    </row>
    <row r="1154" spans="1:10" x14ac:dyDescent="0.35">
      <c r="A1154" s="117"/>
      <c r="B1154" s="117"/>
      <c r="C1154" s="117"/>
      <c r="D1154" s="104"/>
      <c r="E1154" s="117"/>
      <c r="F1154" s="117"/>
      <c r="G1154" s="117"/>
      <c r="H1154" s="117"/>
      <c r="I1154" s="122"/>
      <c r="J1154" s="119"/>
    </row>
    <row r="1155" spans="1:10" x14ac:dyDescent="0.35">
      <c r="A1155" s="117"/>
      <c r="B1155" s="117"/>
      <c r="C1155" s="117"/>
      <c r="D1155" s="104"/>
      <c r="E1155" s="117"/>
      <c r="F1155" s="117"/>
      <c r="G1155" s="117"/>
      <c r="H1155" s="117"/>
      <c r="I1155" s="122"/>
      <c r="J1155" s="119"/>
    </row>
    <row r="1156" spans="1:10" x14ac:dyDescent="0.35">
      <c r="A1156" s="117"/>
      <c r="B1156" s="117"/>
      <c r="C1156" s="117"/>
      <c r="D1156" s="104"/>
      <c r="E1156" s="117"/>
      <c r="F1156" s="117"/>
      <c r="G1156" s="117"/>
      <c r="H1156" s="117"/>
      <c r="I1156" s="122"/>
      <c r="J1156" s="119"/>
    </row>
    <row r="1157" spans="1:10" x14ac:dyDescent="0.35">
      <c r="A1157" s="117"/>
      <c r="B1157" s="117"/>
      <c r="C1157" s="117"/>
      <c r="D1157" s="104"/>
      <c r="E1157" s="117"/>
      <c r="F1157" s="117"/>
      <c r="G1157" s="117"/>
      <c r="H1157" s="117"/>
      <c r="I1157" s="122"/>
      <c r="J1157" s="119"/>
    </row>
    <row r="1158" spans="1:10" x14ac:dyDescent="0.35">
      <c r="A1158" s="117"/>
      <c r="B1158" s="117"/>
      <c r="C1158" s="117"/>
      <c r="D1158" s="104"/>
      <c r="E1158" s="117"/>
      <c r="F1158" s="117"/>
      <c r="G1158" s="117"/>
      <c r="H1158" s="117"/>
      <c r="I1158" s="122"/>
      <c r="J1158" s="119"/>
    </row>
    <row r="1159" spans="1:10" x14ac:dyDescent="0.35">
      <c r="A1159" s="117"/>
      <c r="B1159" s="117"/>
      <c r="C1159" s="117"/>
      <c r="D1159" s="104"/>
      <c r="E1159" s="117"/>
      <c r="F1159" s="117"/>
      <c r="G1159" s="117"/>
      <c r="H1159" s="117"/>
      <c r="I1159" s="122"/>
      <c r="J1159" s="119"/>
    </row>
    <row r="1160" spans="1:10" x14ac:dyDescent="0.35">
      <c r="A1160" s="117"/>
      <c r="B1160" s="117"/>
      <c r="C1160" s="117"/>
      <c r="D1160" s="104"/>
      <c r="E1160" s="117"/>
      <c r="F1160" s="117"/>
      <c r="G1160" s="117"/>
      <c r="H1160" s="117"/>
      <c r="I1160" s="122"/>
      <c r="J1160" s="119"/>
    </row>
    <row r="1161" spans="1:10" x14ac:dyDescent="0.35">
      <c r="A1161" s="117"/>
      <c r="B1161" s="117"/>
      <c r="C1161" s="117"/>
      <c r="D1161" s="104"/>
      <c r="E1161" s="117"/>
      <c r="F1161" s="117"/>
      <c r="G1161" s="117"/>
      <c r="H1161" s="117"/>
      <c r="I1161" s="122"/>
      <c r="J1161" s="119"/>
    </row>
    <row r="1162" spans="1:10" x14ac:dyDescent="0.35">
      <c r="A1162" s="117"/>
      <c r="B1162" s="117"/>
      <c r="C1162" s="117"/>
      <c r="D1162" s="104"/>
      <c r="E1162" s="117"/>
      <c r="F1162" s="117"/>
      <c r="G1162" s="117"/>
      <c r="H1162" s="117"/>
      <c r="I1162" s="122"/>
      <c r="J1162" s="119"/>
    </row>
    <row r="1163" spans="1:10" x14ac:dyDescent="0.35">
      <c r="A1163" s="117"/>
      <c r="B1163" s="117"/>
      <c r="C1163" s="117"/>
      <c r="D1163" s="104"/>
      <c r="E1163" s="117"/>
      <c r="F1163" s="117"/>
      <c r="G1163" s="117"/>
      <c r="H1163" s="117"/>
      <c r="I1163" s="122"/>
      <c r="J1163" s="119"/>
    </row>
    <row r="1164" spans="1:10" x14ac:dyDescent="0.35">
      <c r="A1164" s="117"/>
      <c r="B1164" s="117"/>
      <c r="C1164" s="117"/>
      <c r="D1164" s="104"/>
      <c r="E1164" s="117"/>
      <c r="F1164" s="117"/>
      <c r="G1164" s="117"/>
      <c r="H1164" s="117"/>
      <c r="I1164" s="122"/>
      <c r="J1164" s="119"/>
    </row>
    <row r="1165" spans="1:10" x14ac:dyDescent="0.35">
      <c r="A1165" s="117"/>
      <c r="B1165" s="117"/>
      <c r="C1165" s="117"/>
      <c r="D1165" s="104"/>
      <c r="E1165" s="117"/>
      <c r="F1165" s="117"/>
      <c r="G1165" s="117"/>
      <c r="H1165" s="117"/>
      <c r="I1165" s="122"/>
      <c r="J1165" s="119"/>
    </row>
    <row r="1166" spans="1:10" x14ac:dyDescent="0.35">
      <c r="A1166" s="117"/>
      <c r="B1166" s="117"/>
      <c r="C1166" s="117"/>
      <c r="D1166" s="104"/>
      <c r="E1166" s="117"/>
      <c r="F1166" s="117"/>
      <c r="G1166" s="117"/>
      <c r="H1166" s="117"/>
      <c r="I1166" s="122"/>
      <c r="J1166" s="119"/>
    </row>
    <row r="1167" spans="1:10" x14ac:dyDescent="0.35">
      <c r="A1167" s="117"/>
      <c r="B1167" s="117"/>
      <c r="C1167" s="117"/>
      <c r="D1167" s="104"/>
      <c r="E1167" s="117"/>
      <c r="F1167" s="117"/>
      <c r="G1167" s="117"/>
      <c r="H1167" s="117"/>
      <c r="I1167" s="122"/>
      <c r="J1167" s="119"/>
    </row>
    <row r="1168" spans="1:10" x14ac:dyDescent="0.35">
      <c r="A1168" s="117"/>
      <c r="B1168" s="117"/>
      <c r="C1168" s="117"/>
      <c r="D1168" s="104"/>
      <c r="E1168" s="117"/>
      <c r="F1168" s="117"/>
      <c r="G1168" s="117"/>
      <c r="H1168" s="117"/>
      <c r="I1168" s="122"/>
      <c r="J1168" s="119"/>
    </row>
    <row r="1169" spans="1:10" x14ac:dyDescent="0.35">
      <c r="A1169" s="117"/>
      <c r="B1169" s="117"/>
      <c r="C1169" s="117"/>
      <c r="D1169" s="104"/>
      <c r="E1169" s="117"/>
      <c r="F1169" s="117"/>
      <c r="G1169" s="117"/>
      <c r="H1169" s="117"/>
      <c r="I1169" s="122"/>
      <c r="J1169" s="119"/>
    </row>
    <row r="1170" spans="1:10" x14ac:dyDescent="0.35">
      <c r="A1170" s="117"/>
      <c r="B1170" s="117"/>
      <c r="C1170" s="117"/>
      <c r="D1170" s="104"/>
      <c r="E1170" s="117"/>
      <c r="F1170" s="117"/>
      <c r="G1170" s="117"/>
      <c r="H1170" s="117"/>
      <c r="I1170" s="122"/>
      <c r="J1170" s="119"/>
    </row>
    <row r="1171" spans="1:10" x14ac:dyDescent="0.35">
      <c r="A1171" s="117"/>
      <c r="B1171" s="117"/>
      <c r="C1171" s="117"/>
      <c r="D1171" s="104"/>
      <c r="E1171" s="117"/>
      <c r="F1171" s="117"/>
      <c r="G1171" s="117"/>
      <c r="H1171" s="117"/>
      <c r="I1171" s="122"/>
      <c r="J1171" s="119"/>
    </row>
    <row r="1172" spans="1:10" x14ac:dyDescent="0.35">
      <c r="A1172" s="117"/>
      <c r="B1172" s="117"/>
      <c r="C1172" s="117"/>
      <c r="D1172" s="104"/>
      <c r="E1172" s="117"/>
      <c r="F1172" s="117"/>
      <c r="G1172" s="117"/>
      <c r="H1172" s="117"/>
      <c r="I1172" s="122"/>
      <c r="J1172" s="119"/>
    </row>
    <row r="1173" spans="1:10" x14ac:dyDescent="0.35">
      <c r="A1173" s="117"/>
      <c r="B1173" s="117"/>
      <c r="C1173" s="117"/>
      <c r="D1173" s="104"/>
      <c r="E1173" s="117"/>
      <c r="F1173" s="117"/>
      <c r="G1173" s="117"/>
      <c r="H1173" s="117"/>
      <c r="I1173" s="122"/>
      <c r="J1173" s="119"/>
    </row>
    <row r="1174" spans="1:10" x14ac:dyDescent="0.35">
      <c r="A1174" s="117"/>
      <c r="B1174" s="117"/>
      <c r="C1174" s="117"/>
      <c r="D1174" s="104"/>
      <c r="E1174" s="117"/>
      <c r="F1174" s="117"/>
      <c r="G1174" s="117"/>
      <c r="H1174" s="117"/>
      <c r="I1174" s="122"/>
      <c r="J1174" s="119"/>
    </row>
    <row r="1175" spans="1:10" x14ac:dyDescent="0.35">
      <c r="A1175" s="117"/>
      <c r="B1175" s="117"/>
      <c r="C1175" s="117"/>
      <c r="D1175" s="104"/>
      <c r="E1175" s="117"/>
      <c r="F1175" s="117"/>
      <c r="G1175" s="117"/>
      <c r="H1175" s="117"/>
      <c r="I1175" s="122"/>
      <c r="J1175" s="119"/>
    </row>
    <row r="1176" spans="1:10" x14ac:dyDescent="0.35">
      <c r="A1176" s="117"/>
      <c r="B1176" s="117"/>
      <c r="C1176" s="117"/>
      <c r="D1176" s="104"/>
      <c r="E1176" s="117"/>
      <c r="F1176" s="117"/>
      <c r="G1176" s="117"/>
      <c r="H1176" s="117"/>
      <c r="I1176" s="122"/>
      <c r="J1176" s="119"/>
    </row>
    <row r="1177" spans="1:10" x14ac:dyDescent="0.35">
      <c r="A1177" s="117"/>
      <c r="B1177" s="117"/>
      <c r="C1177" s="117"/>
      <c r="D1177" s="104"/>
      <c r="E1177" s="117"/>
      <c r="F1177" s="117"/>
      <c r="G1177" s="117"/>
      <c r="H1177" s="117"/>
      <c r="I1177" s="122"/>
      <c r="J1177" s="119"/>
    </row>
    <row r="1178" spans="1:10" x14ac:dyDescent="0.35">
      <c r="A1178" s="117"/>
      <c r="B1178" s="117"/>
      <c r="C1178" s="117"/>
      <c r="D1178" s="104"/>
      <c r="E1178" s="117"/>
      <c r="F1178" s="117"/>
      <c r="G1178" s="117"/>
      <c r="H1178" s="117"/>
      <c r="I1178" s="122"/>
      <c r="J1178" s="119"/>
    </row>
    <row r="1179" spans="1:10" x14ac:dyDescent="0.35">
      <c r="A1179" s="117"/>
      <c r="B1179" s="117"/>
      <c r="C1179" s="117"/>
      <c r="D1179" s="104"/>
      <c r="E1179" s="117"/>
      <c r="F1179" s="117"/>
      <c r="G1179" s="117"/>
      <c r="H1179" s="117"/>
      <c r="I1179" s="122"/>
      <c r="J1179" s="119"/>
    </row>
    <row r="1180" spans="1:10" x14ac:dyDescent="0.35">
      <c r="A1180" s="117"/>
      <c r="B1180" s="117"/>
      <c r="C1180" s="117"/>
      <c r="D1180" s="104"/>
      <c r="E1180" s="117"/>
      <c r="F1180" s="117"/>
      <c r="G1180" s="117"/>
      <c r="H1180" s="117"/>
      <c r="I1180" s="122"/>
      <c r="J1180" s="119"/>
    </row>
    <row r="1181" spans="1:10" x14ac:dyDescent="0.35">
      <c r="A1181" s="117"/>
      <c r="B1181" s="117"/>
      <c r="C1181" s="117"/>
      <c r="D1181" s="104"/>
      <c r="E1181" s="117"/>
      <c r="F1181" s="117"/>
      <c r="G1181" s="117"/>
      <c r="H1181" s="117"/>
      <c r="I1181" s="122"/>
      <c r="J1181" s="119"/>
    </row>
    <row r="1182" spans="1:10" x14ac:dyDescent="0.35">
      <c r="A1182" s="117"/>
      <c r="B1182" s="117"/>
      <c r="C1182" s="117"/>
      <c r="D1182" s="104"/>
      <c r="E1182" s="117"/>
      <c r="F1182" s="117"/>
      <c r="G1182" s="117"/>
      <c r="H1182" s="117"/>
      <c r="I1182" s="122"/>
      <c r="J1182" s="119"/>
    </row>
    <row r="1183" spans="1:10" x14ac:dyDescent="0.35">
      <c r="A1183" s="117"/>
      <c r="B1183" s="117"/>
      <c r="C1183" s="117"/>
      <c r="D1183" s="104"/>
      <c r="E1183" s="117"/>
      <c r="F1183" s="117"/>
      <c r="G1183" s="117"/>
      <c r="H1183" s="117"/>
      <c r="I1183" s="122"/>
      <c r="J1183" s="119"/>
    </row>
    <row r="1184" spans="1:10" x14ac:dyDescent="0.35">
      <c r="A1184" s="117"/>
      <c r="B1184" s="117"/>
      <c r="C1184" s="117"/>
      <c r="D1184" s="104"/>
      <c r="E1184" s="117"/>
      <c r="F1184" s="117"/>
      <c r="G1184" s="117"/>
      <c r="H1184" s="117"/>
      <c r="I1184" s="122"/>
      <c r="J1184" s="119"/>
    </row>
    <row r="1185" spans="1:10" x14ac:dyDescent="0.35">
      <c r="A1185" s="117"/>
      <c r="B1185" s="117"/>
      <c r="C1185" s="117"/>
      <c r="D1185" s="104"/>
      <c r="E1185" s="117"/>
      <c r="F1185" s="117"/>
      <c r="G1185" s="117"/>
      <c r="H1185" s="117"/>
      <c r="I1185" s="122"/>
      <c r="J1185" s="119"/>
    </row>
    <row r="1186" spans="1:10" x14ac:dyDescent="0.35">
      <c r="A1186" s="117"/>
      <c r="B1186" s="117"/>
      <c r="C1186" s="117"/>
      <c r="D1186" s="104"/>
      <c r="E1186" s="117"/>
      <c r="F1186" s="117"/>
      <c r="G1186" s="117"/>
      <c r="H1186" s="117"/>
      <c r="I1186" s="122"/>
      <c r="J1186" s="119"/>
    </row>
    <row r="1187" spans="1:10" x14ac:dyDescent="0.35">
      <c r="A1187" s="117"/>
      <c r="B1187" s="117"/>
      <c r="C1187" s="117"/>
      <c r="D1187" s="104"/>
      <c r="E1187" s="117"/>
      <c r="F1187" s="117"/>
      <c r="G1187" s="117"/>
      <c r="H1187" s="117"/>
      <c r="I1187" s="122"/>
      <c r="J1187" s="119"/>
    </row>
    <row r="1188" spans="1:10" x14ac:dyDescent="0.35">
      <c r="A1188" s="117"/>
      <c r="B1188" s="117"/>
      <c r="C1188" s="117"/>
      <c r="D1188" s="104"/>
      <c r="E1188" s="117"/>
      <c r="F1188" s="117"/>
      <c r="G1188" s="117"/>
      <c r="H1188" s="117"/>
      <c r="I1188" s="122"/>
      <c r="J1188" s="119"/>
    </row>
    <row r="1189" spans="1:10" x14ac:dyDescent="0.35">
      <c r="A1189" s="117"/>
      <c r="B1189" s="117"/>
      <c r="C1189" s="117"/>
      <c r="D1189" s="104"/>
      <c r="E1189" s="117"/>
      <c r="F1189" s="117"/>
      <c r="G1189" s="117"/>
      <c r="H1189" s="117"/>
      <c r="I1189" s="122"/>
      <c r="J1189" s="119"/>
    </row>
    <row r="1190" spans="1:10" x14ac:dyDescent="0.35">
      <c r="A1190" s="117"/>
      <c r="B1190" s="117"/>
      <c r="C1190" s="117"/>
      <c r="D1190" s="104"/>
      <c r="E1190" s="117"/>
      <c r="F1190" s="117"/>
      <c r="G1190" s="117"/>
      <c r="H1190" s="117"/>
      <c r="I1190" s="122"/>
      <c r="J1190" s="119"/>
    </row>
    <row r="1191" spans="1:10" x14ac:dyDescent="0.35">
      <c r="A1191" s="117"/>
      <c r="B1191" s="117"/>
      <c r="C1191" s="117"/>
      <c r="D1191" s="104"/>
      <c r="E1191" s="117"/>
      <c r="F1191" s="117"/>
      <c r="G1191" s="117"/>
      <c r="H1191" s="117"/>
      <c r="I1191" s="122"/>
      <c r="J1191" s="119"/>
    </row>
    <row r="1192" spans="1:10" x14ac:dyDescent="0.35">
      <c r="A1192" s="117"/>
      <c r="B1192" s="117"/>
      <c r="C1192" s="117"/>
      <c r="D1192" s="104"/>
      <c r="E1192" s="117"/>
      <c r="F1192" s="117"/>
      <c r="G1192" s="117"/>
      <c r="H1192" s="117"/>
      <c r="I1192" s="122"/>
      <c r="J1192" s="119"/>
    </row>
    <row r="1193" spans="1:10" x14ac:dyDescent="0.35">
      <c r="A1193" s="117"/>
      <c r="B1193" s="117"/>
      <c r="C1193" s="117"/>
      <c r="D1193" s="104"/>
      <c r="E1193" s="117"/>
      <c r="F1193" s="117"/>
      <c r="G1193" s="117"/>
      <c r="H1193" s="117"/>
      <c r="I1193" s="122"/>
      <c r="J1193" s="119"/>
    </row>
    <row r="1194" spans="1:10" x14ac:dyDescent="0.35">
      <c r="A1194" s="117"/>
      <c r="B1194" s="117"/>
      <c r="C1194" s="117"/>
      <c r="D1194" s="104"/>
      <c r="E1194" s="117"/>
      <c r="F1194" s="117"/>
      <c r="G1194" s="117"/>
      <c r="H1194" s="117"/>
      <c r="I1194" s="122"/>
      <c r="J1194" s="119"/>
    </row>
    <row r="1195" spans="1:10" x14ac:dyDescent="0.35">
      <c r="A1195" s="117"/>
      <c r="B1195" s="117"/>
      <c r="C1195" s="117"/>
      <c r="D1195" s="104"/>
      <c r="E1195" s="117"/>
      <c r="F1195" s="117"/>
      <c r="G1195" s="117"/>
      <c r="H1195" s="117"/>
      <c r="I1195" s="122"/>
      <c r="J1195" s="119"/>
    </row>
    <row r="1196" spans="1:10" x14ac:dyDescent="0.35">
      <c r="A1196" s="117"/>
      <c r="B1196" s="117"/>
      <c r="C1196" s="117"/>
      <c r="D1196" s="104"/>
      <c r="E1196" s="117"/>
      <c r="F1196" s="117"/>
      <c r="G1196" s="117"/>
      <c r="H1196" s="117"/>
      <c r="I1196" s="122"/>
      <c r="J1196" s="119"/>
    </row>
    <row r="1197" spans="1:10" x14ac:dyDescent="0.35">
      <c r="A1197" s="117"/>
      <c r="B1197" s="117"/>
      <c r="C1197" s="117"/>
      <c r="D1197" s="104"/>
      <c r="E1197" s="117"/>
      <c r="F1197" s="117"/>
      <c r="G1197" s="117"/>
      <c r="H1197" s="117"/>
      <c r="I1197" s="122"/>
      <c r="J1197" s="119"/>
    </row>
    <row r="1198" spans="1:10" x14ac:dyDescent="0.35">
      <c r="A1198" s="117"/>
      <c r="B1198" s="117"/>
      <c r="C1198" s="117"/>
      <c r="D1198" s="104"/>
      <c r="E1198" s="117"/>
      <c r="F1198" s="117"/>
      <c r="G1198" s="117"/>
      <c r="H1198" s="117"/>
      <c r="I1198" s="122"/>
      <c r="J1198" s="119"/>
    </row>
    <row r="1199" spans="1:10" x14ac:dyDescent="0.35">
      <c r="A1199" s="117"/>
      <c r="B1199" s="117"/>
      <c r="C1199" s="117"/>
      <c r="D1199" s="104"/>
      <c r="E1199" s="117"/>
      <c r="F1199" s="117"/>
      <c r="G1199" s="117"/>
      <c r="H1199" s="117"/>
      <c r="I1199" s="122"/>
      <c r="J1199" s="119"/>
    </row>
    <row r="1200" spans="1:10" x14ac:dyDescent="0.35">
      <c r="A1200" s="117"/>
      <c r="B1200" s="117"/>
      <c r="C1200" s="117"/>
      <c r="D1200" s="104"/>
      <c r="E1200" s="117"/>
      <c r="F1200" s="117"/>
      <c r="G1200" s="117"/>
      <c r="H1200" s="117"/>
      <c r="I1200" s="122"/>
      <c r="J1200" s="119"/>
    </row>
    <row r="1201" spans="1:10" x14ac:dyDescent="0.35">
      <c r="A1201" s="117"/>
      <c r="B1201" s="117"/>
      <c r="C1201" s="117"/>
      <c r="D1201" s="104"/>
      <c r="E1201" s="117"/>
      <c r="F1201" s="117"/>
      <c r="G1201" s="117"/>
      <c r="H1201" s="117"/>
      <c r="I1201" s="122"/>
      <c r="J1201" s="119"/>
    </row>
    <row r="1202" spans="1:10" x14ac:dyDescent="0.35">
      <c r="A1202" s="117"/>
      <c r="B1202" s="117"/>
      <c r="C1202" s="117"/>
      <c r="D1202" s="104"/>
      <c r="E1202" s="117"/>
      <c r="F1202" s="117"/>
      <c r="G1202" s="117"/>
      <c r="H1202" s="117"/>
      <c r="I1202" s="122"/>
      <c r="J1202" s="119"/>
    </row>
    <row r="1203" spans="1:10" x14ac:dyDescent="0.35">
      <c r="A1203" s="117"/>
      <c r="B1203" s="117"/>
      <c r="C1203" s="117"/>
      <c r="D1203" s="104"/>
      <c r="E1203" s="117"/>
      <c r="F1203" s="117"/>
      <c r="G1203" s="117"/>
      <c r="H1203" s="117"/>
      <c r="I1203" s="122"/>
      <c r="J1203" s="119"/>
    </row>
    <row r="1204" spans="1:10" x14ac:dyDescent="0.35">
      <c r="A1204" s="117"/>
      <c r="B1204" s="117"/>
      <c r="C1204" s="117"/>
      <c r="D1204" s="104"/>
      <c r="E1204" s="117"/>
      <c r="F1204" s="117"/>
      <c r="G1204" s="117"/>
      <c r="H1204" s="117"/>
      <c r="I1204" s="122"/>
      <c r="J1204" s="119"/>
    </row>
    <row r="1205" spans="1:10" x14ac:dyDescent="0.35">
      <c r="A1205" s="117"/>
      <c r="B1205" s="117"/>
      <c r="C1205" s="117"/>
      <c r="D1205" s="104"/>
      <c r="E1205" s="117"/>
      <c r="F1205" s="117"/>
      <c r="G1205" s="117"/>
      <c r="H1205" s="117"/>
      <c r="I1205" s="122"/>
      <c r="J1205" s="119"/>
    </row>
    <row r="1206" spans="1:10" x14ac:dyDescent="0.35">
      <c r="A1206" s="117"/>
      <c r="B1206" s="117"/>
      <c r="C1206" s="117"/>
      <c r="D1206" s="104"/>
      <c r="E1206" s="117"/>
      <c r="F1206" s="117"/>
      <c r="G1206" s="117"/>
      <c r="H1206" s="117"/>
      <c r="I1206" s="122"/>
      <c r="J1206" s="119"/>
    </row>
    <row r="1207" spans="1:10" x14ac:dyDescent="0.35">
      <c r="A1207" s="117"/>
      <c r="B1207" s="117"/>
      <c r="C1207" s="117"/>
      <c r="D1207" s="104"/>
      <c r="E1207" s="117"/>
      <c r="F1207" s="117"/>
      <c r="G1207" s="117"/>
      <c r="H1207" s="117"/>
      <c r="I1207" s="122"/>
      <c r="J1207" s="119"/>
    </row>
    <row r="1208" spans="1:10" x14ac:dyDescent="0.35">
      <c r="A1208" s="117"/>
      <c r="B1208" s="117"/>
      <c r="C1208" s="117"/>
      <c r="D1208" s="104"/>
      <c r="E1208" s="117"/>
      <c r="F1208" s="117"/>
      <c r="G1208" s="117"/>
      <c r="H1208" s="117"/>
      <c r="I1208" s="122"/>
      <c r="J1208" s="119"/>
    </row>
    <row r="1209" spans="1:10" x14ac:dyDescent="0.35">
      <c r="A1209" s="117"/>
      <c r="B1209" s="117"/>
      <c r="C1209" s="117"/>
      <c r="D1209" s="104"/>
      <c r="E1209" s="117"/>
      <c r="F1209" s="117"/>
      <c r="G1209" s="117"/>
      <c r="H1209" s="117"/>
      <c r="I1209" s="122"/>
      <c r="J1209" s="119"/>
    </row>
    <row r="1210" spans="1:10" x14ac:dyDescent="0.35">
      <c r="A1210" s="117"/>
      <c r="B1210" s="117"/>
      <c r="C1210" s="117"/>
      <c r="D1210" s="104"/>
      <c r="E1210" s="117"/>
      <c r="F1210" s="117"/>
      <c r="G1210" s="117"/>
      <c r="H1210" s="117"/>
      <c r="I1210" s="122"/>
      <c r="J1210" s="119"/>
    </row>
    <row r="1211" spans="1:10" x14ac:dyDescent="0.35">
      <c r="A1211" s="117"/>
      <c r="B1211" s="117"/>
      <c r="C1211" s="117"/>
      <c r="D1211" s="104"/>
      <c r="E1211" s="117"/>
      <c r="F1211" s="117"/>
      <c r="G1211" s="117"/>
      <c r="H1211" s="117"/>
      <c r="I1211" s="122"/>
      <c r="J1211" s="119"/>
    </row>
    <row r="1212" spans="1:10" x14ac:dyDescent="0.35">
      <c r="A1212" s="117"/>
      <c r="B1212" s="117"/>
      <c r="C1212" s="117"/>
      <c r="D1212" s="104"/>
      <c r="E1212" s="117"/>
      <c r="F1212" s="117"/>
      <c r="G1212" s="117"/>
      <c r="H1212" s="117"/>
      <c r="I1212" s="122"/>
      <c r="J1212" s="119"/>
    </row>
    <row r="1213" spans="1:10" x14ac:dyDescent="0.35">
      <c r="A1213" s="117"/>
      <c r="B1213" s="117"/>
      <c r="C1213" s="117"/>
      <c r="D1213" s="104"/>
      <c r="E1213" s="117"/>
      <c r="F1213" s="117"/>
      <c r="G1213" s="117"/>
      <c r="H1213" s="117"/>
      <c r="I1213" s="122"/>
      <c r="J1213" s="119"/>
    </row>
    <row r="1214" spans="1:10" x14ac:dyDescent="0.35">
      <c r="A1214" s="117"/>
      <c r="B1214" s="117"/>
      <c r="C1214" s="117"/>
      <c r="D1214" s="104"/>
      <c r="E1214" s="117"/>
      <c r="F1214" s="117"/>
      <c r="G1214" s="117"/>
      <c r="H1214" s="117"/>
      <c r="I1214" s="122"/>
      <c r="J1214" s="119"/>
    </row>
    <row r="1215" spans="1:10" x14ac:dyDescent="0.35">
      <c r="A1215" s="117"/>
      <c r="B1215" s="117"/>
      <c r="C1215" s="117"/>
      <c r="D1215" s="104"/>
      <c r="E1215" s="117"/>
      <c r="F1215" s="117"/>
      <c r="G1215" s="117"/>
      <c r="H1215" s="117"/>
      <c r="I1215" s="122"/>
      <c r="J1215" s="119"/>
    </row>
    <row r="1216" spans="1:10" x14ac:dyDescent="0.35">
      <c r="A1216" s="117"/>
      <c r="B1216" s="117"/>
      <c r="C1216" s="117"/>
      <c r="D1216" s="104"/>
      <c r="E1216" s="117"/>
      <c r="F1216" s="117"/>
      <c r="G1216" s="117"/>
      <c r="H1216" s="117"/>
      <c r="I1216" s="122"/>
      <c r="J1216" s="119"/>
    </row>
    <row r="1217" spans="1:10" x14ac:dyDescent="0.35">
      <c r="A1217" s="117"/>
      <c r="B1217" s="117"/>
      <c r="C1217" s="117"/>
      <c r="D1217" s="104"/>
      <c r="E1217" s="117"/>
      <c r="F1217" s="117"/>
      <c r="G1217" s="117"/>
      <c r="H1217" s="117"/>
      <c r="I1217" s="122"/>
      <c r="J1217" s="119"/>
    </row>
    <row r="1218" spans="1:10" x14ac:dyDescent="0.35">
      <c r="A1218" s="117"/>
      <c r="B1218" s="117"/>
      <c r="C1218" s="117"/>
      <c r="D1218" s="104"/>
      <c r="E1218" s="117"/>
      <c r="F1218" s="117"/>
      <c r="G1218" s="117"/>
      <c r="H1218" s="117"/>
      <c r="I1218" s="122"/>
      <c r="J1218" s="119"/>
    </row>
    <row r="1219" spans="1:10" x14ac:dyDescent="0.35">
      <c r="A1219" s="117"/>
      <c r="B1219" s="117"/>
      <c r="C1219" s="117"/>
      <c r="D1219" s="104"/>
      <c r="E1219" s="117"/>
      <c r="F1219" s="117"/>
      <c r="G1219" s="117"/>
      <c r="H1219" s="117"/>
      <c r="I1219" s="122"/>
      <c r="J1219" s="119"/>
    </row>
    <row r="1220" spans="1:10" x14ac:dyDescent="0.35">
      <c r="A1220" s="117"/>
      <c r="B1220" s="117"/>
      <c r="C1220" s="117"/>
      <c r="D1220" s="104"/>
      <c r="E1220" s="117"/>
      <c r="F1220" s="117"/>
      <c r="G1220" s="117"/>
      <c r="H1220" s="117"/>
      <c r="I1220" s="122"/>
      <c r="J1220" s="119"/>
    </row>
    <row r="1221" spans="1:10" x14ac:dyDescent="0.35">
      <c r="A1221" s="117"/>
      <c r="B1221" s="117"/>
      <c r="C1221" s="117"/>
      <c r="D1221" s="104"/>
      <c r="E1221" s="117"/>
      <c r="F1221" s="117"/>
      <c r="G1221" s="117"/>
      <c r="H1221" s="117"/>
      <c r="I1221" s="122"/>
      <c r="J1221" s="119"/>
    </row>
    <row r="1222" spans="1:10" x14ac:dyDescent="0.35">
      <c r="A1222" s="117"/>
      <c r="B1222" s="117"/>
      <c r="C1222" s="117"/>
      <c r="D1222" s="104"/>
      <c r="E1222" s="117"/>
      <c r="F1222" s="117"/>
      <c r="G1222" s="117"/>
      <c r="H1222" s="117"/>
      <c r="I1222" s="122"/>
      <c r="J1222" s="119"/>
    </row>
    <row r="1223" spans="1:10" x14ac:dyDescent="0.35">
      <c r="A1223" s="117"/>
      <c r="B1223" s="117"/>
      <c r="C1223" s="117"/>
      <c r="D1223" s="104"/>
      <c r="E1223" s="117"/>
      <c r="F1223" s="117"/>
      <c r="G1223" s="117"/>
      <c r="H1223" s="117"/>
      <c r="I1223" s="122"/>
      <c r="J1223" s="119"/>
    </row>
    <row r="1224" spans="1:10" x14ac:dyDescent="0.35">
      <c r="A1224" s="117"/>
      <c r="B1224" s="117"/>
      <c r="C1224" s="117"/>
      <c r="D1224" s="104"/>
      <c r="E1224" s="117"/>
      <c r="F1224" s="117"/>
      <c r="G1224" s="117"/>
      <c r="H1224" s="117"/>
      <c r="I1224" s="122"/>
      <c r="J1224" s="119"/>
    </row>
    <row r="1225" spans="1:10" x14ac:dyDescent="0.35">
      <c r="A1225" s="117"/>
      <c r="B1225" s="117"/>
      <c r="C1225" s="117"/>
      <c r="D1225" s="104"/>
      <c r="E1225" s="117"/>
      <c r="F1225" s="117"/>
      <c r="G1225" s="117"/>
      <c r="H1225" s="117"/>
      <c r="I1225" s="122"/>
      <c r="J1225" s="119"/>
    </row>
    <row r="1226" spans="1:10" x14ac:dyDescent="0.35">
      <c r="A1226" s="117"/>
      <c r="B1226" s="117"/>
      <c r="C1226" s="117"/>
      <c r="D1226" s="104"/>
      <c r="E1226" s="117"/>
      <c r="F1226" s="117"/>
      <c r="G1226" s="117"/>
      <c r="H1226" s="117"/>
      <c r="I1226" s="122"/>
      <c r="J1226" s="119"/>
    </row>
    <row r="1227" spans="1:10" x14ac:dyDescent="0.35">
      <c r="A1227" s="117"/>
      <c r="B1227" s="117"/>
      <c r="C1227" s="117"/>
      <c r="D1227" s="104"/>
      <c r="E1227" s="117"/>
      <c r="F1227" s="117"/>
      <c r="G1227" s="117"/>
      <c r="H1227" s="117"/>
      <c r="I1227" s="122"/>
      <c r="J1227" s="119"/>
    </row>
    <row r="1228" spans="1:10" x14ac:dyDescent="0.35">
      <c r="A1228" s="117"/>
      <c r="B1228" s="117"/>
      <c r="C1228" s="117"/>
      <c r="D1228" s="104"/>
      <c r="E1228" s="117"/>
      <c r="F1228" s="117"/>
      <c r="G1228" s="117"/>
      <c r="H1228" s="117"/>
      <c r="I1228" s="122"/>
      <c r="J1228" s="119"/>
    </row>
    <row r="1229" spans="1:10" x14ac:dyDescent="0.35">
      <c r="A1229" s="117"/>
      <c r="B1229" s="117"/>
      <c r="C1229" s="117"/>
      <c r="D1229" s="104"/>
      <c r="E1229" s="117"/>
      <c r="F1229" s="117"/>
      <c r="G1229" s="117"/>
      <c r="H1229" s="117"/>
      <c r="I1229" s="122"/>
      <c r="J1229" s="119"/>
    </row>
    <row r="1230" spans="1:10" x14ac:dyDescent="0.35">
      <c r="A1230" s="117"/>
      <c r="B1230" s="117"/>
      <c r="C1230" s="117"/>
      <c r="D1230" s="104"/>
      <c r="E1230" s="117"/>
      <c r="F1230" s="117"/>
      <c r="G1230" s="117"/>
      <c r="H1230" s="117"/>
      <c r="I1230" s="122"/>
      <c r="J1230" s="119"/>
    </row>
    <row r="1231" spans="1:10" x14ac:dyDescent="0.35">
      <c r="A1231" s="117"/>
      <c r="B1231" s="117"/>
      <c r="C1231" s="117"/>
      <c r="D1231" s="104"/>
      <c r="E1231" s="117"/>
      <c r="F1231" s="117"/>
      <c r="G1231" s="117"/>
      <c r="H1231" s="117"/>
      <c r="I1231" s="122"/>
      <c r="J1231" s="119"/>
    </row>
    <row r="1232" spans="1:10" x14ac:dyDescent="0.35">
      <c r="A1232" s="117"/>
      <c r="B1232" s="117"/>
      <c r="C1232" s="117"/>
      <c r="D1232" s="104"/>
      <c r="E1232" s="117"/>
      <c r="F1232" s="117"/>
      <c r="G1232" s="117"/>
      <c r="H1232" s="117"/>
      <c r="I1232" s="122"/>
      <c r="J1232" s="119"/>
    </row>
    <row r="1233" spans="1:10" x14ac:dyDescent="0.35">
      <c r="A1233" s="117"/>
      <c r="B1233" s="117"/>
      <c r="C1233" s="117"/>
      <c r="D1233" s="104"/>
      <c r="E1233" s="117"/>
      <c r="F1233" s="117"/>
      <c r="G1233" s="117"/>
      <c r="H1233" s="117"/>
      <c r="I1233" s="122"/>
      <c r="J1233" s="119"/>
    </row>
    <row r="1234" spans="1:10" x14ac:dyDescent="0.35">
      <c r="A1234" s="117"/>
      <c r="B1234" s="117"/>
      <c r="C1234" s="117"/>
      <c r="D1234" s="104"/>
      <c r="E1234" s="117"/>
      <c r="F1234" s="117"/>
      <c r="G1234" s="117"/>
      <c r="H1234" s="117"/>
      <c r="I1234" s="122"/>
      <c r="J1234" s="119"/>
    </row>
    <row r="1235" spans="1:10" x14ac:dyDescent="0.35">
      <c r="A1235" s="117"/>
      <c r="B1235" s="117"/>
      <c r="C1235" s="117"/>
      <c r="D1235" s="104"/>
      <c r="E1235" s="117"/>
      <c r="F1235" s="117"/>
      <c r="G1235" s="117"/>
      <c r="H1235" s="117"/>
      <c r="I1235" s="122"/>
      <c r="J1235" s="119"/>
    </row>
    <row r="1236" spans="1:10" x14ac:dyDescent="0.35">
      <c r="A1236" s="117"/>
      <c r="B1236" s="117"/>
      <c r="C1236" s="117"/>
      <c r="D1236" s="104"/>
      <c r="E1236" s="117"/>
      <c r="F1236" s="117"/>
      <c r="G1236" s="117"/>
      <c r="H1236" s="117"/>
      <c r="I1236" s="122"/>
      <c r="J1236" s="119"/>
    </row>
    <row r="1237" spans="1:10" x14ac:dyDescent="0.35">
      <c r="A1237" s="117"/>
      <c r="B1237" s="117"/>
      <c r="C1237" s="117"/>
      <c r="D1237" s="104"/>
      <c r="E1237" s="117"/>
      <c r="F1237" s="117"/>
      <c r="G1237" s="117"/>
      <c r="H1237" s="117"/>
      <c r="I1237" s="122"/>
      <c r="J1237" s="119"/>
    </row>
    <row r="1238" spans="1:10" x14ac:dyDescent="0.35">
      <c r="A1238" s="117"/>
      <c r="B1238" s="117"/>
      <c r="C1238" s="117"/>
      <c r="D1238" s="104"/>
      <c r="E1238" s="117"/>
      <c r="F1238" s="117"/>
      <c r="G1238" s="117"/>
      <c r="H1238" s="117"/>
      <c r="I1238" s="122"/>
      <c r="J1238" s="119"/>
    </row>
    <row r="1239" spans="1:10" x14ac:dyDescent="0.35">
      <c r="A1239" s="117"/>
      <c r="B1239" s="117"/>
      <c r="C1239" s="117"/>
      <c r="D1239" s="104"/>
      <c r="E1239" s="117"/>
      <c r="F1239" s="117"/>
      <c r="G1239" s="117"/>
      <c r="H1239" s="117"/>
      <c r="I1239" s="122"/>
      <c r="J1239" s="119"/>
    </row>
    <row r="1240" spans="1:10" x14ac:dyDescent="0.35">
      <c r="A1240" s="117"/>
      <c r="B1240" s="117"/>
      <c r="C1240" s="117"/>
      <c r="D1240" s="104"/>
      <c r="E1240" s="117"/>
      <c r="F1240" s="117"/>
      <c r="G1240" s="117"/>
      <c r="H1240" s="117"/>
      <c r="I1240" s="122"/>
      <c r="J1240" s="119"/>
    </row>
    <row r="1241" spans="1:10" x14ac:dyDescent="0.35">
      <c r="A1241" s="117"/>
      <c r="B1241" s="117"/>
      <c r="C1241" s="117"/>
      <c r="D1241" s="104"/>
      <c r="E1241" s="117"/>
      <c r="F1241" s="117"/>
      <c r="G1241" s="117"/>
      <c r="H1241" s="117"/>
      <c r="I1241" s="122"/>
      <c r="J1241" s="119"/>
    </row>
    <row r="1242" spans="1:10" x14ac:dyDescent="0.35">
      <c r="A1242" s="117"/>
      <c r="B1242" s="117"/>
      <c r="C1242" s="117"/>
      <c r="D1242" s="104"/>
      <c r="E1242" s="117"/>
      <c r="F1242" s="117"/>
      <c r="G1242" s="117"/>
      <c r="H1242" s="117"/>
      <c r="I1242" s="122"/>
      <c r="J1242" s="119"/>
    </row>
    <row r="1243" spans="1:10" x14ac:dyDescent="0.35">
      <c r="A1243" s="117"/>
      <c r="B1243" s="117"/>
      <c r="C1243" s="117"/>
      <c r="D1243" s="104"/>
      <c r="E1243" s="117"/>
      <c r="F1243" s="117"/>
      <c r="G1243" s="117"/>
      <c r="H1243" s="117"/>
      <c r="I1243" s="122"/>
      <c r="J1243" s="119"/>
    </row>
    <row r="1244" spans="1:10" x14ac:dyDescent="0.35">
      <c r="A1244" s="117"/>
      <c r="B1244" s="117"/>
      <c r="C1244" s="117"/>
      <c r="D1244" s="104"/>
      <c r="E1244" s="117"/>
      <c r="F1244" s="117"/>
      <c r="G1244" s="117"/>
      <c r="H1244" s="117"/>
      <c r="I1244" s="122"/>
      <c r="J1244" s="119"/>
    </row>
    <row r="1245" spans="1:10" x14ac:dyDescent="0.35">
      <c r="A1245" s="117"/>
      <c r="B1245" s="117"/>
      <c r="C1245" s="117"/>
      <c r="D1245" s="104"/>
      <c r="E1245" s="117"/>
      <c r="F1245" s="117"/>
      <c r="G1245" s="117"/>
      <c r="H1245" s="117"/>
      <c r="I1245" s="122"/>
      <c r="J1245" s="119"/>
    </row>
    <row r="1246" spans="1:10" x14ac:dyDescent="0.35">
      <c r="A1246" s="117"/>
      <c r="B1246" s="117"/>
      <c r="C1246" s="117"/>
      <c r="D1246" s="104"/>
      <c r="E1246" s="117"/>
      <c r="F1246" s="117"/>
      <c r="G1246" s="117"/>
      <c r="H1246" s="117"/>
      <c r="I1246" s="122"/>
      <c r="J1246" s="119"/>
    </row>
    <row r="1247" spans="1:10" x14ac:dyDescent="0.35">
      <c r="A1247" s="117"/>
      <c r="B1247" s="117"/>
      <c r="C1247" s="117"/>
      <c r="D1247" s="104"/>
      <c r="E1247" s="117"/>
      <c r="F1247" s="117"/>
      <c r="G1247" s="117"/>
      <c r="H1247" s="117"/>
      <c r="I1247" s="122"/>
      <c r="J1247" s="119"/>
    </row>
    <row r="1248" spans="1:10" x14ac:dyDescent="0.35">
      <c r="A1248" s="117"/>
      <c r="B1248" s="117"/>
      <c r="C1248" s="117"/>
      <c r="D1248" s="104"/>
      <c r="E1248" s="117"/>
      <c r="F1248" s="117"/>
      <c r="G1248" s="117"/>
      <c r="H1248" s="117"/>
      <c r="I1248" s="122"/>
      <c r="J1248" s="119"/>
    </row>
    <row r="1249" spans="1:10" x14ac:dyDescent="0.35">
      <c r="A1249" s="117"/>
      <c r="B1249" s="117"/>
      <c r="C1249" s="117"/>
      <c r="D1249" s="104"/>
      <c r="E1249" s="117"/>
      <c r="F1249" s="117"/>
      <c r="G1249" s="117"/>
      <c r="H1249" s="117"/>
      <c r="I1249" s="122"/>
      <c r="J1249" s="119"/>
    </row>
    <row r="1250" spans="1:10" x14ac:dyDescent="0.35">
      <c r="A1250" s="117"/>
      <c r="B1250" s="117"/>
      <c r="C1250" s="117"/>
      <c r="D1250" s="104"/>
      <c r="E1250" s="117"/>
      <c r="F1250" s="117"/>
      <c r="G1250" s="117"/>
      <c r="H1250" s="117"/>
      <c r="I1250" s="122"/>
      <c r="J1250" s="119"/>
    </row>
    <row r="1251" spans="1:10" x14ac:dyDescent="0.35">
      <c r="A1251" s="117"/>
      <c r="B1251" s="117"/>
      <c r="C1251" s="117"/>
      <c r="D1251" s="104"/>
      <c r="E1251" s="117"/>
      <c r="F1251" s="117"/>
      <c r="G1251" s="117"/>
      <c r="H1251" s="117"/>
      <c r="I1251" s="122"/>
      <c r="J1251" s="119"/>
    </row>
    <row r="1252" spans="1:10" x14ac:dyDescent="0.35">
      <c r="A1252" s="117"/>
      <c r="B1252" s="117"/>
      <c r="C1252" s="117"/>
      <c r="D1252" s="104"/>
      <c r="E1252" s="117"/>
      <c r="F1252" s="117"/>
      <c r="G1252" s="117"/>
      <c r="H1252" s="117"/>
      <c r="I1252" s="122"/>
      <c r="J1252" s="119"/>
    </row>
    <row r="1253" spans="1:10" x14ac:dyDescent="0.35">
      <c r="A1253" s="117"/>
      <c r="B1253" s="117"/>
      <c r="C1253" s="117"/>
      <c r="D1253" s="104"/>
      <c r="E1253" s="117"/>
      <c r="F1253" s="117"/>
      <c r="G1253" s="117"/>
      <c r="H1253" s="117"/>
      <c r="I1253" s="122"/>
      <c r="J1253" s="119"/>
    </row>
    <row r="1254" spans="1:10" x14ac:dyDescent="0.35">
      <c r="A1254" s="117"/>
      <c r="B1254" s="117"/>
      <c r="C1254" s="117"/>
      <c r="D1254" s="104"/>
      <c r="E1254" s="117"/>
      <c r="F1254" s="117"/>
      <c r="G1254" s="117"/>
      <c r="H1254" s="117"/>
      <c r="I1254" s="122"/>
      <c r="J1254" s="119"/>
    </row>
    <row r="1255" spans="1:10" x14ac:dyDescent="0.35">
      <c r="A1255" s="117"/>
      <c r="B1255" s="117"/>
      <c r="C1255" s="117"/>
      <c r="D1255" s="104"/>
      <c r="E1255" s="117"/>
      <c r="F1255" s="117"/>
      <c r="G1255" s="117"/>
      <c r="H1255" s="117"/>
      <c r="I1255" s="122"/>
      <c r="J1255" s="119"/>
    </row>
    <row r="1256" spans="1:10" x14ac:dyDescent="0.35">
      <c r="A1256" s="117"/>
      <c r="B1256" s="117"/>
      <c r="C1256" s="117"/>
      <c r="D1256" s="104"/>
      <c r="E1256" s="117"/>
      <c r="F1256" s="117"/>
      <c r="G1256" s="117"/>
      <c r="H1256" s="117"/>
      <c r="I1256" s="122"/>
      <c r="J1256" s="119"/>
    </row>
    <row r="1257" spans="1:10" x14ac:dyDescent="0.35">
      <c r="A1257" s="117"/>
      <c r="B1257" s="117"/>
      <c r="C1257" s="117"/>
      <c r="D1257" s="104"/>
      <c r="E1257" s="117"/>
      <c r="F1257" s="117"/>
      <c r="G1257" s="117"/>
      <c r="H1257" s="117"/>
      <c r="I1257" s="122"/>
      <c r="J1257" s="119"/>
    </row>
    <row r="1258" spans="1:10" x14ac:dyDescent="0.35">
      <c r="A1258" s="117"/>
      <c r="B1258" s="117"/>
      <c r="C1258" s="117"/>
      <c r="D1258" s="104"/>
      <c r="E1258" s="117"/>
      <c r="F1258" s="117"/>
      <c r="G1258" s="117"/>
      <c r="H1258" s="117"/>
      <c r="I1258" s="122"/>
      <c r="J1258" s="119"/>
    </row>
    <row r="1259" spans="1:10" x14ac:dyDescent="0.35">
      <c r="A1259" s="117"/>
      <c r="B1259" s="117"/>
      <c r="C1259" s="117"/>
      <c r="D1259" s="104"/>
      <c r="E1259" s="117"/>
      <c r="F1259" s="117"/>
      <c r="G1259" s="117"/>
      <c r="H1259" s="117"/>
      <c r="I1259" s="122"/>
      <c r="J1259" s="119"/>
    </row>
    <row r="1260" spans="1:10" x14ac:dyDescent="0.35">
      <c r="A1260" s="117"/>
      <c r="B1260" s="117"/>
      <c r="C1260" s="117"/>
      <c r="D1260" s="104"/>
      <c r="E1260" s="117"/>
      <c r="F1260" s="117"/>
      <c r="G1260" s="117"/>
      <c r="H1260" s="117"/>
      <c r="I1260" s="122"/>
      <c r="J1260" s="119"/>
    </row>
    <row r="1261" spans="1:10" x14ac:dyDescent="0.35">
      <c r="A1261" s="117"/>
      <c r="B1261" s="117"/>
      <c r="C1261" s="117"/>
      <c r="D1261" s="104"/>
      <c r="E1261" s="117"/>
      <c r="F1261" s="117"/>
      <c r="G1261" s="117"/>
      <c r="H1261" s="117"/>
      <c r="I1261" s="122"/>
      <c r="J1261" s="119"/>
    </row>
    <row r="1262" spans="1:10" x14ac:dyDescent="0.35">
      <c r="A1262" s="117"/>
      <c r="B1262" s="117"/>
      <c r="C1262" s="117"/>
      <c r="D1262" s="104"/>
      <c r="E1262" s="117"/>
      <c r="F1262" s="117"/>
      <c r="G1262" s="117"/>
      <c r="H1262" s="117"/>
      <c r="I1262" s="122"/>
      <c r="J1262" s="119"/>
    </row>
    <row r="1263" spans="1:10" x14ac:dyDescent="0.35">
      <c r="A1263" s="117"/>
      <c r="B1263" s="117"/>
      <c r="C1263" s="117"/>
      <c r="D1263" s="104"/>
      <c r="E1263" s="117"/>
      <c r="F1263" s="117"/>
      <c r="G1263" s="117"/>
      <c r="H1263" s="117"/>
      <c r="I1263" s="122"/>
      <c r="J1263" s="119"/>
    </row>
    <row r="1264" spans="1:10" x14ac:dyDescent="0.35">
      <c r="A1264" s="117"/>
      <c r="B1264" s="117"/>
      <c r="C1264" s="117"/>
      <c r="D1264" s="104"/>
      <c r="E1264" s="117"/>
      <c r="F1264" s="117"/>
      <c r="G1264" s="117"/>
      <c r="H1264" s="117"/>
      <c r="I1264" s="122"/>
      <c r="J1264" s="119"/>
    </row>
    <row r="1265" spans="1:10" x14ac:dyDescent="0.35">
      <c r="A1265" s="117"/>
      <c r="B1265" s="117"/>
      <c r="C1265" s="117"/>
      <c r="D1265" s="104"/>
      <c r="E1265" s="117"/>
      <c r="F1265" s="117"/>
      <c r="G1265" s="117"/>
      <c r="H1265" s="117"/>
      <c r="I1265" s="122"/>
      <c r="J1265" s="119"/>
    </row>
    <row r="1266" spans="1:10" x14ac:dyDescent="0.35">
      <c r="A1266" s="117"/>
      <c r="B1266" s="117"/>
      <c r="C1266" s="117"/>
      <c r="D1266" s="104"/>
      <c r="E1266" s="117"/>
      <c r="F1266" s="117"/>
      <c r="G1266" s="117"/>
      <c r="H1266" s="117"/>
      <c r="I1266" s="122"/>
      <c r="J1266" s="119"/>
    </row>
    <row r="1267" spans="1:10" x14ac:dyDescent="0.35">
      <c r="A1267" s="117"/>
      <c r="B1267" s="117"/>
      <c r="C1267" s="117"/>
      <c r="D1267" s="104"/>
      <c r="E1267" s="117"/>
      <c r="F1267" s="117"/>
      <c r="G1267" s="117"/>
      <c r="H1267" s="117"/>
      <c r="I1267" s="122"/>
      <c r="J1267" s="119"/>
    </row>
    <row r="1268" spans="1:10" x14ac:dyDescent="0.35">
      <c r="A1268" s="117"/>
      <c r="B1268" s="117"/>
      <c r="C1268" s="117"/>
      <c r="D1268" s="104"/>
      <c r="E1268" s="117"/>
      <c r="F1268" s="117"/>
      <c r="G1268" s="117"/>
      <c r="H1268" s="117"/>
      <c r="I1268" s="122"/>
      <c r="J1268" s="119"/>
    </row>
    <row r="1269" spans="1:10" x14ac:dyDescent="0.35">
      <c r="A1269" s="117"/>
      <c r="B1269" s="117"/>
      <c r="C1269" s="117"/>
      <c r="D1269" s="104"/>
      <c r="E1269" s="117"/>
      <c r="F1269" s="117"/>
      <c r="G1269" s="117"/>
      <c r="H1269" s="117"/>
      <c r="I1269" s="122"/>
      <c r="J1269" s="119"/>
    </row>
    <row r="1270" spans="1:10" x14ac:dyDescent="0.35">
      <c r="A1270" s="117"/>
      <c r="B1270" s="117"/>
      <c r="C1270" s="117"/>
      <c r="D1270" s="104"/>
      <c r="E1270" s="117"/>
      <c r="F1270" s="117"/>
      <c r="G1270" s="117"/>
      <c r="H1270" s="117"/>
      <c r="I1270" s="122"/>
      <c r="J1270" s="119"/>
    </row>
    <row r="1271" spans="1:10" x14ac:dyDescent="0.35">
      <c r="A1271" s="117"/>
      <c r="B1271" s="117"/>
      <c r="C1271" s="117"/>
      <c r="D1271" s="104"/>
      <c r="E1271" s="117"/>
      <c r="F1271" s="117"/>
      <c r="G1271" s="117"/>
      <c r="H1271" s="117"/>
      <c r="I1271" s="122"/>
      <c r="J1271" s="119"/>
    </row>
    <row r="1272" spans="1:10" x14ac:dyDescent="0.35">
      <c r="A1272" s="117"/>
      <c r="B1272" s="117"/>
      <c r="C1272" s="117"/>
      <c r="D1272" s="104"/>
      <c r="E1272" s="117"/>
      <c r="F1272" s="117"/>
      <c r="G1272" s="117"/>
      <c r="H1272" s="117"/>
      <c r="I1272" s="122"/>
      <c r="J1272" s="119"/>
    </row>
    <row r="1273" spans="1:10" x14ac:dyDescent="0.35">
      <c r="A1273" s="117"/>
      <c r="B1273" s="117"/>
      <c r="C1273" s="117"/>
      <c r="D1273" s="104"/>
      <c r="E1273" s="117"/>
      <c r="F1273" s="117"/>
      <c r="G1273" s="117"/>
      <c r="H1273" s="117"/>
      <c r="I1273" s="122"/>
      <c r="J1273" s="119"/>
    </row>
    <row r="1274" spans="1:10" x14ac:dyDescent="0.35">
      <c r="A1274" s="117"/>
      <c r="B1274" s="117"/>
      <c r="C1274" s="117"/>
      <c r="D1274" s="104"/>
      <c r="E1274" s="117"/>
      <c r="F1274" s="117"/>
      <c r="G1274" s="117"/>
      <c r="H1274" s="117"/>
      <c r="I1274" s="122"/>
      <c r="J1274" s="119"/>
    </row>
    <row r="1275" spans="1:10" x14ac:dyDescent="0.35">
      <c r="A1275" s="117"/>
      <c r="B1275" s="117"/>
      <c r="C1275" s="117"/>
      <c r="D1275" s="104"/>
      <c r="E1275" s="117"/>
      <c r="F1275" s="117"/>
      <c r="G1275" s="117"/>
      <c r="H1275" s="117"/>
      <c r="I1275" s="122"/>
      <c r="J1275" s="119"/>
    </row>
    <row r="1276" spans="1:10" x14ac:dyDescent="0.35">
      <c r="A1276" s="117"/>
      <c r="B1276" s="117"/>
      <c r="C1276" s="117"/>
      <c r="D1276" s="104"/>
      <c r="E1276" s="117"/>
      <c r="F1276" s="117"/>
      <c r="G1276" s="117"/>
      <c r="H1276" s="117"/>
      <c r="I1276" s="122"/>
      <c r="J1276" s="119"/>
    </row>
    <row r="1277" spans="1:10" x14ac:dyDescent="0.35">
      <c r="A1277" s="117"/>
      <c r="B1277" s="117"/>
      <c r="C1277" s="117"/>
      <c r="D1277" s="104"/>
      <c r="E1277" s="117"/>
      <c r="F1277" s="117"/>
      <c r="G1277" s="117"/>
      <c r="H1277" s="117"/>
      <c r="I1277" s="122"/>
      <c r="J1277" s="119"/>
    </row>
    <row r="1278" spans="1:10" x14ac:dyDescent="0.35">
      <c r="A1278" s="117"/>
      <c r="B1278" s="117"/>
      <c r="C1278" s="117"/>
      <c r="D1278" s="104"/>
      <c r="E1278" s="117"/>
      <c r="F1278" s="117"/>
      <c r="G1278" s="117"/>
      <c r="H1278" s="117"/>
      <c r="I1278" s="122"/>
      <c r="J1278" s="119"/>
    </row>
    <row r="1279" spans="1:10" x14ac:dyDescent="0.35">
      <c r="A1279" s="117"/>
      <c r="B1279" s="117"/>
      <c r="C1279" s="117"/>
      <c r="D1279" s="104"/>
      <c r="E1279" s="117"/>
      <c r="F1279" s="117"/>
      <c r="G1279" s="117"/>
      <c r="H1279" s="117"/>
      <c r="I1279" s="122"/>
      <c r="J1279" s="119"/>
    </row>
    <row r="1280" spans="1:10" x14ac:dyDescent="0.35">
      <c r="A1280" s="117"/>
      <c r="B1280" s="117"/>
      <c r="C1280" s="117"/>
      <c r="D1280" s="104"/>
      <c r="E1280" s="117"/>
      <c r="F1280" s="117"/>
      <c r="G1280" s="117"/>
      <c r="H1280" s="117"/>
      <c r="I1280" s="122"/>
      <c r="J1280" s="119"/>
    </row>
    <row r="1281" spans="1:10" x14ac:dyDescent="0.35">
      <c r="A1281" s="117"/>
      <c r="B1281" s="117"/>
      <c r="C1281" s="117"/>
      <c r="D1281" s="104"/>
      <c r="E1281" s="117"/>
      <c r="F1281" s="117"/>
      <c r="G1281" s="117"/>
      <c r="H1281" s="117"/>
      <c r="I1281" s="122"/>
      <c r="J1281" s="119"/>
    </row>
    <row r="1282" spans="1:10" x14ac:dyDescent="0.35">
      <c r="A1282" s="117"/>
      <c r="B1282" s="117"/>
      <c r="C1282" s="117"/>
      <c r="D1282" s="104"/>
      <c r="E1282" s="117"/>
      <c r="F1282" s="117"/>
      <c r="G1282" s="117"/>
      <c r="H1282" s="117"/>
      <c r="I1282" s="122"/>
      <c r="J1282" s="119"/>
    </row>
    <row r="1283" spans="1:10" x14ac:dyDescent="0.35">
      <c r="A1283" s="117"/>
      <c r="B1283" s="117"/>
      <c r="C1283" s="117"/>
      <c r="D1283" s="104"/>
      <c r="E1283" s="117"/>
      <c r="F1283" s="117"/>
      <c r="G1283" s="117"/>
      <c r="H1283" s="117"/>
      <c r="I1283" s="122"/>
      <c r="J1283" s="119"/>
    </row>
    <row r="1284" spans="1:10" x14ac:dyDescent="0.35">
      <c r="A1284" s="117"/>
      <c r="B1284" s="117"/>
      <c r="C1284" s="117"/>
      <c r="D1284" s="104"/>
      <c r="E1284" s="117"/>
      <c r="F1284" s="117"/>
      <c r="G1284" s="117"/>
      <c r="H1284" s="117"/>
      <c r="I1284" s="122"/>
      <c r="J1284" s="119"/>
    </row>
    <row r="1285" spans="1:10" x14ac:dyDescent="0.35">
      <c r="A1285" s="117"/>
      <c r="B1285" s="117"/>
      <c r="C1285" s="117"/>
      <c r="D1285" s="104"/>
      <c r="E1285" s="117"/>
      <c r="F1285" s="117"/>
      <c r="G1285" s="117"/>
      <c r="H1285" s="117"/>
      <c r="I1285" s="122"/>
      <c r="J1285" s="119"/>
    </row>
    <row r="1286" spans="1:10" x14ac:dyDescent="0.35">
      <c r="A1286" s="117"/>
      <c r="B1286" s="117"/>
      <c r="C1286" s="117"/>
      <c r="D1286" s="104"/>
      <c r="E1286" s="117"/>
      <c r="F1286" s="117"/>
      <c r="G1286" s="117"/>
      <c r="H1286" s="117"/>
      <c r="I1286" s="122"/>
      <c r="J1286" s="119"/>
    </row>
    <row r="1287" spans="1:10" x14ac:dyDescent="0.35">
      <c r="A1287" s="117"/>
      <c r="B1287" s="117"/>
      <c r="C1287" s="117"/>
      <c r="D1287" s="104"/>
      <c r="E1287" s="117"/>
      <c r="F1287" s="117"/>
      <c r="G1287" s="117"/>
      <c r="H1287" s="117"/>
      <c r="I1287" s="122"/>
      <c r="J1287" s="119"/>
    </row>
    <row r="1288" spans="1:10" x14ac:dyDescent="0.35">
      <c r="A1288" s="117"/>
      <c r="B1288" s="117"/>
      <c r="C1288" s="117"/>
      <c r="D1288" s="104"/>
      <c r="E1288" s="117"/>
      <c r="F1288" s="117"/>
      <c r="G1288" s="117"/>
      <c r="H1288" s="117"/>
      <c r="I1288" s="122"/>
      <c r="J1288" s="119"/>
    </row>
    <row r="1289" spans="1:10" x14ac:dyDescent="0.35">
      <c r="A1289" s="117"/>
      <c r="B1289" s="117"/>
      <c r="C1289" s="117"/>
      <c r="D1289" s="104"/>
      <c r="E1289" s="117"/>
      <c r="F1289" s="117"/>
      <c r="G1289" s="117"/>
      <c r="H1289" s="117"/>
      <c r="I1289" s="122"/>
      <c r="J1289" s="119"/>
    </row>
    <row r="1290" spans="1:10" x14ac:dyDescent="0.35">
      <c r="A1290" s="117"/>
      <c r="B1290" s="117"/>
      <c r="C1290" s="117"/>
      <c r="D1290" s="104"/>
      <c r="E1290" s="117"/>
      <c r="F1290" s="117"/>
      <c r="G1290" s="117"/>
      <c r="H1290" s="117"/>
      <c r="I1290" s="122"/>
      <c r="J1290" s="119"/>
    </row>
    <row r="1291" spans="1:10" x14ac:dyDescent="0.35">
      <c r="A1291" s="117"/>
      <c r="B1291" s="117"/>
      <c r="C1291" s="117"/>
      <c r="D1291" s="104"/>
      <c r="E1291" s="117"/>
      <c r="F1291" s="117"/>
      <c r="G1291" s="117"/>
      <c r="H1291" s="117"/>
      <c r="I1291" s="122"/>
      <c r="J1291" s="119"/>
    </row>
    <row r="1292" spans="1:10" x14ac:dyDescent="0.35">
      <c r="A1292" s="117"/>
      <c r="B1292" s="117"/>
      <c r="C1292" s="117"/>
      <c r="D1292" s="104"/>
      <c r="E1292" s="117"/>
      <c r="F1292" s="117"/>
      <c r="G1292" s="117"/>
      <c r="H1292" s="117"/>
      <c r="I1292" s="122"/>
      <c r="J1292" s="119"/>
    </row>
    <row r="1293" spans="1:10" x14ac:dyDescent="0.35">
      <c r="A1293" s="117"/>
      <c r="B1293" s="117"/>
      <c r="C1293" s="117"/>
      <c r="D1293" s="104"/>
      <c r="E1293" s="117"/>
      <c r="F1293" s="117"/>
      <c r="G1293" s="117"/>
      <c r="H1293" s="117"/>
      <c r="I1293" s="122"/>
      <c r="J1293" s="119"/>
    </row>
    <row r="1294" spans="1:10" x14ac:dyDescent="0.35">
      <c r="A1294" s="117"/>
      <c r="B1294" s="117"/>
      <c r="C1294" s="117"/>
      <c r="D1294" s="104"/>
      <c r="E1294" s="117"/>
      <c r="F1294" s="117"/>
      <c r="G1294" s="117"/>
      <c r="H1294" s="117"/>
      <c r="I1294" s="122"/>
      <c r="J1294" s="119"/>
    </row>
    <row r="1295" spans="1:10" x14ac:dyDescent="0.35">
      <c r="A1295" s="117"/>
      <c r="B1295" s="117"/>
      <c r="C1295" s="117"/>
      <c r="D1295" s="104"/>
      <c r="E1295" s="117"/>
      <c r="F1295" s="117"/>
      <c r="G1295" s="117"/>
      <c r="H1295" s="117"/>
      <c r="I1295" s="122"/>
      <c r="J1295" s="119"/>
    </row>
    <row r="1296" spans="1:10" x14ac:dyDescent="0.35">
      <c r="A1296" s="117"/>
      <c r="B1296" s="117"/>
      <c r="C1296" s="117"/>
      <c r="D1296" s="104"/>
      <c r="E1296" s="117"/>
      <c r="F1296" s="117"/>
      <c r="G1296" s="117"/>
      <c r="H1296" s="117"/>
      <c r="I1296" s="122"/>
      <c r="J1296" s="119"/>
    </row>
    <row r="1297" spans="1:10" x14ac:dyDescent="0.35">
      <c r="A1297" s="117"/>
      <c r="B1297" s="117"/>
      <c r="C1297" s="117"/>
      <c r="D1297" s="104"/>
      <c r="E1297" s="117"/>
      <c r="F1297" s="117"/>
      <c r="G1297" s="117"/>
      <c r="H1297" s="117"/>
      <c r="I1297" s="122"/>
      <c r="J1297" s="119"/>
    </row>
    <row r="1298" spans="1:10" x14ac:dyDescent="0.35">
      <c r="A1298" s="117"/>
      <c r="B1298" s="117"/>
      <c r="C1298" s="117"/>
      <c r="D1298" s="104"/>
      <c r="E1298" s="117"/>
      <c r="F1298" s="117"/>
      <c r="G1298" s="117"/>
      <c r="H1298" s="117"/>
      <c r="I1298" s="122"/>
      <c r="J1298" s="119"/>
    </row>
    <row r="1299" spans="1:10" x14ac:dyDescent="0.35">
      <c r="A1299" s="117"/>
      <c r="B1299" s="117"/>
      <c r="C1299" s="117"/>
      <c r="D1299" s="104"/>
      <c r="E1299" s="117"/>
      <c r="F1299" s="117"/>
      <c r="G1299" s="117"/>
      <c r="H1299" s="117"/>
      <c r="I1299" s="122"/>
      <c r="J1299" s="119"/>
    </row>
    <row r="1300" spans="1:10" x14ac:dyDescent="0.35">
      <c r="A1300" s="117"/>
      <c r="B1300" s="117"/>
      <c r="C1300" s="117"/>
      <c r="D1300" s="104"/>
      <c r="E1300" s="117"/>
      <c r="F1300" s="117"/>
      <c r="G1300" s="117"/>
      <c r="H1300" s="117"/>
      <c r="I1300" s="122"/>
      <c r="J1300" s="119"/>
    </row>
    <row r="1301" spans="1:10" x14ac:dyDescent="0.35">
      <c r="A1301" s="117"/>
      <c r="B1301" s="117"/>
      <c r="C1301" s="117"/>
      <c r="D1301" s="104"/>
      <c r="E1301" s="117"/>
      <c r="F1301" s="117"/>
      <c r="G1301" s="117"/>
      <c r="H1301" s="117"/>
      <c r="I1301" s="122"/>
      <c r="J1301" s="119"/>
    </row>
    <row r="1302" spans="1:10" x14ac:dyDescent="0.35">
      <c r="A1302" s="117"/>
      <c r="B1302" s="117"/>
      <c r="C1302" s="117"/>
      <c r="D1302" s="104"/>
      <c r="E1302" s="117"/>
      <c r="F1302" s="117"/>
      <c r="G1302" s="117"/>
      <c r="H1302" s="117"/>
      <c r="I1302" s="122"/>
      <c r="J1302" s="119"/>
    </row>
    <row r="1303" spans="1:10" x14ac:dyDescent="0.35">
      <c r="A1303" s="117"/>
      <c r="B1303" s="117"/>
      <c r="C1303" s="117"/>
      <c r="D1303" s="104"/>
      <c r="E1303" s="117"/>
      <c r="F1303" s="117"/>
      <c r="G1303" s="117"/>
      <c r="H1303" s="117"/>
      <c r="I1303" s="122"/>
      <c r="J1303" s="119"/>
    </row>
    <row r="1304" spans="1:10" x14ac:dyDescent="0.35">
      <c r="A1304" s="117"/>
      <c r="B1304" s="117"/>
      <c r="C1304" s="117"/>
      <c r="D1304" s="104"/>
      <c r="E1304" s="117"/>
      <c r="F1304" s="117"/>
      <c r="G1304" s="117"/>
      <c r="H1304" s="117"/>
      <c r="I1304" s="122"/>
      <c r="J1304" s="119"/>
    </row>
    <row r="1305" spans="1:10" x14ac:dyDescent="0.35">
      <c r="A1305" s="117"/>
      <c r="B1305" s="117"/>
      <c r="C1305" s="117"/>
      <c r="D1305" s="104"/>
      <c r="E1305" s="117"/>
      <c r="F1305" s="117"/>
      <c r="G1305" s="117"/>
      <c r="H1305" s="117"/>
      <c r="I1305" s="122"/>
      <c r="J1305" s="119"/>
    </row>
    <row r="1306" spans="1:10" x14ac:dyDescent="0.35">
      <c r="A1306" s="117"/>
      <c r="B1306" s="117"/>
      <c r="C1306" s="117"/>
      <c r="D1306" s="104"/>
      <c r="E1306" s="117"/>
      <c r="F1306" s="117"/>
      <c r="G1306" s="117"/>
      <c r="H1306" s="117"/>
      <c r="I1306" s="122"/>
      <c r="J1306" s="119"/>
    </row>
    <row r="1307" spans="1:10" x14ac:dyDescent="0.35">
      <c r="A1307" s="117"/>
      <c r="B1307" s="117"/>
      <c r="C1307" s="117"/>
      <c r="D1307" s="104"/>
      <c r="E1307" s="117"/>
      <c r="F1307" s="117"/>
      <c r="G1307" s="117"/>
      <c r="H1307" s="117"/>
      <c r="I1307" s="122"/>
      <c r="J1307" s="119"/>
    </row>
    <row r="1308" spans="1:10" x14ac:dyDescent="0.35">
      <c r="A1308" s="117"/>
      <c r="B1308" s="117"/>
      <c r="C1308" s="117"/>
      <c r="D1308" s="104"/>
      <c r="E1308" s="117"/>
      <c r="F1308" s="117"/>
      <c r="G1308" s="117"/>
      <c r="H1308" s="117"/>
      <c r="I1308" s="122"/>
      <c r="J1308" s="119"/>
    </row>
    <row r="1309" spans="1:10" x14ac:dyDescent="0.35">
      <c r="A1309" s="117"/>
      <c r="B1309" s="117"/>
      <c r="C1309" s="117"/>
      <c r="D1309" s="104"/>
      <c r="E1309" s="117"/>
      <c r="F1309" s="117"/>
      <c r="G1309" s="117"/>
      <c r="H1309" s="117"/>
      <c r="I1309" s="122"/>
      <c r="J1309" s="119"/>
    </row>
    <row r="1310" spans="1:10" x14ac:dyDescent="0.35">
      <c r="A1310" s="117"/>
      <c r="B1310" s="117"/>
      <c r="C1310" s="117"/>
      <c r="D1310" s="104"/>
      <c r="E1310" s="117"/>
      <c r="F1310" s="117"/>
      <c r="G1310" s="117"/>
      <c r="H1310" s="117"/>
      <c r="I1310" s="122"/>
      <c r="J1310" s="119"/>
    </row>
    <row r="1311" spans="1:10" x14ac:dyDescent="0.35">
      <c r="A1311" s="117"/>
      <c r="B1311" s="117"/>
      <c r="C1311" s="117"/>
      <c r="D1311" s="104"/>
      <c r="E1311" s="117"/>
      <c r="F1311" s="117"/>
      <c r="G1311" s="117"/>
      <c r="H1311" s="117"/>
      <c r="I1311" s="122"/>
      <c r="J1311" s="119"/>
    </row>
    <row r="1312" spans="1:10" x14ac:dyDescent="0.35">
      <c r="A1312" s="117"/>
      <c r="B1312" s="117"/>
      <c r="C1312" s="117"/>
      <c r="D1312" s="104"/>
      <c r="E1312" s="117"/>
      <c r="F1312" s="117"/>
      <c r="G1312" s="117"/>
      <c r="H1312" s="117"/>
      <c r="I1312" s="122"/>
      <c r="J1312" s="119"/>
    </row>
    <row r="1313" spans="1:10" x14ac:dyDescent="0.35">
      <c r="A1313" s="117"/>
      <c r="B1313" s="117"/>
      <c r="C1313" s="117"/>
      <c r="D1313" s="104"/>
      <c r="E1313" s="117"/>
      <c r="F1313" s="117"/>
      <c r="G1313" s="117"/>
      <c r="H1313" s="117"/>
      <c r="I1313" s="122"/>
      <c r="J1313" s="119"/>
    </row>
    <row r="1314" spans="1:10" x14ac:dyDescent="0.35">
      <c r="A1314" s="117"/>
      <c r="B1314" s="117"/>
      <c r="C1314" s="117"/>
      <c r="D1314" s="104"/>
      <c r="E1314" s="117"/>
      <c r="F1314" s="117"/>
      <c r="G1314" s="117"/>
      <c r="H1314" s="117"/>
      <c r="I1314" s="122"/>
      <c r="J1314" s="119"/>
    </row>
    <row r="1315" spans="1:10" x14ac:dyDescent="0.35">
      <c r="A1315" s="117"/>
      <c r="B1315" s="117"/>
      <c r="C1315" s="117"/>
      <c r="D1315" s="104"/>
      <c r="E1315" s="117"/>
      <c r="F1315" s="117"/>
      <c r="G1315" s="117"/>
      <c r="H1315" s="117"/>
      <c r="I1315" s="122"/>
      <c r="J1315" s="119"/>
    </row>
    <row r="1316" spans="1:10" x14ac:dyDescent="0.35">
      <c r="A1316" s="117"/>
      <c r="B1316" s="117"/>
      <c r="C1316" s="117"/>
      <c r="D1316" s="104"/>
      <c r="E1316" s="117"/>
      <c r="F1316" s="117"/>
      <c r="G1316" s="117"/>
      <c r="H1316" s="117"/>
      <c r="I1316" s="122"/>
      <c r="J1316" s="119"/>
    </row>
    <row r="1317" spans="1:10" x14ac:dyDescent="0.35">
      <c r="A1317" s="117"/>
      <c r="B1317" s="117"/>
      <c r="C1317" s="117"/>
      <c r="D1317" s="104"/>
      <c r="E1317" s="117"/>
      <c r="F1317" s="117"/>
      <c r="G1317" s="117"/>
      <c r="H1317" s="117"/>
      <c r="I1317" s="122"/>
      <c r="J1317" s="119"/>
    </row>
    <row r="1318" spans="1:10" x14ac:dyDescent="0.35">
      <c r="A1318" s="117"/>
      <c r="B1318" s="117"/>
      <c r="C1318" s="117"/>
      <c r="D1318" s="104"/>
      <c r="E1318" s="117"/>
      <c r="F1318" s="117"/>
      <c r="G1318" s="117"/>
      <c r="H1318" s="117"/>
      <c r="I1318" s="122"/>
      <c r="J1318" s="119"/>
    </row>
    <row r="1319" spans="1:10" x14ac:dyDescent="0.35">
      <c r="A1319" s="117"/>
      <c r="B1319" s="117"/>
      <c r="C1319" s="117"/>
      <c r="D1319" s="104"/>
      <c r="E1319" s="117"/>
      <c r="F1319" s="117"/>
      <c r="G1319" s="117"/>
      <c r="H1319" s="117"/>
      <c r="I1319" s="122"/>
      <c r="J1319" s="119"/>
    </row>
    <row r="1320" spans="1:10" x14ac:dyDescent="0.35">
      <c r="A1320" s="117"/>
      <c r="B1320" s="117"/>
      <c r="C1320" s="117"/>
      <c r="D1320" s="104"/>
      <c r="E1320" s="117"/>
      <c r="F1320" s="117"/>
      <c r="G1320" s="117"/>
      <c r="H1320" s="117"/>
      <c r="I1320" s="122"/>
      <c r="J1320" s="119"/>
    </row>
    <row r="1321" spans="1:10" x14ac:dyDescent="0.35">
      <c r="A1321" s="117"/>
      <c r="B1321" s="117"/>
      <c r="C1321" s="117"/>
      <c r="D1321" s="104"/>
      <c r="E1321" s="117"/>
      <c r="F1321" s="117"/>
      <c r="G1321" s="117"/>
      <c r="H1321" s="117"/>
      <c r="I1321" s="122"/>
      <c r="J1321" s="119"/>
    </row>
    <row r="1322" spans="1:10" x14ac:dyDescent="0.35">
      <c r="A1322" s="117"/>
      <c r="B1322" s="117"/>
      <c r="C1322" s="117"/>
      <c r="D1322" s="104"/>
      <c r="E1322" s="117"/>
      <c r="F1322" s="117"/>
      <c r="G1322" s="117"/>
      <c r="H1322" s="117"/>
      <c r="I1322" s="122"/>
      <c r="J1322" s="119"/>
    </row>
    <row r="1323" spans="1:10" x14ac:dyDescent="0.35">
      <c r="A1323" s="117"/>
      <c r="B1323" s="117"/>
      <c r="C1323" s="117"/>
      <c r="D1323" s="104"/>
      <c r="E1323" s="117"/>
      <c r="F1323" s="117"/>
      <c r="G1323" s="117"/>
      <c r="H1323" s="117"/>
      <c r="I1323" s="122"/>
      <c r="J1323" s="119"/>
    </row>
    <row r="1324" spans="1:10" x14ac:dyDescent="0.35">
      <c r="A1324" s="117"/>
      <c r="B1324" s="117"/>
      <c r="C1324" s="117"/>
      <c r="D1324" s="104"/>
      <c r="E1324" s="117"/>
      <c r="F1324" s="117"/>
      <c r="G1324" s="117"/>
      <c r="H1324" s="117"/>
      <c r="I1324" s="122"/>
      <c r="J1324" s="119"/>
    </row>
    <row r="1325" spans="1:10" x14ac:dyDescent="0.35">
      <c r="A1325" s="117"/>
      <c r="B1325" s="117"/>
      <c r="C1325" s="117"/>
      <c r="D1325" s="104"/>
      <c r="E1325" s="117"/>
      <c r="F1325" s="117"/>
      <c r="G1325" s="117"/>
      <c r="H1325" s="117"/>
      <c r="I1325" s="122"/>
      <c r="J1325" s="119"/>
    </row>
    <row r="1326" spans="1:10" x14ac:dyDescent="0.35">
      <c r="A1326" s="117"/>
      <c r="B1326" s="117"/>
      <c r="C1326" s="117"/>
      <c r="D1326" s="104"/>
      <c r="E1326" s="117"/>
      <c r="F1326" s="117"/>
      <c r="G1326" s="117"/>
      <c r="H1326" s="117"/>
      <c r="I1326" s="122"/>
      <c r="J1326" s="119"/>
    </row>
    <row r="1327" spans="1:10" x14ac:dyDescent="0.35">
      <c r="A1327" s="117"/>
      <c r="B1327" s="117"/>
      <c r="C1327" s="117"/>
      <c r="D1327" s="104"/>
      <c r="E1327" s="117"/>
      <c r="F1327" s="117"/>
      <c r="G1327" s="117"/>
      <c r="H1327" s="117"/>
      <c r="I1327" s="122"/>
      <c r="J1327" s="119"/>
    </row>
    <row r="1328" spans="1:10" x14ac:dyDescent="0.35">
      <c r="A1328" s="117"/>
      <c r="B1328" s="117"/>
      <c r="C1328" s="117"/>
      <c r="D1328" s="104"/>
      <c r="E1328" s="117"/>
      <c r="F1328" s="117"/>
      <c r="G1328" s="117"/>
      <c r="H1328" s="117"/>
      <c r="I1328" s="122"/>
      <c r="J1328" s="119"/>
    </row>
    <row r="1329" spans="1:10" x14ac:dyDescent="0.35">
      <c r="A1329" s="117"/>
      <c r="B1329" s="117"/>
      <c r="C1329" s="117"/>
      <c r="D1329" s="104"/>
      <c r="E1329" s="117"/>
      <c r="F1329" s="117"/>
      <c r="G1329" s="117"/>
      <c r="H1329" s="117"/>
      <c r="I1329" s="122"/>
      <c r="J1329" s="119"/>
    </row>
    <row r="1330" spans="1:10" x14ac:dyDescent="0.35">
      <c r="A1330" s="117"/>
      <c r="B1330" s="117"/>
      <c r="C1330" s="117"/>
      <c r="D1330" s="104"/>
      <c r="E1330" s="117"/>
      <c r="F1330" s="117"/>
      <c r="G1330" s="117"/>
      <c r="H1330" s="117"/>
      <c r="I1330" s="122"/>
      <c r="J1330" s="119"/>
    </row>
    <row r="1331" spans="1:10" x14ac:dyDescent="0.35">
      <c r="A1331" s="117"/>
      <c r="B1331" s="117"/>
      <c r="C1331" s="117"/>
      <c r="D1331" s="104"/>
      <c r="E1331" s="117"/>
      <c r="F1331" s="117"/>
      <c r="G1331" s="117"/>
      <c r="H1331" s="117"/>
      <c r="I1331" s="122"/>
      <c r="J1331" s="119"/>
    </row>
    <row r="1332" spans="1:10" x14ac:dyDescent="0.35">
      <c r="A1332" s="117"/>
      <c r="B1332" s="117"/>
      <c r="C1332" s="117"/>
      <c r="D1332" s="104"/>
      <c r="E1332" s="117"/>
      <c r="F1332" s="117"/>
      <c r="G1332" s="117"/>
      <c r="H1332" s="117"/>
      <c r="I1332" s="122"/>
      <c r="J1332" s="119"/>
    </row>
    <row r="1333" spans="1:10" x14ac:dyDescent="0.35">
      <c r="A1333" s="117"/>
      <c r="B1333" s="117"/>
      <c r="C1333" s="117"/>
      <c r="D1333" s="104"/>
      <c r="E1333" s="117"/>
      <c r="F1333" s="117"/>
      <c r="G1333" s="117"/>
      <c r="H1333" s="117"/>
      <c r="I1333" s="122"/>
      <c r="J1333" s="119"/>
    </row>
    <row r="1334" spans="1:10" x14ac:dyDescent="0.35">
      <c r="A1334" s="117"/>
      <c r="B1334" s="117"/>
      <c r="C1334" s="117"/>
      <c r="D1334" s="104"/>
      <c r="E1334" s="117"/>
      <c r="F1334" s="117"/>
      <c r="G1334" s="117"/>
      <c r="H1334" s="117"/>
      <c r="I1334" s="122"/>
      <c r="J1334" s="119"/>
    </row>
    <row r="1335" spans="1:10" x14ac:dyDescent="0.35">
      <c r="A1335" s="117"/>
      <c r="B1335" s="117"/>
      <c r="C1335" s="117"/>
      <c r="D1335" s="104"/>
      <c r="E1335" s="117"/>
      <c r="F1335" s="117"/>
      <c r="G1335" s="117"/>
      <c r="H1335" s="117"/>
      <c r="I1335" s="122"/>
      <c r="J1335" s="119"/>
    </row>
    <row r="1336" spans="1:10" x14ac:dyDescent="0.35">
      <c r="A1336" s="117"/>
      <c r="B1336" s="117"/>
      <c r="C1336" s="117"/>
      <c r="D1336" s="104"/>
      <c r="E1336" s="117"/>
      <c r="F1336" s="117"/>
      <c r="G1336" s="117"/>
      <c r="H1336" s="117"/>
      <c r="I1336" s="122"/>
      <c r="J1336" s="119"/>
    </row>
    <row r="1337" spans="1:10" x14ac:dyDescent="0.35">
      <c r="A1337" s="117"/>
      <c r="B1337" s="117"/>
      <c r="C1337" s="117"/>
      <c r="D1337" s="104"/>
      <c r="E1337" s="117"/>
      <c r="F1337" s="117"/>
      <c r="G1337" s="117"/>
      <c r="H1337" s="117"/>
      <c r="I1337" s="122"/>
      <c r="J1337" s="119"/>
    </row>
    <row r="1338" spans="1:10" x14ac:dyDescent="0.35">
      <c r="A1338" s="117"/>
      <c r="B1338" s="117"/>
      <c r="C1338" s="117"/>
      <c r="D1338" s="104"/>
      <c r="E1338" s="117"/>
      <c r="F1338" s="117"/>
      <c r="G1338" s="117"/>
      <c r="H1338" s="117"/>
      <c r="I1338" s="122"/>
      <c r="J1338" s="119"/>
    </row>
    <row r="1339" spans="1:10" x14ac:dyDescent="0.35">
      <c r="A1339" s="117"/>
      <c r="B1339" s="117"/>
      <c r="C1339" s="117"/>
      <c r="D1339" s="104"/>
      <c r="E1339" s="117"/>
      <c r="F1339" s="117"/>
      <c r="G1339" s="117"/>
      <c r="H1339" s="117"/>
      <c r="I1339" s="122"/>
      <c r="J1339" s="119"/>
    </row>
    <row r="1340" spans="1:10" x14ac:dyDescent="0.35">
      <c r="A1340" s="117"/>
      <c r="B1340" s="117"/>
      <c r="C1340" s="117"/>
      <c r="D1340" s="104"/>
      <c r="E1340" s="117"/>
      <c r="F1340" s="117"/>
      <c r="G1340" s="117"/>
      <c r="H1340" s="117"/>
      <c r="I1340" s="122"/>
      <c r="J1340" s="119"/>
    </row>
    <row r="1341" spans="1:10" x14ac:dyDescent="0.35">
      <c r="A1341" s="117"/>
      <c r="B1341" s="117"/>
      <c r="C1341" s="117"/>
      <c r="D1341" s="104"/>
      <c r="E1341" s="117"/>
      <c r="F1341" s="117"/>
      <c r="G1341" s="117"/>
      <c r="H1341" s="117"/>
      <c r="I1341" s="122"/>
      <c r="J1341" s="119"/>
    </row>
    <row r="1342" spans="1:10" x14ac:dyDescent="0.35">
      <c r="A1342" s="117"/>
      <c r="B1342" s="117"/>
      <c r="C1342" s="117"/>
      <c r="D1342" s="104"/>
      <c r="E1342" s="117"/>
      <c r="F1342" s="117"/>
      <c r="G1342" s="117"/>
      <c r="H1342" s="117"/>
      <c r="I1342" s="122"/>
      <c r="J1342" s="119"/>
    </row>
    <row r="1343" spans="1:10" x14ac:dyDescent="0.35">
      <c r="A1343" s="117"/>
      <c r="B1343" s="117"/>
      <c r="C1343" s="117"/>
      <c r="D1343" s="104"/>
      <c r="E1343" s="117"/>
      <c r="F1343" s="117"/>
      <c r="G1343" s="117"/>
      <c r="H1343" s="117"/>
      <c r="I1343" s="122"/>
      <c r="J1343" s="119"/>
    </row>
    <row r="1344" spans="1:10" x14ac:dyDescent="0.35">
      <c r="A1344" s="117"/>
      <c r="B1344" s="117"/>
      <c r="C1344" s="117"/>
      <c r="D1344" s="104"/>
      <c r="E1344" s="117"/>
      <c r="F1344" s="117"/>
      <c r="G1344" s="117"/>
      <c r="H1344" s="117"/>
      <c r="I1344" s="122"/>
      <c r="J1344" s="119"/>
    </row>
    <row r="1345" spans="1:10" x14ac:dyDescent="0.35">
      <c r="A1345" s="117"/>
      <c r="B1345" s="117"/>
      <c r="C1345" s="117"/>
      <c r="D1345" s="104"/>
      <c r="E1345" s="117"/>
      <c r="F1345" s="117"/>
      <c r="G1345" s="117"/>
      <c r="H1345" s="117"/>
      <c r="I1345" s="122"/>
      <c r="J1345" s="119"/>
    </row>
    <row r="1346" spans="1:10" x14ac:dyDescent="0.35">
      <c r="A1346" s="117"/>
      <c r="B1346" s="117"/>
      <c r="C1346" s="117"/>
      <c r="D1346" s="104"/>
      <c r="E1346" s="117"/>
      <c r="F1346" s="117"/>
      <c r="G1346" s="117"/>
      <c r="H1346" s="117"/>
      <c r="I1346" s="122"/>
      <c r="J1346" s="119"/>
    </row>
    <row r="1347" spans="1:10" x14ac:dyDescent="0.35">
      <c r="A1347" s="117"/>
      <c r="B1347" s="117"/>
      <c r="C1347" s="117"/>
      <c r="D1347" s="104"/>
      <c r="E1347" s="117"/>
      <c r="F1347" s="117"/>
      <c r="G1347" s="117"/>
      <c r="H1347" s="117"/>
      <c r="I1347" s="122"/>
      <c r="J1347" s="119"/>
    </row>
    <row r="1348" spans="1:10" x14ac:dyDescent="0.35">
      <c r="A1348" s="117"/>
      <c r="B1348" s="117"/>
      <c r="C1348" s="117"/>
      <c r="D1348" s="104"/>
      <c r="E1348" s="117"/>
      <c r="F1348" s="117"/>
      <c r="G1348" s="117"/>
      <c r="H1348" s="117"/>
      <c r="I1348" s="122"/>
      <c r="J1348" s="119"/>
    </row>
    <row r="1349" spans="1:10" x14ac:dyDescent="0.35">
      <c r="A1349" s="117"/>
      <c r="B1349" s="117"/>
      <c r="C1349" s="117"/>
      <c r="D1349" s="104"/>
      <c r="E1349" s="117"/>
      <c r="F1349" s="117"/>
      <c r="G1349" s="117"/>
      <c r="H1349" s="117"/>
      <c r="I1349" s="122"/>
      <c r="J1349" s="119"/>
    </row>
    <row r="1350" spans="1:10" x14ac:dyDescent="0.35">
      <c r="A1350" s="117"/>
      <c r="B1350" s="117"/>
      <c r="C1350" s="117"/>
      <c r="D1350" s="104"/>
      <c r="E1350" s="117"/>
      <c r="F1350" s="117"/>
      <c r="G1350" s="117"/>
      <c r="H1350" s="117"/>
      <c r="I1350" s="122"/>
      <c r="J1350" s="119"/>
    </row>
    <row r="1351" spans="1:10" x14ac:dyDescent="0.35">
      <c r="A1351" s="117"/>
      <c r="B1351" s="117"/>
      <c r="C1351" s="117"/>
      <c r="D1351" s="104"/>
      <c r="E1351" s="117"/>
      <c r="F1351" s="117"/>
      <c r="G1351" s="117"/>
      <c r="H1351" s="117"/>
      <c r="I1351" s="122"/>
      <c r="J1351" s="119"/>
    </row>
    <row r="1352" spans="1:10" x14ac:dyDescent="0.35">
      <c r="A1352" s="117"/>
      <c r="B1352" s="117"/>
      <c r="C1352" s="117"/>
      <c r="D1352" s="104"/>
      <c r="E1352" s="117"/>
      <c r="F1352" s="117"/>
      <c r="G1352" s="117"/>
      <c r="H1352" s="117"/>
      <c r="I1352" s="122"/>
      <c r="J1352" s="119"/>
    </row>
    <row r="1353" spans="1:10" x14ac:dyDescent="0.35">
      <c r="A1353" s="117"/>
      <c r="B1353" s="117"/>
      <c r="C1353" s="117"/>
      <c r="D1353" s="104"/>
      <c r="E1353" s="117"/>
      <c r="F1353" s="117"/>
      <c r="G1353" s="117"/>
      <c r="H1353" s="117"/>
      <c r="I1353" s="122"/>
      <c r="J1353" s="119"/>
    </row>
    <row r="1354" spans="1:10" x14ac:dyDescent="0.35">
      <c r="A1354" s="117"/>
      <c r="B1354" s="117"/>
      <c r="C1354" s="117"/>
      <c r="D1354" s="104"/>
      <c r="E1354" s="117"/>
      <c r="F1354" s="117"/>
      <c r="G1354" s="117"/>
      <c r="H1354" s="117"/>
      <c r="I1354" s="122"/>
      <c r="J1354" s="119"/>
    </row>
    <row r="1355" spans="1:10" x14ac:dyDescent="0.35">
      <c r="A1355" s="117"/>
      <c r="B1355" s="117"/>
      <c r="C1355" s="117"/>
      <c r="D1355" s="104"/>
      <c r="E1355" s="117"/>
      <c r="F1355" s="117"/>
      <c r="G1355" s="117"/>
      <c r="H1355" s="117"/>
      <c r="I1355" s="122"/>
      <c r="J1355" s="119"/>
    </row>
    <row r="1356" spans="1:10" x14ac:dyDescent="0.35">
      <c r="A1356" s="117"/>
      <c r="B1356" s="117"/>
      <c r="C1356" s="117"/>
      <c r="D1356" s="104"/>
      <c r="E1356" s="117"/>
      <c r="F1356" s="117"/>
      <c r="G1356" s="117"/>
      <c r="H1356" s="117"/>
      <c r="I1356" s="122"/>
      <c r="J1356" s="119"/>
    </row>
    <row r="1357" spans="1:10" x14ac:dyDescent="0.35">
      <c r="A1357" s="117"/>
      <c r="B1357" s="117"/>
      <c r="C1357" s="117"/>
      <c r="D1357" s="104"/>
      <c r="E1357" s="117"/>
      <c r="F1357" s="117"/>
      <c r="G1357" s="117"/>
      <c r="H1357" s="117"/>
      <c r="I1357" s="122"/>
      <c r="J1357" s="119"/>
    </row>
    <row r="1358" spans="1:10" x14ac:dyDescent="0.35">
      <c r="A1358" s="117"/>
      <c r="B1358" s="117"/>
      <c r="C1358" s="117"/>
      <c r="D1358" s="104"/>
      <c r="E1358" s="117"/>
      <c r="F1358" s="117"/>
      <c r="G1358" s="117"/>
      <c r="H1358" s="117"/>
      <c r="I1358" s="122"/>
      <c r="J1358" s="119"/>
    </row>
    <row r="1359" spans="1:10" x14ac:dyDescent="0.35">
      <c r="A1359" s="117"/>
      <c r="B1359" s="117"/>
      <c r="C1359" s="117"/>
      <c r="D1359" s="104"/>
      <c r="E1359" s="117"/>
      <c r="F1359" s="117"/>
      <c r="G1359" s="117"/>
      <c r="H1359" s="117"/>
      <c r="I1359" s="122"/>
      <c r="J1359" s="119"/>
    </row>
    <row r="1360" spans="1:10" x14ac:dyDescent="0.35">
      <c r="A1360" s="117"/>
      <c r="B1360" s="117"/>
      <c r="C1360" s="117"/>
      <c r="D1360" s="104"/>
      <c r="E1360" s="117"/>
      <c r="F1360" s="117"/>
      <c r="G1360" s="117"/>
      <c r="H1360" s="117"/>
      <c r="I1360" s="122"/>
      <c r="J1360" s="119"/>
    </row>
    <row r="1361" spans="1:10" x14ac:dyDescent="0.35">
      <c r="A1361" s="117"/>
      <c r="B1361" s="117"/>
      <c r="C1361" s="117"/>
      <c r="D1361" s="104"/>
      <c r="E1361" s="117"/>
      <c r="F1361" s="117"/>
      <c r="G1361" s="117"/>
      <c r="H1361" s="117"/>
      <c r="I1361" s="122"/>
      <c r="J1361" s="119"/>
    </row>
    <row r="1362" spans="1:10" x14ac:dyDescent="0.35">
      <c r="A1362" s="117"/>
      <c r="B1362" s="117"/>
      <c r="C1362" s="117"/>
      <c r="D1362" s="104"/>
      <c r="E1362" s="117"/>
      <c r="F1362" s="117"/>
      <c r="G1362" s="117"/>
      <c r="H1362" s="117"/>
      <c r="I1362" s="122"/>
      <c r="J1362" s="119"/>
    </row>
    <row r="1363" spans="1:10" x14ac:dyDescent="0.35">
      <c r="A1363" s="117"/>
      <c r="B1363" s="117"/>
      <c r="C1363" s="117"/>
      <c r="D1363" s="104"/>
      <c r="E1363" s="117"/>
      <c r="F1363" s="117"/>
      <c r="G1363" s="117"/>
      <c r="H1363" s="117"/>
      <c r="I1363" s="122"/>
      <c r="J1363" s="119"/>
    </row>
    <row r="1364" spans="1:10" x14ac:dyDescent="0.35">
      <c r="A1364" s="117"/>
      <c r="B1364" s="117"/>
      <c r="C1364" s="117"/>
      <c r="D1364" s="104"/>
      <c r="E1364" s="117"/>
      <c r="F1364" s="117"/>
      <c r="G1364" s="117"/>
      <c r="H1364" s="117"/>
      <c r="I1364" s="122"/>
      <c r="J1364" s="119"/>
    </row>
    <row r="1365" spans="1:10" x14ac:dyDescent="0.35">
      <c r="A1365" s="117"/>
      <c r="B1365" s="117"/>
      <c r="C1365" s="117"/>
      <c r="D1365" s="104"/>
      <c r="E1365" s="117"/>
      <c r="F1365" s="117"/>
      <c r="G1365" s="117"/>
      <c r="H1365" s="117"/>
      <c r="I1365" s="122"/>
      <c r="J1365" s="119"/>
    </row>
    <row r="1366" spans="1:10" x14ac:dyDescent="0.35">
      <c r="A1366" s="117"/>
      <c r="B1366" s="117"/>
      <c r="C1366" s="117"/>
      <c r="D1366" s="104"/>
      <c r="E1366" s="117"/>
      <c r="F1366" s="117"/>
      <c r="G1366" s="117"/>
      <c r="H1366" s="117"/>
      <c r="I1366" s="122"/>
      <c r="J1366" s="119"/>
    </row>
    <row r="1367" spans="1:10" x14ac:dyDescent="0.35">
      <c r="A1367" s="117"/>
      <c r="B1367" s="117"/>
      <c r="C1367" s="117"/>
      <c r="D1367" s="104"/>
      <c r="E1367" s="117"/>
      <c r="F1367" s="117"/>
      <c r="G1367" s="117"/>
      <c r="H1367" s="117"/>
      <c r="I1367" s="122"/>
      <c r="J1367" s="119"/>
    </row>
    <row r="1368" spans="1:10" x14ac:dyDescent="0.35">
      <c r="A1368" s="117"/>
      <c r="B1368" s="117"/>
      <c r="C1368" s="117"/>
      <c r="D1368" s="104"/>
      <c r="E1368" s="117"/>
      <c r="F1368" s="117"/>
      <c r="G1368" s="117"/>
      <c r="H1368" s="117"/>
      <c r="I1368" s="122"/>
      <c r="J1368" s="119"/>
    </row>
    <row r="1369" spans="1:10" x14ac:dyDescent="0.35">
      <c r="A1369" s="117"/>
      <c r="B1369" s="117"/>
      <c r="C1369" s="117"/>
      <c r="D1369" s="104"/>
      <c r="E1369" s="117"/>
      <c r="F1369" s="117"/>
      <c r="G1369" s="117"/>
      <c r="H1369" s="117"/>
      <c r="I1369" s="122"/>
      <c r="J1369" s="119"/>
    </row>
    <row r="1370" spans="1:10" x14ac:dyDescent="0.35">
      <c r="A1370" s="117"/>
      <c r="B1370" s="117"/>
      <c r="C1370" s="117"/>
      <c r="D1370" s="104"/>
      <c r="E1370" s="117"/>
      <c r="F1370" s="117"/>
      <c r="G1370" s="117"/>
      <c r="H1370" s="117"/>
      <c r="I1370" s="122"/>
      <c r="J1370" s="119"/>
    </row>
    <row r="1371" spans="1:10" x14ac:dyDescent="0.35">
      <c r="A1371" s="117"/>
      <c r="B1371" s="117"/>
      <c r="C1371" s="117"/>
      <c r="D1371" s="104"/>
      <c r="E1371" s="117"/>
      <c r="F1371" s="117"/>
      <c r="G1371" s="117"/>
      <c r="H1371" s="117"/>
      <c r="I1371" s="122"/>
      <c r="J1371" s="119"/>
    </row>
    <row r="1372" spans="1:10" x14ac:dyDescent="0.35">
      <c r="A1372" s="117"/>
      <c r="B1372" s="117"/>
      <c r="C1372" s="117"/>
      <c r="D1372" s="104"/>
      <c r="E1372" s="117"/>
      <c r="F1372" s="117"/>
      <c r="G1372" s="117"/>
      <c r="H1372" s="117"/>
      <c r="I1372" s="122"/>
      <c r="J1372" s="119"/>
    </row>
    <row r="1373" spans="1:10" x14ac:dyDescent="0.35">
      <c r="A1373" s="117"/>
      <c r="B1373" s="117"/>
      <c r="C1373" s="117"/>
      <c r="D1373" s="104"/>
      <c r="E1373" s="117"/>
      <c r="F1373" s="117"/>
      <c r="G1373" s="117"/>
      <c r="H1373" s="117"/>
      <c r="I1373" s="122"/>
      <c r="J1373" s="119"/>
    </row>
    <row r="1374" spans="1:10" x14ac:dyDescent="0.35">
      <c r="A1374" s="117"/>
      <c r="B1374" s="117"/>
      <c r="C1374" s="117"/>
      <c r="D1374" s="104"/>
      <c r="E1374" s="117"/>
      <c r="F1374" s="117"/>
      <c r="G1374" s="117"/>
      <c r="H1374" s="117"/>
      <c r="I1374" s="122"/>
      <c r="J1374" s="119"/>
    </row>
    <row r="1375" spans="1:10" x14ac:dyDescent="0.35">
      <c r="A1375" s="117"/>
      <c r="B1375" s="117"/>
      <c r="C1375" s="117"/>
      <c r="D1375" s="104"/>
      <c r="E1375" s="117"/>
      <c r="F1375" s="117"/>
      <c r="G1375" s="117"/>
      <c r="H1375" s="117"/>
      <c r="I1375" s="122"/>
      <c r="J1375" s="119"/>
    </row>
    <row r="1376" spans="1:10" x14ac:dyDescent="0.35">
      <c r="A1376" s="117"/>
      <c r="B1376" s="117"/>
      <c r="C1376" s="117"/>
      <c r="D1376" s="104"/>
      <c r="E1376" s="117"/>
      <c r="F1376" s="117"/>
      <c r="G1376" s="117"/>
      <c r="H1376" s="117"/>
      <c r="I1376" s="122"/>
      <c r="J1376" s="119"/>
    </row>
    <row r="1377" spans="1:10" x14ac:dyDescent="0.35">
      <c r="A1377" s="117"/>
      <c r="B1377" s="117"/>
      <c r="C1377" s="117"/>
      <c r="D1377" s="104"/>
      <c r="E1377" s="117"/>
      <c r="F1377" s="117"/>
      <c r="G1377" s="117"/>
      <c r="H1377" s="117"/>
      <c r="I1377" s="122"/>
      <c r="J1377" s="119"/>
    </row>
    <row r="1378" spans="1:10" x14ac:dyDescent="0.35">
      <c r="A1378" s="117"/>
      <c r="B1378" s="117"/>
      <c r="C1378" s="117"/>
      <c r="D1378" s="104"/>
      <c r="E1378" s="117"/>
      <c r="F1378" s="117"/>
      <c r="G1378" s="117"/>
      <c r="H1378" s="117"/>
      <c r="I1378" s="122"/>
      <c r="J1378" s="119"/>
    </row>
    <row r="1379" spans="1:10" x14ac:dyDescent="0.35">
      <c r="A1379" s="117"/>
      <c r="B1379" s="117"/>
      <c r="C1379" s="117"/>
      <c r="D1379" s="104"/>
      <c r="E1379" s="117"/>
      <c r="F1379" s="117"/>
      <c r="G1379" s="117"/>
      <c r="H1379" s="117"/>
      <c r="I1379" s="122"/>
      <c r="J1379" s="119"/>
    </row>
    <row r="1380" spans="1:10" x14ac:dyDescent="0.35">
      <c r="A1380" s="117"/>
      <c r="B1380" s="117"/>
      <c r="C1380" s="117"/>
      <c r="D1380" s="104"/>
      <c r="E1380" s="117"/>
      <c r="F1380" s="117"/>
      <c r="G1380" s="117"/>
      <c r="H1380" s="117"/>
      <c r="I1380" s="122"/>
      <c r="J1380" s="119"/>
    </row>
    <row r="1381" spans="1:10" x14ac:dyDescent="0.35">
      <c r="A1381" s="117"/>
      <c r="B1381" s="117"/>
      <c r="C1381" s="117"/>
      <c r="D1381" s="104"/>
      <c r="E1381" s="117"/>
      <c r="F1381" s="117"/>
      <c r="G1381" s="117"/>
      <c r="H1381" s="117"/>
      <c r="I1381" s="122"/>
      <c r="J1381" s="119"/>
    </row>
    <row r="1382" spans="1:10" x14ac:dyDescent="0.35">
      <c r="A1382" s="117"/>
      <c r="B1382" s="117"/>
      <c r="C1382" s="117"/>
      <c r="D1382" s="104"/>
      <c r="E1382" s="117"/>
      <c r="F1382" s="117"/>
      <c r="G1382" s="117"/>
      <c r="H1382" s="117"/>
      <c r="I1382" s="122"/>
      <c r="J1382" s="119"/>
    </row>
    <row r="1383" spans="1:10" x14ac:dyDescent="0.35">
      <c r="A1383" s="117"/>
      <c r="B1383" s="117"/>
      <c r="C1383" s="117"/>
      <c r="D1383" s="104"/>
      <c r="E1383" s="117"/>
      <c r="F1383" s="117"/>
      <c r="G1383" s="117"/>
      <c r="H1383" s="117"/>
      <c r="I1383" s="122"/>
      <c r="J1383" s="119"/>
    </row>
    <row r="1384" spans="1:10" x14ac:dyDescent="0.35">
      <c r="A1384" s="117"/>
      <c r="B1384" s="117"/>
      <c r="C1384" s="117"/>
      <c r="D1384" s="104"/>
      <c r="E1384" s="117"/>
      <c r="F1384" s="117"/>
      <c r="G1384" s="117"/>
      <c r="H1384" s="117"/>
      <c r="I1384" s="122"/>
      <c r="J1384" s="119"/>
    </row>
    <row r="1385" spans="1:10" x14ac:dyDescent="0.35">
      <c r="A1385" s="117"/>
      <c r="B1385" s="117"/>
      <c r="C1385" s="117"/>
      <c r="D1385" s="104"/>
      <c r="E1385" s="117"/>
      <c r="F1385" s="117"/>
      <c r="G1385" s="117"/>
      <c r="H1385" s="117"/>
      <c r="I1385" s="122"/>
      <c r="J1385" s="119"/>
    </row>
    <row r="1386" spans="1:10" x14ac:dyDescent="0.35">
      <c r="A1386" s="117"/>
      <c r="B1386" s="117"/>
      <c r="C1386" s="117"/>
      <c r="D1386" s="104"/>
      <c r="E1386" s="117"/>
      <c r="F1386" s="117"/>
      <c r="G1386" s="117"/>
      <c r="H1386" s="117"/>
      <c r="I1386" s="122"/>
      <c r="J1386" s="119"/>
    </row>
    <row r="1387" spans="1:10" x14ac:dyDescent="0.35">
      <c r="A1387" s="117"/>
      <c r="B1387" s="117"/>
      <c r="C1387" s="117"/>
      <c r="D1387" s="104"/>
      <c r="E1387" s="117"/>
      <c r="F1387" s="117"/>
      <c r="G1387" s="117"/>
      <c r="H1387" s="117"/>
      <c r="I1387" s="122"/>
      <c r="J1387" s="119"/>
    </row>
    <row r="1388" spans="1:10" x14ac:dyDescent="0.35">
      <c r="A1388" s="117"/>
      <c r="B1388" s="117"/>
      <c r="C1388" s="117"/>
      <c r="D1388" s="104"/>
      <c r="E1388" s="117"/>
      <c r="F1388" s="117"/>
      <c r="G1388" s="117"/>
      <c r="H1388" s="117"/>
      <c r="I1388" s="122"/>
      <c r="J1388" s="119"/>
    </row>
    <row r="1389" spans="1:10" x14ac:dyDescent="0.35">
      <c r="A1389" s="117"/>
      <c r="B1389" s="117"/>
      <c r="C1389" s="117"/>
      <c r="D1389" s="104"/>
      <c r="E1389" s="117"/>
      <c r="F1389" s="117"/>
      <c r="G1389" s="117"/>
      <c r="H1389" s="117"/>
      <c r="I1389" s="122"/>
      <c r="J1389" s="119"/>
    </row>
    <row r="1390" spans="1:10" x14ac:dyDescent="0.35">
      <c r="A1390" s="117"/>
      <c r="B1390" s="117"/>
      <c r="C1390" s="117"/>
      <c r="D1390" s="104"/>
      <c r="E1390" s="117"/>
      <c r="F1390" s="117"/>
      <c r="G1390" s="117"/>
      <c r="H1390" s="117"/>
      <c r="I1390" s="122"/>
      <c r="J1390" s="119"/>
    </row>
    <row r="1391" spans="1:10" x14ac:dyDescent="0.35">
      <c r="A1391" s="117"/>
      <c r="B1391" s="117"/>
      <c r="C1391" s="117"/>
      <c r="D1391" s="104"/>
      <c r="E1391" s="117"/>
      <c r="F1391" s="117"/>
      <c r="G1391" s="117"/>
      <c r="H1391" s="117"/>
      <c r="I1391" s="122"/>
      <c r="J1391" s="119"/>
    </row>
    <row r="1392" spans="1:10" x14ac:dyDescent="0.35">
      <c r="A1392" s="117"/>
      <c r="B1392" s="117"/>
      <c r="C1392" s="117"/>
      <c r="D1392" s="104"/>
      <c r="E1392" s="117"/>
      <c r="F1392" s="117"/>
      <c r="G1392" s="117"/>
      <c r="H1392" s="117"/>
      <c r="I1392" s="122"/>
      <c r="J1392" s="119"/>
    </row>
    <row r="1393" spans="1:10" x14ac:dyDescent="0.35">
      <c r="A1393" s="117"/>
      <c r="B1393" s="117"/>
      <c r="C1393" s="117"/>
      <c r="D1393" s="104"/>
      <c r="E1393" s="117"/>
      <c r="F1393" s="117"/>
      <c r="G1393" s="117"/>
      <c r="H1393" s="117"/>
      <c r="I1393" s="122"/>
      <c r="J1393" s="119"/>
    </row>
    <row r="1394" spans="1:10" x14ac:dyDescent="0.35">
      <c r="A1394" s="117"/>
      <c r="B1394" s="117"/>
      <c r="C1394" s="117"/>
      <c r="D1394" s="104"/>
      <c r="E1394" s="117"/>
      <c r="F1394" s="117"/>
      <c r="G1394" s="117"/>
      <c r="H1394" s="117"/>
      <c r="I1394" s="122"/>
      <c r="J1394" s="119"/>
    </row>
    <row r="1395" spans="1:10" x14ac:dyDescent="0.35">
      <c r="A1395" s="117"/>
      <c r="B1395" s="117"/>
      <c r="C1395" s="117"/>
      <c r="D1395" s="104"/>
      <c r="E1395" s="117"/>
      <c r="F1395" s="117"/>
      <c r="G1395" s="117"/>
      <c r="H1395" s="117"/>
      <c r="I1395" s="122"/>
      <c r="J1395" s="119"/>
    </row>
    <row r="1396" spans="1:10" x14ac:dyDescent="0.35">
      <c r="A1396" s="117"/>
      <c r="B1396" s="117"/>
      <c r="C1396" s="117"/>
      <c r="D1396" s="104"/>
      <c r="E1396" s="117"/>
      <c r="F1396" s="117"/>
      <c r="G1396" s="117"/>
      <c r="H1396" s="117"/>
      <c r="I1396" s="122"/>
      <c r="J1396" s="119"/>
    </row>
    <row r="1397" spans="1:10" x14ac:dyDescent="0.35">
      <c r="A1397" s="117"/>
      <c r="B1397" s="117"/>
      <c r="C1397" s="117"/>
      <c r="D1397" s="104"/>
      <c r="E1397" s="117"/>
      <c r="F1397" s="117"/>
      <c r="G1397" s="117"/>
      <c r="H1397" s="117"/>
      <c r="I1397" s="122"/>
      <c r="J1397" s="119"/>
    </row>
    <row r="1398" spans="1:10" x14ac:dyDescent="0.35">
      <c r="A1398" s="117"/>
      <c r="B1398" s="117"/>
      <c r="C1398" s="117"/>
      <c r="D1398" s="104"/>
      <c r="E1398" s="117"/>
      <c r="F1398" s="117"/>
      <c r="G1398" s="117"/>
      <c r="H1398" s="117"/>
      <c r="I1398" s="122"/>
      <c r="J1398" s="119"/>
    </row>
    <row r="1399" spans="1:10" x14ac:dyDescent="0.35">
      <c r="A1399" s="117"/>
      <c r="B1399" s="117"/>
      <c r="C1399" s="117"/>
      <c r="D1399" s="104"/>
      <c r="E1399" s="117"/>
      <c r="F1399" s="117"/>
      <c r="G1399" s="117"/>
      <c r="H1399" s="117"/>
      <c r="I1399" s="122"/>
      <c r="J1399" s="119"/>
    </row>
    <row r="1400" spans="1:10" x14ac:dyDescent="0.35">
      <c r="A1400" s="117"/>
      <c r="B1400" s="117"/>
      <c r="C1400" s="117"/>
      <c r="D1400" s="104"/>
      <c r="E1400" s="117"/>
      <c r="F1400" s="117"/>
      <c r="G1400" s="117"/>
      <c r="H1400" s="117"/>
      <c r="I1400" s="122"/>
      <c r="J1400" s="119"/>
    </row>
    <row r="1401" spans="1:10" x14ac:dyDescent="0.35">
      <c r="A1401" s="117"/>
      <c r="B1401" s="117"/>
      <c r="C1401" s="117"/>
      <c r="D1401" s="104"/>
      <c r="E1401" s="117"/>
      <c r="F1401" s="117"/>
      <c r="G1401" s="117"/>
      <c r="H1401" s="117"/>
      <c r="I1401" s="122"/>
      <c r="J1401" s="119"/>
    </row>
    <row r="1402" spans="1:10" x14ac:dyDescent="0.35">
      <c r="A1402" s="117"/>
      <c r="B1402" s="117"/>
      <c r="C1402" s="117"/>
      <c r="D1402" s="104"/>
      <c r="E1402" s="117"/>
      <c r="F1402" s="117"/>
      <c r="G1402" s="117"/>
      <c r="H1402" s="117"/>
      <c r="I1402" s="122"/>
      <c r="J1402" s="119"/>
    </row>
    <row r="1403" spans="1:10" x14ac:dyDescent="0.35">
      <c r="A1403" s="117"/>
      <c r="B1403" s="117"/>
      <c r="C1403" s="117"/>
      <c r="D1403" s="104"/>
      <c r="E1403" s="117"/>
      <c r="F1403" s="117"/>
      <c r="G1403" s="117"/>
      <c r="H1403" s="117"/>
      <c r="I1403" s="122"/>
      <c r="J1403" s="119"/>
    </row>
    <row r="1404" spans="1:10" x14ac:dyDescent="0.35">
      <c r="A1404" s="117"/>
      <c r="B1404" s="117"/>
      <c r="C1404" s="117"/>
      <c r="D1404" s="104"/>
      <c r="E1404" s="117"/>
      <c r="F1404" s="117"/>
      <c r="G1404" s="117"/>
      <c r="H1404" s="117"/>
      <c r="I1404" s="122"/>
      <c r="J1404" s="119"/>
    </row>
    <row r="1405" spans="1:10" x14ac:dyDescent="0.35">
      <c r="A1405" s="117"/>
      <c r="B1405" s="117"/>
      <c r="C1405" s="117"/>
      <c r="D1405" s="104"/>
      <c r="E1405" s="117"/>
      <c r="F1405" s="117"/>
      <c r="G1405" s="117"/>
      <c r="H1405" s="117"/>
      <c r="I1405" s="122"/>
      <c r="J1405" s="119"/>
    </row>
    <row r="1406" spans="1:10" x14ac:dyDescent="0.35">
      <c r="A1406" s="117"/>
      <c r="B1406" s="117"/>
      <c r="C1406" s="117"/>
      <c r="D1406" s="104"/>
      <c r="E1406" s="117"/>
      <c r="F1406" s="117"/>
      <c r="G1406" s="117"/>
      <c r="H1406" s="117"/>
      <c r="I1406" s="122"/>
      <c r="J1406" s="119"/>
    </row>
    <row r="1407" spans="1:10" x14ac:dyDescent="0.35">
      <c r="A1407" s="117"/>
      <c r="B1407" s="117"/>
      <c r="C1407" s="117"/>
      <c r="D1407" s="104"/>
      <c r="E1407" s="117"/>
      <c r="F1407" s="117"/>
      <c r="G1407" s="117"/>
      <c r="H1407" s="117"/>
      <c r="I1407" s="122"/>
      <c r="J1407" s="119"/>
    </row>
    <row r="1408" spans="1:10" x14ac:dyDescent="0.35">
      <c r="A1408" s="117"/>
      <c r="B1408" s="117"/>
      <c r="C1408" s="117"/>
      <c r="D1408" s="104"/>
      <c r="E1408" s="117"/>
      <c r="F1408" s="117"/>
      <c r="G1408" s="117"/>
      <c r="H1408" s="117"/>
      <c r="I1408" s="122"/>
      <c r="J1408" s="119"/>
    </row>
    <row r="1409" spans="1:10" x14ac:dyDescent="0.35">
      <c r="A1409" s="117"/>
      <c r="B1409" s="117"/>
      <c r="C1409" s="117"/>
      <c r="D1409" s="104"/>
      <c r="E1409" s="117"/>
      <c r="F1409" s="117"/>
      <c r="G1409" s="117"/>
      <c r="H1409" s="117"/>
      <c r="I1409" s="122"/>
      <c r="J1409" s="119"/>
    </row>
    <row r="1410" spans="1:10" x14ac:dyDescent="0.35">
      <c r="A1410" s="117"/>
      <c r="B1410" s="117"/>
      <c r="C1410" s="117"/>
      <c r="D1410" s="104"/>
      <c r="E1410" s="117"/>
      <c r="F1410" s="117"/>
      <c r="G1410" s="117"/>
      <c r="H1410" s="117"/>
      <c r="I1410" s="122"/>
      <c r="J1410" s="119"/>
    </row>
    <row r="1411" spans="1:10" x14ac:dyDescent="0.35">
      <c r="A1411" s="117"/>
      <c r="B1411" s="117"/>
      <c r="C1411" s="117"/>
      <c r="D1411" s="104"/>
      <c r="E1411" s="117"/>
      <c r="F1411" s="117"/>
      <c r="G1411" s="117"/>
      <c r="H1411" s="117"/>
      <c r="I1411" s="122"/>
      <c r="J1411" s="119"/>
    </row>
    <row r="1412" spans="1:10" x14ac:dyDescent="0.35">
      <c r="A1412" s="117"/>
      <c r="B1412" s="117"/>
      <c r="C1412" s="117"/>
      <c r="D1412" s="104"/>
      <c r="E1412" s="117"/>
      <c r="F1412" s="117"/>
      <c r="G1412" s="117"/>
      <c r="H1412" s="117"/>
      <c r="I1412" s="122"/>
      <c r="J1412" s="119"/>
    </row>
    <row r="1413" spans="1:10" x14ac:dyDescent="0.35">
      <c r="A1413" s="117"/>
      <c r="B1413" s="117"/>
      <c r="C1413" s="117"/>
      <c r="D1413" s="104"/>
      <c r="E1413" s="117"/>
      <c r="F1413" s="117"/>
      <c r="G1413" s="117"/>
      <c r="H1413" s="117"/>
      <c r="I1413" s="122"/>
      <c r="J1413" s="119"/>
    </row>
    <row r="1414" spans="1:10" x14ac:dyDescent="0.35">
      <c r="A1414" s="117"/>
      <c r="B1414" s="117"/>
      <c r="C1414" s="117"/>
      <c r="D1414" s="104"/>
      <c r="E1414" s="117"/>
      <c r="F1414" s="117"/>
      <c r="G1414" s="117"/>
      <c r="H1414" s="117"/>
      <c r="I1414" s="122"/>
      <c r="J1414" s="119"/>
    </row>
    <row r="1415" spans="1:10" x14ac:dyDescent="0.35">
      <c r="A1415" s="117"/>
      <c r="B1415" s="117"/>
      <c r="C1415" s="117"/>
      <c r="D1415" s="104"/>
      <c r="E1415" s="117"/>
      <c r="F1415" s="117"/>
      <c r="G1415" s="117"/>
      <c r="H1415" s="117"/>
      <c r="I1415" s="122"/>
      <c r="J1415" s="119"/>
    </row>
    <row r="1416" spans="1:10" x14ac:dyDescent="0.35">
      <c r="A1416" s="117"/>
      <c r="B1416" s="117"/>
      <c r="C1416" s="117"/>
      <c r="D1416" s="104"/>
      <c r="E1416" s="117"/>
      <c r="F1416" s="117"/>
      <c r="G1416" s="117"/>
      <c r="H1416" s="117"/>
      <c r="I1416" s="122"/>
      <c r="J1416" s="119"/>
    </row>
    <row r="1417" spans="1:10" x14ac:dyDescent="0.35">
      <c r="A1417" s="117"/>
      <c r="B1417" s="117"/>
      <c r="C1417" s="117"/>
      <c r="D1417" s="104"/>
      <c r="E1417" s="117"/>
      <c r="F1417" s="117"/>
      <c r="G1417" s="117"/>
      <c r="H1417" s="117"/>
      <c r="I1417" s="122"/>
      <c r="J1417" s="119"/>
    </row>
    <row r="1418" spans="1:10" x14ac:dyDescent="0.35">
      <c r="A1418" s="117"/>
      <c r="B1418" s="117"/>
      <c r="C1418" s="117"/>
      <c r="D1418" s="104"/>
      <c r="E1418" s="117"/>
      <c r="F1418" s="117"/>
      <c r="G1418" s="117"/>
      <c r="H1418" s="117"/>
      <c r="I1418" s="122"/>
      <c r="J1418" s="119"/>
    </row>
    <row r="1419" spans="1:10" x14ac:dyDescent="0.35">
      <c r="A1419" s="117"/>
      <c r="B1419" s="117"/>
      <c r="C1419" s="117"/>
      <c r="D1419" s="104"/>
      <c r="E1419" s="117"/>
      <c r="F1419" s="117"/>
      <c r="G1419" s="117"/>
      <c r="H1419" s="117"/>
      <c r="I1419" s="122"/>
      <c r="J1419" s="119"/>
    </row>
    <row r="1420" spans="1:10" x14ac:dyDescent="0.35">
      <c r="A1420" s="117"/>
      <c r="B1420" s="117"/>
      <c r="C1420" s="117"/>
      <c r="D1420" s="104"/>
      <c r="E1420" s="117"/>
      <c r="F1420" s="117"/>
      <c r="G1420" s="117"/>
      <c r="H1420" s="117"/>
      <c r="I1420" s="122"/>
      <c r="J1420" s="119"/>
    </row>
    <row r="1421" spans="1:10" x14ac:dyDescent="0.35">
      <c r="A1421" s="117"/>
      <c r="B1421" s="117"/>
      <c r="C1421" s="117"/>
      <c r="D1421" s="104"/>
      <c r="E1421" s="117"/>
      <c r="F1421" s="117"/>
      <c r="G1421" s="117"/>
      <c r="H1421" s="117"/>
      <c r="I1421" s="122"/>
      <c r="J1421" s="119"/>
    </row>
    <row r="1422" spans="1:10" x14ac:dyDescent="0.35">
      <c r="A1422" s="117"/>
      <c r="B1422" s="117"/>
      <c r="C1422" s="117"/>
      <c r="D1422" s="104"/>
      <c r="E1422" s="117"/>
      <c r="F1422" s="117"/>
      <c r="G1422" s="117"/>
      <c r="H1422" s="117"/>
      <c r="I1422" s="122"/>
      <c r="J1422" s="119"/>
    </row>
    <row r="1423" spans="1:10" x14ac:dyDescent="0.35">
      <c r="A1423" s="117"/>
      <c r="B1423" s="117"/>
      <c r="C1423" s="117"/>
      <c r="D1423" s="104"/>
      <c r="E1423" s="117"/>
      <c r="F1423" s="117"/>
      <c r="G1423" s="117"/>
      <c r="H1423" s="117"/>
      <c r="I1423" s="122"/>
      <c r="J1423" s="119"/>
    </row>
    <row r="1424" spans="1:10" x14ac:dyDescent="0.35">
      <c r="A1424" s="117"/>
      <c r="B1424" s="117"/>
      <c r="C1424" s="117"/>
      <c r="D1424" s="104"/>
      <c r="E1424" s="117"/>
      <c r="F1424" s="117"/>
      <c r="G1424" s="117"/>
      <c r="H1424" s="117"/>
      <c r="I1424" s="122"/>
      <c r="J1424" s="119"/>
    </row>
    <row r="1425" spans="1:10" x14ac:dyDescent="0.35">
      <c r="A1425" s="117"/>
      <c r="B1425" s="117"/>
      <c r="C1425" s="117"/>
      <c r="D1425" s="104"/>
      <c r="E1425" s="117"/>
      <c r="F1425" s="117"/>
      <c r="G1425" s="117"/>
      <c r="H1425" s="117"/>
      <c r="I1425" s="122"/>
      <c r="J1425" s="119"/>
    </row>
    <row r="1426" spans="1:10" x14ac:dyDescent="0.35">
      <c r="A1426" s="117"/>
      <c r="B1426" s="117"/>
      <c r="C1426" s="117"/>
      <c r="D1426" s="104"/>
      <c r="E1426" s="117"/>
      <c r="F1426" s="117"/>
      <c r="G1426" s="117"/>
      <c r="H1426" s="117"/>
      <c r="I1426" s="122"/>
      <c r="J1426" s="119"/>
    </row>
    <row r="1427" spans="1:10" x14ac:dyDescent="0.35">
      <c r="A1427" s="117"/>
      <c r="B1427" s="117"/>
      <c r="C1427" s="117"/>
      <c r="D1427" s="104"/>
      <c r="E1427" s="117"/>
      <c r="F1427" s="117"/>
      <c r="G1427" s="117"/>
      <c r="H1427" s="117"/>
      <c r="I1427" s="122"/>
      <c r="J1427" s="119"/>
    </row>
    <row r="1428" spans="1:10" x14ac:dyDescent="0.35">
      <c r="A1428" s="117"/>
      <c r="B1428" s="117"/>
      <c r="C1428" s="117"/>
      <c r="D1428" s="104"/>
      <c r="E1428" s="117"/>
      <c r="F1428" s="117"/>
      <c r="G1428" s="117"/>
      <c r="H1428" s="117"/>
      <c r="I1428" s="122"/>
      <c r="J1428" s="119"/>
    </row>
    <row r="1429" spans="1:10" x14ac:dyDescent="0.35">
      <c r="A1429" s="117"/>
      <c r="B1429" s="117"/>
      <c r="C1429" s="117"/>
      <c r="D1429" s="104"/>
      <c r="E1429" s="117"/>
      <c r="F1429" s="117"/>
      <c r="G1429" s="117"/>
      <c r="H1429" s="117"/>
      <c r="I1429" s="122"/>
      <c r="J1429" s="119"/>
    </row>
    <row r="1430" spans="1:10" x14ac:dyDescent="0.35">
      <c r="A1430" s="117"/>
      <c r="B1430" s="117"/>
      <c r="C1430" s="117"/>
      <c r="D1430" s="104"/>
      <c r="E1430" s="117"/>
      <c r="F1430" s="117"/>
      <c r="G1430" s="117"/>
      <c r="H1430" s="117"/>
      <c r="I1430" s="122"/>
      <c r="J1430" s="119"/>
    </row>
    <row r="1431" spans="1:10" x14ac:dyDescent="0.35">
      <c r="A1431" s="117"/>
      <c r="B1431" s="117"/>
      <c r="C1431" s="117"/>
      <c r="D1431" s="104"/>
      <c r="E1431" s="117"/>
      <c r="F1431" s="117"/>
      <c r="G1431" s="117"/>
      <c r="H1431" s="117"/>
      <c r="I1431" s="122"/>
      <c r="J1431" s="119"/>
    </row>
    <row r="1432" spans="1:10" x14ac:dyDescent="0.35">
      <c r="A1432" s="117"/>
      <c r="B1432" s="117"/>
      <c r="C1432" s="117"/>
      <c r="D1432" s="104"/>
      <c r="E1432" s="117"/>
      <c r="F1432" s="117"/>
      <c r="G1432" s="117"/>
      <c r="H1432" s="117"/>
      <c r="I1432" s="122"/>
      <c r="J1432" s="119"/>
    </row>
    <row r="1433" spans="1:10" x14ac:dyDescent="0.35">
      <c r="A1433" s="117"/>
      <c r="B1433" s="117"/>
      <c r="C1433" s="117"/>
      <c r="D1433" s="104"/>
      <c r="E1433" s="117"/>
      <c r="F1433" s="117"/>
      <c r="G1433" s="117"/>
      <c r="H1433" s="117"/>
      <c r="I1433" s="122"/>
      <c r="J1433" s="119"/>
    </row>
    <row r="1434" spans="1:10" x14ac:dyDescent="0.35">
      <c r="A1434" s="117"/>
      <c r="B1434" s="117"/>
      <c r="C1434" s="117"/>
      <c r="D1434" s="104"/>
      <c r="E1434" s="117"/>
      <c r="F1434" s="117"/>
      <c r="G1434" s="117"/>
      <c r="H1434" s="117"/>
      <c r="I1434" s="122"/>
      <c r="J1434" s="119"/>
    </row>
    <row r="1435" spans="1:10" x14ac:dyDescent="0.35">
      <c r="A1435" s="117"/>
      <c r="B1435" s="117"/>
      <c r="C1435" s="117"/>
      <c r="D1435" s="104"/>
      <c r="E1435" s="117"/>
      <c r="F1435" s="117"/>
      <c r="G1435" s="117"/>
      <c r="H1435" s="117"/>
      <c r="I1435" s="122"/>
      <c r="J1435" s="119"/>
    </row>
    <row r="1436" spans="1:10" x14ac:dyDescent="0.35">
      <c r="A1436" s="117"/>
      <c r="B1436" s="117"/>
      <c r="C1436" s="117"/>
      <c r="D1436" s="104"/>
      <c r="E1436" s="117"/>
      <c r="F1436" s="117"/>
      <c r="G1436" s="117"/>
      <c r="H1436" s="117"/>
      <c r="I1436" s="122"/>
      <c r="J1436" s="119"/>
    </row>
    <row r="1437" spans="1:10" x14ac:dyDescent="0.35">
      <c r="A1437" s="117"/>
      <c r="B1437" s="117"/>
      <c r="C1437" s="117"/>
      <c r="D1437" s="104"/>
      <c r="E1437" s="117"/>
      <c r="F1437" s="117"/>
      <c r="G1437" s="117"/>
      <c r="H1437" s="117"/>
      <c r="I1437" s="122"/>
      <c r="J1437" s="119"/>
    </row>
    <row r="1438" spans="1:10" x14ac:dyDescent="0.35">
      <c r="A1438" s="117"/>
      <c r="B1438" s="117"/>
      <c r="C1438" s="117"/>
      <c r="D1438" s="104"/>
      <c r="E1438" s="117"/>
      <c r="F1438" s="117"/>
      <c r="G1438" s="117"/>
      <c r="H1438" s="117"/>
      <c r="I1438" s="122"/>
      <c r="J1438" s="119"/>
    </row>
    <row r="1439" spans="1:10" x14ac:dyDescent="0.35">
      <c r="A1439" s="117"/>
      <c r="B1439" s="117"/>
      <c r="C1439" s="117"/>
      <c r="D1439" s="104"/>
      <c r="E1439" s="117"/>
      <c r="F1439" s="117"/>
      <c r="G1439" s="117"/>
      <c r="H1439" s="117"/>
      <c r="I1439" s="122"/>
      <c r="J1439" s="119"/>
    </row>
    <row r="1440" spans="1:10" x14ac:dyDescent="0.35">
      <c r="A1440" s="117"/>
      <c r="B1440" s="117"/>
      <c r="C1440" s="117"/>
      <c r="D1440" s="104"/>
      <c r="E1440" s="117"/>
      <c r="F1440" s="117"/>
      <c r="G1440" s="117"/>
      <c r="H1440" s="117"/>
      <c r="I1440" s="122"/>
      <c r="J1440" s="119"/>
    </row>
    <row r="1441" spans="1:10" x14ac:dyDescent="0.35">
      <c r="A1441" s="117"/>
      <c r="B1441" s="117"/>
      <c r="C1441" s="117"/>
      <c r="D1441" s="104"/>
      <c r="E1441" s="117"/>
      <c r="F1441" s="117"/>
      <c r="G1441" s="117"/>
      <c r="H1441" s="117"/>
      <c r="I1441" s="122"/>
      <c r="J1441" s="119"/>
    </row>
    <row r="1442" spans="1:10" x14ac:dyDescent="0.35">
      <c r="A1442" s="117"/>
      <c r="B1442" s="117"/>
      <c r="C1442" s="117"/>
      <c r="D1442" s="104"/>
      <c r="E1442" s="117"/>
      <c r="F1442" s="117"/>
      <c r="G1442" s="117"/>
      <c r="H1442" s="117"/>
      <c r="I1442" s="122"/>
      <c r="J1442" s="119"/>
    </row>
    <row r="1443" spans="1:10" x14ac:dyDescent="0.35">
      <c r="A1443" s="117"/>
      <c r="B1443" s="117"/>
      <c r="C1443" s="117"/>
      <c r="D1443" s="104"/>
      <c r="E1443" s="117"/>
      <c r="F1443" s="117"/>
      <c r="G1443" s="117"/>
      <c r="H1443" s="117"/>
      <c r="I1443" s="122"/>
      <c r="J1443" s="119"/>
    </row>
    <row r="1444" spans="1:10" x14ac:dyDescent="0.35">
      <c r="A1444" s="117"/>
      <c r="B1444" s="117"/>
      <c r="C1444" s="117"/>
      <c r="D1444" s="104"/>
      <c r="E1444" s="117"/>
      <c r="F1444" s="117"/>
      <c r="G1444" s="117"/>
      <c r="H1444" s="117"/>
      <c r="I1444" s="122"/>
      <c r="J1444" s="119"/>
    </row>
    <row r="1445" spans="1:10" x14ac:dyDescent="0.35">
      <c r="A1445" s="117"/>
      <c r="B1445" s="117"/>
      <c r="C1445" s="117"/>
      <c r="D1445" s="104"/>
      <c r="E1445" s="117"/>
      <c r="F1445" s="117"/>
      <c r="G1445" s="117"/>
      <c r="H1445" s="117"/>
      <c r="I1445" s="122"/>
      <c r="J1445" s="119"/>
    </row>
    <row r="1446" spans="1:10" x14ac:dyDescent="0.35">
      <c r="A1446" s="117"/>
      <c r="B1446" s="117"/>
      <c r="C1446" s="117"/>
      <c r="D1446" s="104"/>
      <c r="E1446" s="117"/>
      <c r="F1446" s="117"/>
      <c r="G1446" s="117"/>
      <c r="H1446" s="117"/>
      <c r="I1446" s="122"/>
      <c r="J1446" s="119"/>
    </row>
    <row r="1447" spans="1:10" x14ac:dyDescent="0.35">
      <c r="A1447" s="117"/>
      <c r="B1447" s="117"/>
      <c r="C1447" s="117"/>
      <c r="D1447" s="104"/>
      <c r="E1447" s="117"/>
      <c r="F1447" s="117"/>
      <c r="G1447" s="117"/>
      <c r="H1447" s="117"/>
      <c r="I1447" s="122"/>
      <c r="J1447" s="119"/>
    </row>
    <row r="1448" spans="1:10" x14ac:dyDescent="0.35">
      <c r="A1448" s="117"/>
      <c r="B1448" s="117"/>
      <c r="C1448" s="117"/>
      <c r="D1448" s="104"/>
      <c r="E1448" s="117"/>
      <c r="F1448" s="117"/>
      <c r="G1448" s="117"/>
      <c r="H1448" s="117"/>
      <c r="I1448" s="122"/>
      <c r="J1448" s="119"/>
    </row>
    <row r="1449" spans="1:10" x14ac:dyDescent="0.35">
      <c r="A1449" s="117"/>
      <c r="B1449" s="117"/>
      <c r="C1449" s="117"/>
      <c r="D1449" s="104"/>
      <c r="E1449" s="117"/>
      <c r="F1449" s="117"/>
      <c r="G1449" s="117"/>
      <c r="H1449" s="117"/>
      <c r="I1449" s="122"/>
      <c r="J1449" s="119"/>
    </row>
    <row r="1450" spans="1:10" x14ac:dyDescent="0.35">
      <c r="A1450" s="117"/>
      <c r="B1450" s="117"/>
      <c r="C1450" s="117"/>
      <c r="D1450" s="104"/>
      <c r="E1450" s="117"/>
      <c r="F1450" s="117"/>
      <c r="G1450" s="117"/>
      <c r="H1450" s="117"/>
      <c r="I1450" s="122"/>
      <c r="J1450" s="119"/>
    </row>
    <row r="1451" spans="1:10" x14ac:dyDescent="0.35">
      <c r="A1451" s="117"/>
      <c r="B1451" s="117"/>
      <c r="C1451" s="117"/>
      <c r="D1451" s="104"/>
      <c r="E1451" s="117"/>
      <c r="F1451" s="117"/>
      <c r="G1451" s="117"/>
      <c r="H1451" s="117"/>
      <c r="I1451" s="122"/>
      <c r="J1451" s="119"/>
    </row>
    <row r="1452" spans="1:10" x14ac:dyDescent="0.35">
      <c r="A1452" s="117"/>
      <c r="B1452" s="117"/>
      <c r="C1452" s="117"/>
      <c r="D1452" s="104"/>
      <c r="E1452" s="117"/>
      <c r="F1452" s="117"/>
      <c r="G1452" s="117"/>
      <c r="H1452" s="117"/>
      <c r="I1452" s="122"/>
      <c r="J1452" s="119"/>
    </row>
    <row r="1453" spans="1:10" x14ac:dyDescent="0.35">
      <c r="A1453" s="117"/>
      <c r="B1453" s="117"/>
      <c r="C1453" s="117"/>
      <c r="D1453" s="104"/>
      <c r="E1453" s="117"/>
      <c r="F1453" s="117"/>
      <c r="G1453" s="117"/>
      <c r="H1453" s="117"/>
      <c r="I1453" s="122"/>
      <c r="J1453" s="119"/>
    </row>
    <row r="1454" spans="1:10" x14ac:dyDescent="0.35">
      <c r="A1454" s="117"/>
      <c r="B1454" s="117"/>
      <c r="C1454" s="117"/>
      <c r="D1454" s="104"/>
      <c r="E1454" s="117"/>
      <c r="F1454" s="117"/>
      <c r="G1454" s="117"/>
      <c r="H1454" s="117"/>
      <c r="I1454" s="122"/>
      <c r="J1454" s="119"/>
    </row>
    <row r="1455" spans="1:10" x14ac:dyDescent="0.35">
      <c r="A1455" s="117"/>
      <c r="B1455" s="117"/>
      <c r="C1455" s="117"/>
      <c r="D1455" s="104"/>
      <c r="E1455" s="117"/>
      <c r="F1455" s="117"/>
      <c r="G1455" s="117"/>
      <c r="H1455" s="117"/>
      <c r="I1455" s="122"/>
      <c r="J1455" s="119"/>
    </row>
    <row r="1456" spans="1:10" x14ac:dyDescent="0.35">
      <c r="A1456" s="117"/>
      <c r="B1456" s="117"/>
      <c r="C1456" s="117"/>
      <c r="D1456" s="104"/>
      <c r="E1456" s="117"/>
      <c r="F1456" s="117"/>
      <c r="G1456" s="117"/>
      <c r="H1456" s="117"/>
      <c r="I1456" s="122"/>
      <c r="J1456" s="119"/>
    </row>
    <row r="1457" spans="1:10" x14ac:dyDescent="0.35">
      <c r="A1457" s="117"/>
      <c r="B1457" s="117"/>
      <c r="C1457" s="117"/>
      <c r="D1457" s="104"/>
      <c r="E1457" s="117"/>
      <c r="F1457" s="117"/>
      <c r="G1457" s="117"/>
      <c r="H1457" s="117"/>
      <c r="I1457" s="122"/>
      <c r="J1457" s="119"/>
    </row>
    <row r="1458" spans="1:10" x14ac:dyDescent="0.35">
      <c r="A1458" s="117"/>
      <c r="B1458" s="117"/>
      <c r="C1458" s="117"/>
      <c r="D1458" s="104"/>
      <c r="E1458" s="117"/>
      <c r="F1458" s="117"/>
      <c r="G1458" s="117"/>
      <c r="H1458" s="117"/>
      <c r="I1458" s="122"/>
      <c r="J1458" s="119"/>
    </row>
    <row r="1459" spans="1:10" x14ac:dyDescent="0.35">
      <c r="A1459" s="117"/>
      <c r="B1459" s="117"/>
      <c r="C1459" s="117"/>
      <c r="D1459" s="104"/>
      <c r="E1459" s="117"/>
      <c r="F1459" s="117"/>
      <c r="G1459" s="117"/>
      <c r="H1459" s="117"/>
      <c r="I1459" s="122"/>
      <c r="J1459" s="119"/>
    </row>
    <row r="1460" spans="1:10" x14ac:dyDescent="0.35">
      <c r="A1460" s="117"/>
      <c r="B1460" s="117"/>
      <c r="C1460" s="117"/>
      <c r="D1460" s="104"/>
      <c r="E1460" s="117"/>
      <c r="F1460" s="117"/>
      <c r="G1460" s="117"/>
      <c r="H1460" s="117"/>
      <c r="I1460" s="122"/>
      <c r="J1460" s="119"/>
    </row>
    <row r="1461" spans="1:10" x14ac:dyDescent="0.35">
      <c r="A1461" s="117"/>
      <c r="B1461" s="117"/>
      <c r="C1461" s="117"/>
      <c r="D1461" s="104"/>
      <c r="E1461" s="117"/>
      <c r="F1461" s="117"/>
      <c r="G1461" s="117"/>
      <c r="H1461" s="117"/>
      <c r="I1461" s="122"/>
      <c r="J1461" s="119"/>
    </row>
    <row r="1462" spans="1:10" x14ac:dyDescent="0.35">
      <c r="A1462" s="117"/>
      <c r="B1462" s="117"/>
      <c r="C1462" s="117"/>
      <c r="D1462" s="104"/>
      <c r="E1462" s="117"/>
      <c r="F1462" s="117"/>
      <c r="G1462" s="117"/>
      <c r="H1462" s="117"/>
      <c r="I1462" s="122"/>
      <c r="J1462" s="119"/>
    </row>
    <row r="1463" spans="1:10" x14ac:dyDescent="0.35">
      <c r="A1463" s="117"/>
      <c r="B1463" s="117"/>
      <c r="C1463" s="117"/>
      <c r="D1463" s="104"/>
      <c r="E1463" s="117"/>
      <c r="F1463" s="117"/>
      <c r="G1463" s="117"/>
      <c r="H1463" s="117"/>
      <c r="I1463" s="122"/>
      <c r="J1463" s="119"/>
    </row>
    <row r="1464" spans="1:10" x14ac:dyDescent="0.35">
      <c r="A1464" s="117"/>
      <c r="B1464" s="117"/>
      <c r="C1464" s="117"/>
      <c r="D1464" s="104"/>
      <c r="E1464" s="117"/>
      <c r="F1464" s="117"/>
      <c r="G1464" s="117"/>
      <c r="H1464" s="117"/>
      <c r="I1464" s="122"/>
      <c r="J1464" s="119"/>
    </row>
    <row r="1465" spans="1:10" x14ac:dyDescent="0.35">
      <c r="A1465" s="117"/>
      <c r="B1465" s="117"/>
      <c r="C1465" s="117"/>
      <c r="D1465" s="104"/>
      <c r="E1465" s="117"/>
      <c r="F1465" s="117"/>
      <c r="G1465" s="117"/>
      <c r="H1465" s="117"/>
      <c r="I1465" s="122"/>
      <c r="J1465" s="119"/>
    </row>
    <row r="1466" spans="1:10" x14ac:dyDescent="0.35">
      <c r="A1466" s="117"/>
      <c r="B1466" s="117"/>
      <c r="C1466" s="117"/>
      <c r="D1466" s="104"/>
      <c r="E1466" s="117"/>
      <c r="F1466" s="117"/>
      <c r="G1466" s="117"/>
      <c r="H1466" s="117"/>
      <c r="I1466" s="122"/>
      <c r="J1466" s="119"/>
    </row>
    <row r="1467" spans="1:10" x14ac:dyDescent="0.35">
      <c r="A1467" s="117"/>
      <c r="B1467" s="117"/>
      <c r="C1467" s="117"/>
      <c r="D1467" s="104"/>
      <c r="E1467" s="117"/>
      <c r="F1467" s="117"/>
      <c r="G1467" s="117"/>
      <c r="H1467" s="117"/>
      <c r="I1467" s="122"/>
      <c r="J1467" s="119"/>
    </row>
    <row r="1468" spans="1:10" x14ac:dyDescent="0.35">
      <c r="A1468" s="117"/>
      <c r="B1468" s="117"/>
      <c r="C1468" s="117"/>
      <c r="D1468" s="104"/>
      <c r="E1468" s="117"/>
      <c r="F1468" s="117"/>
      <c r="G1468" s="117"/>
      <c r="H1468" s="117"/>
      <c r="I1468" s="122"/>
      <c r="J1468" s="119"/>
    </row>
    <row r="1469" spans="1:10" x14ac:dyDescent="0.35">
      <c r="A1469" s="117"/>
      <c r="B1469" s="117"/>
      <c r="C1469" s="117"/>
      <c r="D1469" s="104"/>
      <c r="E1469" s="117"/>
      <c r="F1469" s="117"/>
      <c r="G1469" s="117"/>
      <c r="H1469" s="117"/>
      <c r="I1469" s="122"/>
      <c r="J1469" s="119"/>
    </row>
    <row r="1470" spans="1:10" x14ac:dyDescent="0.35">
      <c r="A1470" s="117"/>
      <c r="B1470" s="117"/>
      <c r="C1470" s="117"/>
      <c r="D1470" s="104"/>
      <c r="E1470" s="117"/>
      <c r="F1470" s="117"/>
      <c r="G1470" s="117"/>
      <c r="H1470" s="117"/>
      <c r="I1470" s="122"/>
      <c r="J1470" s="119"/>
    </row>
    <row r="1471" spans="1:10" x14ac:dyDescent="0.35">
      <c r="A1471" s="117"/>
      <c r="B1471" s="117"/>
      <c r="C1471" s="117"/>
      <c r="D1471" s="104"/>
      <c r="E1471" s="117"/>
      <c r="F1471" s="117"/>
      <c r="G1471" s="117"/>
      <c r="H1471" s="117"/>
      <c r="I1471" s="122"/>
      <c r="J1471" s="119"/>
    </row>
    <row r="1472" spans="1:10" x14ac:dyDescent="0.35">
      <c r="A1472" s="117"/>
      <c r="B1472" s="117"/>
      <c r="C1472" s="117"/>
      <c r="D1472" s="104"/>
      <c r="E1472" s="117"/>
      <c r="F1472" s="117"/>
      <c r="G1472" s="117"/>
      <c r="H1472" s="117"/>
      <c r="I1472" s="122"/>
      <c r="J1472" s="119"/>
    </row>
    <row r="1473" spans="1:10" x14ac:dyDescent="0.35">
      <c r="A1473" s="117"/>
      <c r="B1473" s="117"/>
      <c r="C1473" s="117"/>
      <c r="D1473" s="104"/>
      <c r="E1473" s="117"/>
      <c r="F1473" s="117"/>
      <c r="G1473" s="117"/>
      <c r="H1473" s="117"/>
      <c r="I1473" s="122"/>
      <c r="J1473" s="119"/>
    </row>
    <row r="1474" spans="1:10" x14ac:dyDescent="0.35">
      <c r="A1474" s="117"/>
      <c r="B1474" s="117"/>
      <c r="C1474" s="117"/>
      <c r="D1474" s="104"/>
      <c r="E1474" s="117"/>
      <c r="F1474" s="117"/>
      <c r="G1474" s="117"/>
      <c r="H1474" s="117"/>
      <c r="I1474" s="122"/>
      <c r="J1474" s="119"/>
    </row>
    <row r="1475" spans="1:10" x14ac:dyDescent="0.35">
      <c r="A1475" s="117"/>
      <c r="B1475" s="117"/>
      <c r="C1475" s="117"/>
      <c r="D1475" s="104"/>
      <c r="E1475" s="117"/>
      <c r="F1475" s="117"/>
      <c r="G1475" s="117"/>
      <c r="H1475" s="117"/>
      <c r="I1475" s="122"/>
      <c r="J1475" s="119"/>
    </row>
    <row r="1476" spans="1:10" x14ac:dyDescent="0.35">
      <c r="A1476" s="117"/>
      <c r="B1476" s="117"/>
      <c r="C1476" s="117"/>
      <c r="D1476" s="104"/>
      <c r="E1476" s="117"/>
      <c r="F1476" s="117"/>
      <c r="G1476" s="117"/>
      <c r="H1476" s="117"/>
      <c r="I1476" s="122"/>
      <c r="J1476" s="119"/>
    </row>
    <row r="1477" spans="1:10" x14ac:dyDescent="0.35">
      <c r="A1477" s="117"/>
      <c r="B1477" s="117"/>
      <c r="C1477" s="117"/>
      <c r="D1477" s="104"/>
      <c r="E1477" s="117"/>
      <c r="F1477" s="117"/>
      <c r="G1477" s="117"/>
      <c r="H1477" s="117"/>
      <c r="I1477" s="122"/>
      <c r="J1477" s="119"/>
    </row>
    <row r="1478" spans="1:10" x14ac:dyDescent="0.35">
      <c r="A1478" s="117"/>
      <c r="B1478" s="117"/>
      <c r="C1478" s="117"/>
      <c r="D1478" s="104"/>
      <c r="E1478" s="117"/>
      <c r="F1478" s="117"/>
      <c r="G1478" s="117"/>
      <c r="H1478" s="117"/>
      <c r="I1478" s="122"/>
      <c r="J1478" s="119"/>
    </row>
    <row r="1479" spans="1:10" x14ac:dyDescent="0.35">
      <c r="A1479" s="117"/>
      <c r="B1479" s="117"/>
      <c r="C1479" s="117"/>
      <c r="D1479" s="104"/>
      <c r="E1479" s="117"/>
      <c r="F1479" s="117"/>
      <c r="G1479" s="117"/>
      <c r="H1479" s="117"/>
      <c r="I1479" s="122"/>
      <c r="J1479" s="119"/>
    </row>
    <row r="1480" spans="1:10" x14ac:dyDescent="0.35">
      <c r="A1480" s="117"/>
      <c r="B1480" s="117"/>
      <c r="C1480" s="117"/>
      <c r="D1480" s="104"/>
      <c r="E1480" s="117"/>
      <c r="F1480" s="117"/>
      <c r="G1480" s="117"/>
      <c r="H1480" s="117"/>
      <c r="I1480" s="122"/>
      <c r="J1480" s="119"/>
    </row>
    <row r="1481" spans="1:10" x14ac:dyDescent="0.35">
      <c r="A1481" s="117"/>
      <c r="B1481" s="117"/>
      <c r="C1481" s="117"/>
      <c r="D1481" s="104"/>
      <c r="E1481" s="117"/>
      <c r="F1481" s="117"/>
      <c r="G1481" s="117"/>
      <c r="H1481" s="117"/>
      <c r="I1481" s="122"/>
      <c r="J1481" s="119"/>
    </row>
    <row r="1482" spans="1:10" x14ac:dyDescent="0.35">
      <c r="A1482" s="117"/>
      <c r="B1482" s="117"/>
      <c r="C1482" s="117"/>
      <c r="D1482" s="104"/>
      <c r="E1482" s="117"/>
      <c r="F1482" s="117"/>
      <c r="G1482" s="117"/>
      <c r="H1482" s="117"/>
      <c r="I1482" s="122"/>
      <c r="J1482" s="119"/>
    </row>
    <row r="1483" spans="1:10" x14ac:dyDescent="0.35">
      <c r="A1483" s="117"/>
      <c r="B1483" s="117"/>
      <c r="C1483" s="117"/>
      <c r="D1483" s="104"/>
      <c r="E1483" s="117"/>
      <c r="F1483" s="117"/>
      <c r="G1483" s="117"/>
      <c r="H1483" s="117"/>
      <c r="I1483" s="122"/>
      <c r="J1483" s="119"/>
    </row>
    <row r="1484" spans="1:10" x14ac:dyDescent="0.35">
      <c r="A1484" s="117"/>
      <c r="B1484" s="117"/>
      <c r="C1484" s="117"/>
      <c r="D1484" s="104"/>
      <c r="E1484" s="117"/>
      <c r="F1484" s="117"/>
      <c r="G1484" s="117"/>
      <c r="H1484" s="117"/>
      <c r="I1484" s="122"/>
      <c r="J1484" s="119"/>
    </row>
    <row r="1485" spans="1:10" x14ac:dyDescent="0.35">
      <c r="A1485" s="117"/>
      <c r="B1485" s="117"/>
      <c r="C1485" s="117"/>
      <c r="D1485" s="104"/>
      <c r="E1485" s="117"/>
      <c r="F1485" s="117"/>
      <c r="G1485" s="117"/>
      <c r="H1485" s="117"/>
      <c r="I1485" s="122"/>
      <c r="J1485" s="119"/>
    </row>
    <row r="1486" spans="1:10" x14ac:dyDescent="0.35">
      <c r="A1486" s="117"/>
      <c r="B1486" s="117"/>
      <c r="C1486" s="117"/>
      <c r="D1486" s="104"/>
      <c r="E1486" s="117"/>
      <c r="F1486" s="117"/>
      <c r="G1486" s="117"/>
      <c r="H1486" s="117"/>
      <c r="I1486" s="122"/>
      <c r="J1486" s="119"/>
    </row>
    <row r="1487" spans="1:10" x14ac:dyDescent="0.35">
      <c r="A1487" s="117"/>
      <c r="B1487" s="117"/>
      <c r="C1487" s="117"/>
      <c r="D1487" s="104"/>
      <c r="E1487" s="117"/>
      <c r="F1487" s="117"/>
      <c r="G1487" s="117"/>
      <c r="H1487" s="117"/>
      <c r="I1487" s="122"/>
      <c r="J1487" s="119"/>
    </row>
    <row r="1488" spans="1:10" x14ac:dyDescent="0.35">
      <c r="A1488" s="117"/>
      <c r="B1488" s="117"/>
      <c r="C1488" s="117"/>
      <c r="D1488" s="104"/>
      <c r="E1488" s="117"/>
      <c r="F1488" s="117"/>
      <c r="G1488" s="117"/>
      <c r="H1488" s="117"/>
      <c r="I1488" s="122"/>
      <c r="J1488" s="119"/>
    </row>
    <row r="1489" spans="1:10" x14ac:dyDescent="0.35">
      <c r="A1489" s="117"/>
      <c r="B1489" s="117"/>
      <c r="C1489" s="117"/>
      <c r="D1489" s="104"/>
      <c r="E1489" s="117"/>
      <c r="F1489" s="117"/>
      <c r="G1489" s="117"/>
      <c r="H1489" s="117"/>
      <c r="I1489" s="122"/>
      <c r="J1489" s="119"/>
    </row>
    <row r="1490" spans="1:10" x14ac:dyDescent="0.35">
      <c r="A1490" s="117"/>
      <c r="B1490" s="117"/>
      <c r="C1490" s="117"/>
      <c r="D1490" s="104"/>
      <c r="E1490" s="117"/>
      <c r="F1490" s="117"/>
      <c r="G1490" s="117"/>
      <c r="H1490" s="117"/>
      <c r="I1490" s="122"/>
      <c r="J1490" s="119"/>
    </row>
    <row r="1491" spans="1:10" x14ac:dyDescent="0.35">
      <c r="A1491" s="117"/>
      <c r="B1491" s="117"/>
      <c r="C1491" s="117"/>
      <c r="D1491" s="104"/>
      <c r="E1491" s="117"/>
      <c r="F1491" s="117"/>
      <c r="G1491" s="117"/>
      <c r="H1491" s="117"/>
      <c r="I1491" s="122"/>
      <c r="J1491" s="119"/>
    </row>
    <row r="1492" spans="1:10" x14ac:dyDescent="0.35">
      <c r="A1492" s="117"/>
      <c r="B1492" s="117"/>
      <c r="C1492" s="117"/>
      <c r="D1492" s="104"/>
      <c r="E1492" s="117"/>
      <c r="F1492" s="117"/>
      <c r="G1492" s="117"/>
      <c r="H1492" s="117"/>
      <c r="I1492" s="122"/>
      <c r="J1492" s="119"/>
    </row>
    <row r="1493" spans="1:10" x14ac:dyDescent="0.35">
      <c r="A1493" s="117"/>
      <c r="B1493" s="117"/>
      <c r="C1493" s="117"/>
      <c r="D1493" s="104"/>
      <c r="E1493" s="117"/>
      <c r="F1493" s="117"/>
      <c r="G1493" s="117"/>
      <c r="H1493" s="117"/>
      <c r="I1493" s="122"/>
      <c r="J1493" s="119"/>
    </row>
    <row r="1494" spans="1:10" x14ac:dyDescent="0.35">
      <c r="A1494" s="117"/>
      <c r="B1494" s="117"/>
      <c r="C1494" s="117"/>
      <c r="D1494" s="104"/>
      <c r="E1494" s="117"/>
      <c r="F1494" s="117"/>
      <c r="G1494" s="117"/>
      <c r="H1494" s="117"/>
      <c r="I1494" s="122"/>
      <c r="J1494" s="119"/>
    </row>
    <row r="1495" spans="1:10" x14ac:dyDescent="0.35">
      <c r="A1495" s="117"/>
      <c r="B1495" s="117"/>
      <c r="C1495" s="117"/>
      <c r="D1495" s="104"/>
      <c r="E1495" s="117"/>
      <c r="F1495" s="117"/>
      <c r="G1495" s="117"/>
      <c r="H1495" s="117"/>
      <c r="I1495" s="122"/>
      <c r="J1495" s="119"/>
    </row>
    <row r="1496" spans="1:10" x14ac:dyDescent="0.35">
      <c r="A1496" s="117"/>
      <c r="B1496" s="117"/>
      <c r="C1496" s="117"/>
      <c r="D1496" s="104"/>
      <c r="E1496" s="117"/>
      <c r="F1496" s="117"/>
      <c r="G1496" s="117"/>
      <c r="H1496" s="117"/>
      <c r="I1496" s="122"/>
      <c r="J1496" s="119"/>
    </row>
    <row r="1497" spans="1:10" x14ac:dyDescent="0.35">
      <c r="A1497" s="117"/>
      <c r="B1497" s="117"/>
      <c r="C1497" s="117"/>
      <c r="D1497" s="104"/>
      <c r="E1497" s="117"/>
      <c r="F1497" s="117"/>
      <c r="G1497" s="117"/>
      <c r="H1497" s="117"/>
      <c r="I1497" s="122"/>
      <c r="J1497" s="119"/>
    </row>
    <row r="1498" spans="1:10" x14ac:dyDescent="0.35">
      <c r="A1498" s="117"/>
      <c r="B1498" s="117"/>
      <c r="C1498" s="117"/>
      <c r="D1498" s="104"/>
      <c r="E1498" s="117"/>
      <c r="F1498" s="117"/>
      <c r="G1498" s="117"/>
      <c r="H1498" s="117"/>
      <c r="I1498" s="122"/>
      <c r="J1498" s="119"/>
    </row>
    <row r="1499" spans="1:10" x14ac:dyDescent="0.35">
      <c r="A1499" s="117"/>
      <c r="B1499" s="117"/>
      <c r="C1499" s="117"/>
      <c r="D1499" s="104"/>
      <c r="E1499" s="117"/>
      <c r="F1499" s="117"/>
      <c r="G1499" s="117"/>
      <c r="H1499" s="117"/>
      <c r="I1499" s="122"/>
      <c r="J1499" s="119"/>
    </row>
    <row r="1500" spans="1:10" x14ac:dyDescent="0.35">
      <c r="A1500" s="117"/>
      <c r="B1500" s="117"/>
      <c r="C1500" s="117"/>
      <c r="D1500" s="104"/>
      <c r="E1500" s="117"/>
      <c r="F1500" s="117"/>
      <c r="G1500" s="117"/>
      <c r="H1500" s="117"/>
      <c r="I1500" s="122"/>
      <c r="J1500" s="119"/>
    </row>
    <row r="1501" spans="1:10" x14ac:dyDescent="0.35">
      <c r="A1501" s="117"/>
      <c r="B1501" s="117"/>
      <c r="C1501" s="117"/>
      <c r="D1501" s="104"/>
      <c r="E1501" s="117"/>
      <c r="F1501" s="117"/>
      <c r="G1501" s="117"/>
      <c r="H1501" s="117"/>
      <c r="I1501" s="122"/>
      <c r="J1501" s="119"/>
    </row>
    <row r="1502" spans="1:10" x14ac:dyDescent="0.35">
      <c r="A1502" s="117"/>
      <c r="B1502" s="117"/>
      <c r="C1502" s="117"/>
      <c r="D1502" s="104"/>
      <c r="E1502" s="117"/>
      <c r="F1502" s="117"/>
      <c r="G1502" s="117"/>
      <c r="H1502" s="117"/>
      <c r="I1502" s="122"/>
      <c r="J1502" s="119"/>
    </row>
    <row r="1503" spans="1:10" x14ac:dyDescent="0.35">
      <c r="A1503" s="117"/>
      <c r="B1503" s="117"/>
      <c r="C1503" s="117"/>
      <c r="D1503" s="104"/>
      <c r="E1503" s="117"/>
      <c r="F1503" s="117"/>
      <c r="G1503" s="117"/>
      <c r="H1503" s="117"/>
      <c r="I1503" s="122"/>
      <c r="J1503" s="119"/>
    </row>
    <row r="1504" spans="1:10" x14ac:dyDescent="0.35">
      <c r="A1504" s="117"/>
      <c r="B1504" s="117"/>
      <c r="C1504" s="117"/>
      <c r="D1504" s="104"/>
      <c r="E1504" s="117"/>
      <c r="F1504" s="117"/>
      <c r="G1504" s="117"/>
      <c r="H1504" s="117"/>
      <c r="I1504" s="122"/>
      <c r="J1504" s="119"/>
    </row>
    <row r="1505" spans="1:10" x14ac:dyDescent="0.35">
      <c r="A1505" s="117"/>
      <c r="B1505" s="117"/>
      <c r="C1505" s="117"/>
      <c r="D1505" s="104"/>
      <c r="E1505" s="117"/>
      <c r="F1505" s="117"/>
      <c r="G1505" s="117"/>
      <c r="H1505" s="117"/>
      <c r="I1505" s="122"/>
      <c r="J1505" s="119"/>
    </row>
    <row r="1506" spans="1:10" x14ac:dyDescent="0.35">
      <c r="A1506" s="117"/>
      <c r="B1506" s="117"/>
      <c r="C1506" s="117"/>
      <c r="D1506" s="104"/>
      <c r="E1506" s="117"/>
      <c r="F1506" s="117"/>
      <c r="G1506" s="117"/>
      <c r="H1506" s="117"/>
      <c r="I1506" s="122"/>
      <c r="J1506" s="119"/>
    </row>
    <row r="1507" spans="1:10" x14ac:dyDescent="0.35">
      <c r="A1507" s="117"/>
      <c r="B1507" s="117"/>
      <c r="C1507" s="117"/>
      <c r="D1507" s="104"/>
      <c r="E1507" s="117"/>
      <c r="F1507" s="117"/>
      <c r="G1507" s="117"/>
      <c r="H1507" s="117"/>
      <c r="I1507" s="122"/>
      <c r="J1507" s="119"/>
    </row>
    <row r="1508" spans="1:10" x14ac:dyDescent="0.35">
      <c r="A1508" s="117"/>
      <c r="B1508" s="117"/>
      <c r="C1508" s="117"/>
      <c r="D1508" s="104"/>
      <c r="E1508" s="117"/>
      <c r="F1508" s="117"/>
      <c r="G1508" s="117"/>
      <c r="H1508" s="117"/>
      <c r="I1508" s="122"/>
      <c r="J1508" s="119"/>
    </row>
    <row r="1509" spans="1:10" x14ac:dyDescent="0.35">
      <c r="A1509" s="117"/>
      <c r="B1509" s="117"/>
      <c r="C1509" s="117"/>
      <c r="D1509" s="104"/>
      <c r="E1509" s="117"/>
      <c r="F1509" s="117"/>
      <c r="G1509" s="117"/>
      <c r="H1509" s="117"/>
      <c r="I1509" s="122"/>
      <c r="J1509" s="119"/>
    </row>
    <row r="1510" spans="1:10" x14ac:dyDescent="0.35">
      <c r="A1510" s="117"/>
      <c r="B1510" s="117"/>
      <c r="C1510" s="117"/>
      <c r="D1510" s="104"/>
      <c r="E1510" s="117"/>
      <c r="F1510" s="117"/>
      <c r="G1510" s="117"/>
      <c r="H1510" s="117"/>
      <c r="I1510" s="122"/>
      <c r="J1510" s="119"/>
    </row>
    <row r="1511" spans="1:10" x14ac:dyDescent="0.35">
      <c r="A1511" s="117"/>
      <c r="B1511" s="117"/>
      <c r="C1511" s="117"/>
      <c r="D1511" s="104"/>
      <c r="E1511" s="117"/>
      <c r="F1511" s="117"/>
      <c r="G1511" s="117"/>
      <c r="H1511" s="117"/>
      <c r="I1511" s="122"/>
      <c r="J1511" s="119"/>
    </row>
    <row r="1512" spans="1:10" x14ac:dyDescent="0.35">
      <c r="A1512" s="117"/>
      <c r="B1512" s="117"/>
      <c r="C1512" s="117"/>
      <c r="D1512" s="104"/>
      <c r="E1512" s="117"/>
      <c r="F1512" s="117"/>
      <c r="G1512" s="117"/>
      <c r="H1512" s="117"/>
      <c r="I1512" s="122"/>
      <c r="J1512" s="119"/>
    </row>
    <row r="1513" spans="1:10" x14ac:dyDescent="0.35">
      <c r="A1513" s="117"/>
      <c r="B1513" s="117"/>
      <c r="C1513" s="117"/>
      <c r="D1513" s="104"/>
      <c r="E1513" s="117"/>
      <c r="F1513" s="117"/>
      <c r="G1513" s="117"/>
      <c r="H1513" s="117"/>
      <c r="I1513" s="122"/>
      <c r="J1513" s="119"/>
    </row>
    <row r="1514" spans="1:10" x14ac:dyDescent="0.35">
      <c r="A1514" s="117"/>
      <c r="B1514" s="117"/>
      <c r="C1514" s="117"/>
      <c r="D1514" s="104"/>
      <c r="E1514" s="117"/>
      <c r="F1514" s="117"/>
      <c r="G1514" s="117"/>
      <c r="H1514" s="117"/>
      <c r="I1514" s="122"/>
      <c r="J1514" s="119"/>
    </row>
    <row r="1515" spans="1:10" x14ac:dyDescent="0.35">
      <c r="A1515" s="117"/>
      <c r="B1515" s="117"/>
      <c r="C1515" s="117"/>
      <c r="D1515" s="104"/>
      <c r="E1515" s="117"/>
      <c r="F1515" s="117"/>
      <c r="G1515" s="117"/>
      <c r="H1515" s="117"/>
      <c r="I1515" s="122"/>
      <c r="J1515" s="119"/>
    </row>
    <row r="1516" spans="1:10" x14ac:dyDescent="0.35">
      <c r="A1516" s="117"/>
      <c r="B1516" s="117"/>
      <c r="C1516" s="117"/>
      <c r="D1516" s="104"/>
      <c r="E1516" s="117"/>
      <c r="F1516" s="117"/>
      <c r="G1516" s="117"/>
      <c r="H1516" s="117"/>
      <c r="I1516" s="122"/>
      <c r="J1516" s="119"/>
    </row>
    <row r="1517" spans="1:10" x14ac:dyDescent="0.35">
      <c r="A1517" s="117"/>
      <c r="B1517" s="117"/>
      <c r="C1517" s="117"/>
      <c r="D1517" s="104"/>
      <c r="E1517" s="117"/>
      <c r="F1517" s="117"/>
      <c r="G1517" s="117"/>
      <c r="H1517" s="117"/>
      <c r="I1517" s="122"/>
      <c r="J1517" s="119"/>
    </row>
    <row r="1518" spans="1:10" x14ac:dyDescent="0.35">
      <c r="A1518" s="117"/>
      <c r="B1518" s="117"/>
      <c r="C1518" s="117"/>
      <c r="D1518" s="104"/>
      <c r="E1518" s="117"/>
      <c r="F1518" s="117"/>
      <c r="G1518" s="117"/>
      <c r="H1518" s="117"/>
      <c r="I1518" s="122"/>
      <c r="J1518" s="119"/>
    </row>
    <row r="1519" spans="1:10" x14ac:dyDescent="0.35">
      <c r="A1519" s="117"/>
      <c r="B1519" s="117"/>
      <c r="C1519" s="117"/>
      <c r="D1519" s="104"/>
      <c r="E1519" s="117"/>
      <c r="F1519" s="117"/>
      <c r="G1519" s="117"/>
      <c r="H1519" s="117"/>
      <c r="I1519" s="122"/>
      <c r="J1519" s="119"/>
    </row>
    <row r="1520" spans="1:10" x14ac:dyDescent="0.35">
      <c r="A1520" s="117"/>
      <c r="B1520" s="117"/>
      <c r="C1520" s="117"/>
      <c r="D1520" s="104"/>
      <c r="E1520" s="117"/>
      <c r="F1520" s="117"/>
      <c r="G1520" s="117"/>
      <c r="H1520" s="117"/>
      <c r="I1520" s="122"/>
      <c r="J1520" s="119"/>
    </row>
    <row r="1521" spans="1:10" x14ac:dyDescent="0.35">
      <c r="A1521" s="117"/>
      <c r="B1521" s="117"/>
      <c r="C1521" s="117"/>
      <c r="D1521" s="104"/>
      <c r="E1521" s="117"/>
      <c r="F1521" s="117"/>
      <c r="G1521" s="117"/>
      <c r="H1521" s="117"/>
      <c r="I1521" s="122"/>
      <c r="J1521" s="119"/>
    </row>
    <row r="1522" spans="1:10" x14ac:dyDescent="0.35">
      <c r="A1522" s="117"/>
      <c r="B1522" s="117"/>
      <c r="C1522" s="117"/>
      <c r="D1522" s="104"/>
      <c r="E1522" s="117"/>
      <c r="F1522" s="117"/>
      <c r="G1522" s="117"/>
      <c r="H1522" s="117"/>
      <c r="I1522" s="122"/>
      <c r="J1522" s="119"/>
    </row>
    <row r="1523" spans="1:10" x14ac:dyDescent="0.35">
      <c r="A1523" s="117"/>
      <c r="B1523" s="117"/>
      <c r="C1523" s="117"/>
      <c r="D1523" s="104"/>
      <c r="E1523" s="117"/>
      <c r="F1523" s="117"/>
      <c r="G1523" s="117"/>
      <c r="H1523" s="117"/>
      <c r="I1523" s="122"/>
      <c r="J1523" s="119"/>
    </row>
    <row r="1524" spans="1:10" x14ac:dyDescent="0.35">
      <c r="A1524" s="117"/>
      <c r="B1524" s="117"/>
      <c r="C1524" s="117"/>
      <c r="D1524" s="104"/>
      <c r="E1524" s="117"/>
      <c r="F1524" s="117"/>
      <c r="G1524" s="117"/>
      <c r="H1524" s="117"/>
      <c r="I1524" s="122"/>
      <c r="J1524" s="119"/>
    </row>
    <row r="1525" spans="1:10" x14ac:dyDescent="0.35">
      <c r="A1525" s="117"/>
      <c r="B1525" s="117"/>
      <c r="C1525" s="117"/>
      <c r="D1525" s="104"/>
      <c r="E1525" s="117"/>
      <c r="F1525" s="117"/>
      <c r="G1525" s="117"/>
      <c r="H1525" s="117"/>
      <c r="I1525" s="122"/>
      <c r="J1525" s="119"/>
    </row>
    <row r="1526" spans="1:10" x14ac:dyDescent="0.35">
      <c r="A1526" s="117"/>
      <c r="B1526" s="117"/>
      <c r="C1526" s="117"/>
      <c r="D1526" s="104"/>
      <c r="E1526" s="117"/>
      <c r="F1526" s="117"/>
      <c r="G1526" s="117"/>
      <c r="H1526" s="117"/>
      <c r="I1526" s="122"/>
      <c r="J1526" s="119"/>
    </row>
    <row r="1527" spans="1:10" x14ac:dyDescent="0.35">
      <c r="A1527" s="117"/>
      <c r="B1527" s="117"/>
      <c r="C1527" s="117"/>
      <c r="D1527" s="104"/>
      <c r="E1527" s="117"/>
      <c r="F1527" s="117"/>
      <c r="G1527" s="117"/>
      <c r="H1527" s="117"/>
      <c r="I1527" s="122"/>
      <c r="J1527" s="119"/>
    </row>
    <row r="1528" spans="1:10" x14ac:dyDescent="0.35">
      <c r="A1528" s="117"/>
      <c r="B1528" s="117"/>
      <c r="C1528" s="117"/>
      <c r="D1528" s="104"/>
      <c r="E1528" s="117"/>
      <c r="F1528" s="117"/>
      <c r="G1528" s="117"/>
      <c r="H1528" s="117"/>
      <c r="I1528" s="122"/>
      <c r="J1528" s="119"/>
    </row>
    <row r="1529" spans="1:10" x14ac:dyDescent="0.35">
      <c r="A1529" s="117"/>
      <c r="B1529" s="117"/>
      <c r="C1529" s="117"/>
      <c r="D1529" s="104"/>
      <c r="E1529" s="117"/>
      <c r="F1529" s="117"/>
      <c r="G1529" s="117"/>
      <c r="H1529" s="117"/>
      <c r="I1529" s="122"/>
      <c r="J1529" s="119"/>
    </row>
    <row r="1530" spans="1:10" x14ac:dyDescent="0.35">
      <c r="A1530" s="117"/>
      <c r="B1530" s="117"/>
      <c r="C1530" s="117"/>
      <c r="D1530" s="104"/>
      <c r="E1530" s="117"/>
      <c r="F1530" s="117"/>
      <c r="G1530" s="117"/>
      <c r="H1530" s="117"/>
      <c r="I1530" s="122"/>
      <c r="J1530" s="119"/>
    </row>
    <row r="1531" spans="1:10" x14ac:dyDescent="0.35">
      <c r="A1531" s="117"/>
      <c r="B1531" s="117"/>
      <c r="C1531" s="117"/>
      <c r="D1531" s="104"/>
      <c r="E1531" s="117"/>
      <c r="F1531" s="117"/>
      <c r="G1531" s="117"/>
      <c r="H1531" s="117"/>
      <c r="I1531" s="122"/>
      <c r="J1531" s="119"/>
    </row>
    <row r="1532" spans="1:10" x14ac:dyDescent="0.35">
      <c r="A1532" s="117"/>
      <c r="B1532" s="117"/>
      <c r="C1532" s="117"/>
      <c r="D1532" s="104"/>
      <c r="E1532" s="117"/>
      <c r="F1532" s="117"/>
      <c r="G1532" s="117"/>
      <c r="H1532" s="117"/>
      <c r="I1532" s="122"/>
      <c r="J1532" s="119"/>
    </row>
    <row r="1533" spans="1:10" x14ac:dyDescent="0.35">
      <c r="A1533" s="117"/>
      <c r="B1533" s="117"/>
      <c r="C1533" s="117"/>
      <c r="D1533" s="104"/>
      <c r="E1533" s="117"/>
      <c r="F1533" s="117"/>
      <c r="G1533" s="117"/>
      <c r="H1533" s="117"/>
      <c r="I1533" s="122"/>
      <c r="J1533" s="119"/>
    </row>
    <row r="1534" spans="1:10" x14ac:dyDescent="0.35">
      <c r="A1534" s="117"/>
      <c r="B1534" s="117"/>
      <c r="C1534" s="117"/>
      <c r="D1534" s="104"/>
      <c r="E1534" s="117"/>
      <c r="F1534" s="117"/>
      <c r="G1534" s="117"/>
      <c r="H1534" s="117"/>
      <c r="I1534" s="122"/>
      <c r="J1534" s="119"/>
    </row>
    <row r="1535" spans="1:10" x14ac:dyDescent="0.35">
      <c r="A1535" s="117"/>
      <c r="B1535" s="117"/>
      <c r="C1535" s="117"/>
      <c r="D1535" s="104"/>
      <c r="E1535" s="117"/>
      <c r="F1535" s="117"/>
      <c r="G1535" s="117"/>
      <c r="H1535" s="117"/>
      <c r="I1535" s="122"/>
      <c r="J1535" s="119"/>
    </row>
    <row r="1536" spans="1:10" x14ac:dyDescent="0.35">
      <c r="A1536" s="117"/>
      <c r="B1536" s="117"/>
      <c r="C1536" s="117"/>
      <c r="D1536" s="104"/>
      <c r="E1536" s="117"/>
      <c r="F1536" s="117"/>
      <c r="G1536" s="117"/>
      <c r="H1536" s="117"/>
      <c r="I1536" s="122"/>
      <c r="J1536" s="119"/>
    </row>
    <row r="1537" spans="1:10" x14ac:dyDescent="0.35">
      <c r="A1537" s="117"/>
      <c r="B1537" s="117"/>
      <c r="C1537" s="117"/>
      <c r="D1537" s="104"/>
      <c r="E1537" s="117"/>
      <c r="F1537" s="117"/>
      <c r="G1537" s="117"/>
      <c r="H1537" s="117"/>
      <c r="I1537" s="122"/>
      <c r="J1537" s="119"/>
    </row>
    <row r="1538" spans="1:10" x14ac:dyDescent="0.35">
      <c r="A1538" s="117"/>
      <c r="B1538" s="117"/>
      <c r="C1538" s="117"/>
      <c r="D1538" s="104"/>
      <c r="E1538" s="117"/>
      <c r="F1538" s="117"/>
      <c r="G1538" s="117"/>
      <c r="H1538" s="117"/>
      <c r="I1538" s="122"/>
      <c r="J1538" s="119"/>
    </row>
    <row r="1539" spans="1:10" x14ac:dyDescent="0.35">
      <c r="A1539" s="117"/>
      <c r="B1539" s="117"/>
      <c r="C1539" s="117"/>
      <c r="D1539" s="104"/>
      <c r="E1539" s="117"/>
      <c r="F1539" s="117"/>
      <c r="G1539" s="117"/>
      <c r="H1539" s="117"/>
      <c r="I1539" s="122"/>
      <c r="J1539" s="119"/>
    </row>
    <row r="1540" spans="1:10" x14ac:dyDescent="0.35">
      <c r="A1540" s="117"/>
      <c r="B1540" s="117"/>
      <c r="C1540" s="117"/>
      <c r="D1540" s="104"/>
      <c r="E1540" s="117"/>
      <c r="F1540" s="117"/>
      <c r="G1540" s="117"/>
      <c r="H1540" s="117"/>
      <c r="I1540" s="122"/>
      <c r="J1540" s="119"/>
    </row>
    <row r="1541" spans="1:10" x14ac:dyDescent="0.35">
      <c r="A1541" s="117"/>
      <c r="B1541" s="117"/>
      <c r="C1541" s="117"/>
      <c r="D1541" s="104"/>
      <c r="E1541" s="117"/>
      <c r="F1541" s="117"/>
      <c r="G1541" s="117"/>
      <c r="H1541" s="117"/>
      <c r="I1541" s="122"/>
      <c r="J1541" s="119"/>
    </row>
    <row r="1542" spans="1:10" x14ac:dyDescent="0.35">
      <c r="A1542" s="117"/>
      <c r="B1542" s="117"/>
      <c r="C1542" s="117"/>
      <c r="D1542" s="104"/>
      <c r="E1542" s="117"/>
      <c r="F1542" s="117"/>
      <c r="G1542" s="117"/>
      <c r="H1542" s="117"/>
      <c r="I1542" s="122"/>
      <c r="J1542" s="119"/>
    </row>
    <row r="1543" spans="1:10" x14ac:dyDescent="0.35">
      <c r="A1543" s="117"/>
      <c r="B1543" s="117"/>
      <c r="C1543" s="117"/>
      <c r="D1543" s="104"/>
      <c r="E1543" s="117"/>
      <c r="F1543" s="117"/>
      <c r="G1543" s="117"/>
      <c r="H1543" s="117"/>
      <c r="I1543" s="122"/>
      <c r="J1543" s="119"/>
    </row>
    <row r="1544" spans="1:10" x14ac:dyDescent="0.35">
      <c r="A1544" s="117"/>
      <c r="B1544" s="117"/>
      <c r="C1544" s="117"/>
      <c r="D1544" s="104"/>
      <c r="E1544" s="117"/>
      <c r="F1544" s="117"/>
      <c r="G1544" s="117"/>
      <c r="H1544" s="117"/>
      <c r="I1544" s="122"/>
      <c r="J1544" s="119"/>
    </row>
    <row r="1545" spans="1:10" x14ac:dyDescent="0.35">
      <c r="A1545" s="117"/>
      <c r="B1545" s="117"/>
      <c r="C1545" s="117"/>
      <c r="D1545" s="104"/>
      <c r="E1545" s="117"/>
      <c r="F1545" s="117"/>
      <c r="G1545" s="117"/>
      <c r="H1545" s="117"/>
      <c r="I1545" s="122"/>
      <c r="J1545" s="119"/>
    </row>
    <row r="1546" spans="1:10" x14ac:dyDescent="0.35">
      <c r="A1546" s="117"/>
      <c r="B1546" s="117"/>
      <c r="C1546" s="117"/>
      <c r="D1546" s="104"/>
      <c r="E1546" s="117"/>
      <c r="F1546" s="117"/>
      <c r="G1546" s="117"/>
      <c r="H1546" s="117"/>
      <c r="I1546" s="122"/>
      <c r="J1546" s="119"/>
    </row>
    <row r="1547" spans="1:10" x14ac:dyDescent="0.35">
      <c r="A1547" s="117"/>
      <c r="B1547" s="117"/>
      <c r="C1547" s="117"/>
      <c r="D1547" s="104"/>
      <c r="E1547" s="117"/>
      <c r="F1547" s="117"/>
      <c r="G1547" s="117"/>
      <c r="H1547" s="117"/>
      <c r="I1547" s="122"/>
      <c r="J1547" s="119"/>
    </row>
    <row r="1548" spans="1:10" x14ac:dyDescent="0.35">
      <c r="A1548" s="117"/>
      <c r="B1548" s="117"/>
      <c r="C1548" s="117"/>
      <c r="D1548" s="104"/>
      <c r="E1548" s="117"/>
      <c r="F1548" s="117"/>
      <c r="G1548" s="117"/>
      <c r="H1548" s="117"/>
      <c r="I1548" s="122"/>
      <c r="J1548" s="119"/>
    </row>
    <row r="1549" spans="1:10" x14ac:dyDescent="0.35">
      <c r="A1549" s="117"/>
      <c r="B1549" s="117"/>
      <c r="C1549" s="117"/>
      <c r="D1549" s="104"/>
      <c r="E1549" s="117"/>
      <c r="F1549" s="117"/>
      <c r="G1549" s="117"/>
      <c r="H1549" s="117"/>
      <c r="I1549" s="122"/>
      <c r="J1549" s="119"/>
    </row>
    <row r="1550" spans="1:10" x14ac:dyDescent="0.35">
      <c r="A1550" s="117"/>
      <c r="B1550" s="117"/>
      <c r="C1550" s="117"/>
      <c r="D1550" s="104"/>
      <c r="E1550" s="117"/>
      <c r="F1550" s="117"/>
      <c r="G1550" s="117"/>
      <c r="H1550" s="117"/>
      <c r="I1550" s="122"/>
      <c r="J1550" s="119"/>
    </row>
    <row r="1551" spans="1:10" x14ac:dyDescent="0.35">
      <c r="A1551" s="117"/>
      <c r="B1551" s="117"/>
      <c r="C1551" s="117"/>
      <c r="D1551" s="104"/>
      <c r="E1551" s="117"/>
      <c r="F1551" s="117"/>
      <c r="G1551" s="117"/>
      <c r="H1551" s="117"/>
      <c r="I1551" s="122"/>
      <c r="J1551" s="119"/>
    </row>
    <row r="1552" spans="1:10" x14ac:dyDescent="0.35">
      <c r="A1552" s="117"/>
      <c r="B1552" s="117"/>
      <c r="C1552" s="117"/>
      <c r="D1552" s="104"/>
      <c r="E1552" s="117"/>
      <c r="F1552" s="117"/>
      <c r="G1552" s="117"/>
      <c r="H1552" s="117"/>
      <c r="I1552" s="122"/>
      <c r="J1552" s="119"/>
    </row>
    <row r="1553" spans="1:10" x14ac:dyDescent="0.35">
      <c r="A1553" s="117"/>
      <c r="B1553" s="117"/>
      <c r="C1553" s="117"/>
      <c r="D1553" s="104"/>
      <c r="E1553" s="117"/>
      <c r="F1553" s="117"/>
      <c r="G1553" s="117"/>
      <c r="H1553" s="117"/>
      <c r="I1553" s="122"/>
      <c r="J1553" s="119"/>
    </row>
    <row r="1554" spans="1:10" x14ac:dyDescent="0.35">
      <c r="A1554" s="117"/>
      <c r="B1554" s="117"/>
      <c r="C1554" s="117"/>
      <c r="D1554" s="104"/>
      <c r="E1554" s="117"/>
      <c r="F1554" s="117"/>
      <c r="G1554" s="117"/>
      <c r="H1554" s="117"/>
      <c r="I1554" s="122"/>
      <c r="J1554" s="119"/>
    </row>
    <row r="1555" spans="1:10" x14ac:dyDescent="0.35">
      <c r="A1555" s="117"/>
      <c r="B1555" s="117"/>
      <c r="C1555" s="117"/>
      <c r="D1555" s="104"/>
      <c r="E1555" s="117"/>
      <c r="F1555" s="117"/>
      <c r="G1555" s="117"/>
      <c r="H1555" s="117"/>
      <c r="I1555" s="122"/>
      <c r="J1555" s="119"/>
    </row>
    <row r="1556" spans="1:10" x14ac:dyDescent="0.35">
      <c r="A1556" s="117"/>
      <c r="B1556" s="117"/>
      <c r="C1556" s="117"/>
      <c r="D1556" s="104"/>
      <c r="E1556" s="117"/>
      <c r="F1556" s="117"/>
      <c r="G1556" s="117"/>
      <c r="H1556" s="117"/>
      <c r="I1556" s="122"/>
      <c r="J1556" s="119"/>
    </row>
    <row r="1557" spans="1:10" x14ac:dyDescent="0.35">
      <c r="A1557" s="117"/>
      <c r="B1557" s="117"/>
      <c r="C1557" s="117"/>
      <c r="D1557" s="104"/>
      <c r="E1557" s="117"/>
      <c r="F1557" s="117"/>
      <c r="G1557" s="117"/>
      <c r="H1557" s="117"/>
      <c r="I1557" s="122"/>
      <c r="J1557" s="119"/>
    </row>
    <row r="1558" spans="1:10" x14ac:dyDescent="0.35">
      <c r="A1558" s="117"/>
      <c r="B1558" s="117"/>
      <c r="C1558" s="117"/>
      <c r="D1558" s="104"/>
      <c r="E1558" s="117"/>
      <c r="F1558" s="117"/>
      <c r="G1558" s="117"/>
      <c r="H1558" s="117"/>
      <c r="I1558" s="122"/>
      <c r="J1558" s="119"/>
    </row>
    <row r="1559" spans="1:10" x14ac:dyDescent="0.35">
      <c r="A1559" s="117"/>
      <c r="B1559" s="117"/>
      <c r="C1559" s="117"/>
      <c r="D1559" s="104"/>
      <c r="E1559" s="117"/>
      <c r="F1559" s="117"/>
      <c r="G1559" s="117"/>
      <c r="H1559" s="117"/>
      <c r="I1559" s="122"/>
      <c r="J1559" s="119"/>
    </row>
    <row r="1560" spans="1:10" x14ac:dyDescent="0.35">
      <c r="A1560" s="117"/>
      <c r="B1560" s="117"/>
      <c r="C1560" s="117"/>
      <c r="D1560" s="104"/>
      <c r="E1560" s="117"/>
      <c r="F1560" s="117"/>
      <c r="G1560" s="117"/>
      <c r="H1560" s="117"/>
      <c r="I1560" s="122"/>
      <c r="J1560" s="119"/>
    </row>
    <row r="1561" spans="1:10" x14ac:dyDescent="0.35">
      <c r="A1561" s="117"/>
      <c r="B1561" s="117"/>
      <c r="C1561" s="117"/>
      <c r="D1561" s="104"/>
      <c r="E1561" s="117"/>
      <c r="F1561" s="117"/>
      <c r="G1561" s="117"/>
      <c r="H1561" s="117"/>
      <c r="I1561" s="122"/>
      <c r="J1561" s="119"/>
    </row>
    <row r="1562" spans="1:10" x14ac:dyDescent="0.35">
      <c r="A1562" s="117"/>
      <c r="B1562" s="117"/>
      <c r="C1562" s="117"/>
      <c r="D1562" s="104"/>
      <c r="E1562" s="117"/>
      <c r="F1562" s="117"/>
      <c r="G1562" s="117"/>
      <c r="H1562" s="117"/>
      <c r="I1562" s="122"/>
      <c r="J1562" s="119"/>
    </row>
    <row r="1563" spans="1:10" x14ac:dyDescent="0.35">
      <c r="A1563" s="117"/>
      <c r="B1563" s="117"/>
      <c r="C1563" s="117"/>
      <c r="D1563" s="104"/>
      <c r="E1563" s="117"/>
      <c r="F1563" s="117"/>
      <c r="G1563" s="117"/>
      <c r="H1563" s="117"/>
      <c r="I1563" s="122"/>
      <c r="J1563" s="119"/>
    </row>
    <row r="1564" spans="1:10" x14ac:dyDescent="0.35">
      <c r="A1564" s="117"/>
      <c r="B1564" s="117"/>
      <c r="C1564" s="117"/>
      <c r="D1564" s="104"/>
      <c r="E1564" s="117"/>
      <c r="F1564" s="117"/>
      <c r="G1564" s="117"/>
      <c r="H1564" s="117"/>
      <c r="I1564" s="122"/>
      <c r="J1564" s="119"/>
    </row>
    <row r="1565" spans="1:10" x14ac:dyDescent="0.35">
      <c r="A1565" s="117"/>
      <c r="B1565" s="117"/>
      <c r="C1565" s="117"/>
      <c r="D1565" s="104"/>
      <c r="E1565" s="117"/>
      <c r="F1565" s="117"/>
      <c r="G1565" s="117"/>
      <c r="H1565" s="117"/>
      <c r="I1565" s="122"/>
      <c r="J1565" s="119"/>
    </row>
    <row r="1566" spans="1:10" x14ac:dyDescent="0.35">
      <c r="A1566" s="117"/>
      <c r="B1566" s="117"/>
      <c r="C1566" s="117"/>
      <c r="D1566" s="104"/>
      <c r="E1566" s="117"/>
      <c r="F1566" s="117"/>
      <c r="G1566" s="117"/>
      <c r="H1566" s="117"/>
      <c r="I1566" s="122"/>
      <c r="J1566" s="119"/>
    </row>
    <row r="1567" spans="1:10" x14ac:dyDescent="0.35">
      <c r="A1567" s="117"/>
      <c r="B1567" s="117"/>
      <c r="C1567" s="117"/>
      <c r="D1567" s="104"/>
      <c r="E1567" s="117"/>
      <c r="F1567" s="117"/>
      <c r="G1567" s="117"/>
      <c r="H1567" s="117"/>
      <c r="I1567" s="122"/>
      <c r="J1567" s="119"/>
    </row>
    <row r="1568" spans="1:10" x14ac:dyDescent="0.35">
      <c r="A1568" s="117"/>
      <c r="B1568" s="117"/>
      <c r="C1568" s="117"/>
      <c r="D1568" s="104"/>
      <c r="E1568" s="117"/>
      <c r="F1568" s="117"/>
      <c r="G1568" s="117"/>
      <c r="H1568" s="117"/>
      <c r="I1568" s="122"/>
      <c r="J1568" s="119"/>
    </row>
    <row r="1569" spans="1:10" x14ac:dyDescent="0.35">
      <c r="A1569" s="117"/>
      <c r="B1569" s="117"/>
      <c r="C1569" s="117"/>
      <c r="D1569" s="104"/>
      <c r="E1569" s="117"/>
      <c r="F1569" s="117"/>
      <c r="G1569" s="117"/>
      <c r="H1569" s="117"/>
      <c r="I1569" s="122"/>
      <c r="J1569" s="119"/>
    </row>
    <row r="1570" spans="1:10" x14ac:dyDescent="0.35">
      <c r="A1570" s="117"/>
      <c r="B1570" s="117"/>
      <c r="C1570" s="117"/>
      <c r="D1570" s="104"/>
      <c r="E1570" s="117"/>
      <c r="F1570" s="117"/>
      <c r="G1570" s="117"/>
      <c r="H1570" s="117"/>
      <c r="I1570" s="122"/>
      <c r="J1570" s="119"/>
    </row>
    <row r="1571" spans="1:10" x14ac:dyDescent="0.35">
      <c r="A1571" s="117"/>
      <c r="B1571" s="117"/>
      <c r="C1571" s="117"/>
      <c r="D1571" s="104"/>
      <c r="E1571" s="117"/>
      <c r="F1571" s="117"/>
      <c r="G1571" s="117"/>
      <c r="H1571" s="117"/>
      <c r="I1571" s="122"/>
      <c r="J1571" s="119"/>
    </row>
    <row r="1572" spans="1:10" x14ac:dyDescent="0.35">
      <c r="A1572" s="117"/>
      <c r="B1572" s="117"/>
      <c r="C1572" s="117"/>
      <c r="D1572" s="104"/>
      <c r="E1572" s="117"/>
      <c r="F1572" s="117"/>
      <c r="G1572" s="117"/>
      <c r="H1572" s="117"/>
      <c r="I1572" s="122"/>
      <c r="J1572" s="119"/>
    </row>
    <row r="1573" spans="1:10" x14ac:dyDescent="0.35">
      <c r="A1573" s="117"/>
      <c r="B1573" s="117"/>
      <c r="C1573" s="117"/>
      <c r="D1573" s="104"/>
      <c r="E1573" s="117"/>
      <c r="F1573" s="117"/>
      <c r="G1573" s="117"/>
      <c r="H1573" s="117"/>
      <c r="I1573" s="122"/>
      <c r="J1573" s="119"/>
    </row>
    <row r="1574" spans="1:10" x14ac:dyDescent="0.35">
      <c r="A1574" s="117"/>
      <c r="B1574" s="117"/>
      <c r="C1574" s="117"/>
      <c r="D1574" s="104"/>
      <c r="E1574" s="117"/>
      <c r="F1574" s="117"/>
      <c r="G1574" s="117"/>
      <c r="H1574" s="117"/>
      <c r="I1574" s="122"/>
      <c r="J1574" s="119"/>
    </row>
    <row r="1575" spans="1:10" x14ac:dyDescent="0.35">
      <c r="A1575" s="117"/>
      <c r="B1575" s="117"/>
      <c r="C1575" s="117"/>
      <c r="D1575" s="104"/>
      <c r="E1575" s="117"/>
      <c r="F1575" s="117"/>
      <c r="G1575" s="117"/>
      <c r="H1575" s="117"/>
      <c r="I1575" s="122"/>
      <c r="J1575" s="119"/>
    </row>
    <row r="1576" spans="1:10" x14ac:dyDescent="0.35">
      <c r="A1576" s="117"/>
      <c r="B1576" s="117"/>
      <c r="C1576" s="117"/>
      <c r="D1576" s="104"/>
      <c r="E1576" s="117"/>
      <c r="F1576" s="117"/>
      <c r="G1576" s="117"/>
      <c r="H1576" s="117"/>
      <c r="I1576" s="122"/>
      <c r="J1576" s="119"/>
    </row>
    <row r="1577" spans="1:10" x14ac:dyDescent="0.35">
      <c r="A1577" s="117"/>
      <c r="B1577" s="117"/>
      <c r="C1577" s="117"/>
      <c r="D1577" s="104"/>
      <c r="E1577" s="117"/>
      <c r="F1577" s="117"/>
      <c r="G1577" s="117"/>
      <c r="H1577" s="117"/>
      <c r="I1577" s="122"/>
      <c r="J1577" s="119"/>
    </row>
    <row r="1578" spans="1:10" x14ac:dyDescent="0.35">
      <c r="A1578" s="117"/>
      <c r="B1578" s="117"/>
      <c r="C1578" s="117"/>
      <c r="D1578" s="104"/>
      <c r="E1578" s="117"/>
      <c r="F1578" s="117"/>
      <c r="G1578" s="117"/>
      <c r="H1578" s="117"/>
      <c r="I1578" s="122"/>
      <c r="J1578" s="119"/>
    </row>
    <row r="1579" spans="1:10" x14ac:dyDescent="0.35">
      <c r="A1579" s="117"/>
      <c r="B1579" s="117"/>
      <c r="C1579" s="117"/>
      <c r="D1579" s="104"/>
      <c r="E1579" s="117"/>
      <c r="F1579" s="117"/>
      <c r="G1579" s="117"/>
      <c r="H1579" s="117"/>
      <c r="I1579" s="122"/>
      <c r="J1579" s="119"/>
    </row>
    <row r="1580" spans="1:10" x14ac:dyDescent="0.35">
      <c r="A1580" s="117"/>
      <c r="B1580" s="117"/>
      <c r="C1580" s="117"/>
      <c r="D1580" s="104"/>
      <c r="E1580" s="117"/>
      <c r="F1580" s="117"/>
      <c r="G1580" s="117"/>
      <c r="H1580" s="117"/>
      <c r="I1580" s="122"/>
      <c r="J1580" s="119"/>
    </row>
    <row r="1581" spans="1:10" x14ac:dyDescent="0.35">
      <c r="A1581" s="117"/>
      <c r="B1581" s="117"/>
      <c r="C1581" s="117"/>
      <c r="D1581" s="104"/>
      <c r="E1581" s="117"/>
      <c r="F1581" s="117"/>
      <c r="G1581" s="117"/>
      <c r="H1581" s="117"/>
      <c r="I1581" s="122"/>
      <c r="J1581" s="119"/>
    </row>
    <row r="1582" spans="1:10" x14ac:dyDescent="0.35">
      <c r="A1582" s="117"/>
      <c r="B1582" s="117"/>
      <c r="C1582" s="117"/>
      <c r="D1582" s="104"/>
      <c r="E1582" s="117"/>
      <c r="F1582" s="117"/>
      <c r="G1582" s="117"/>
      <c r="H1582" s="117"/>
      <c r="I1582" s="122"/>
      <c r="J1582" s="119"/>
    </row>
    <row r="1583" spans="1:10" x14ac:dyDescent="0.35">
      <c r="A1583" s="117"/>
      <c r="B1583" s="117"/>
      <c r="C1583" s="117"/>
      <c r="D1583" s="104"/>
      <c r="E1583" s="117"/>
      <c r="F1583" s="117"/>
      <c r="G1583" s="117"/>
      <c r="H1583" s="117"/>
      <c r="I1583" s="122"/>
      <c r="J1583" s="119"/>
    </row>
    <row r="1584" spans="1:10" x14ac:dyDescent="0.35">
      <c r="A1584" s="117"/>
      <c r="B1584" s="117"/>
      <c r="C1584" s="117"/>
      <c r="D1584" s="104"/>
      <c r="E1584" s="117"/>
      <c r="F1584" s="117"/>
      <c r="G1584" s="117"/>
      <c r="H1584" s="117"/>
      <c r="I1584" s="122"/>
      <c r="J1584" s="119"/>
    </row>
    <row r="1585" spans="1:10" x14ac:dyDescent="0.35">
      <c r="A1585" s="117"/>
      <c r="B1585" s="117"/>
      <c r="C1585" s="117"/>
      <c r="D1585" s="104"/>
      <c r="E1585" s="117"/>
      <c r="F1585" s="117"/>
      <c r="G1585" s="117"/>
      <c r="H1585" s="117"/>
      <c r="I1585" s="122"/>
      <c r="J1585" s="119"/>
    </row>
    <row r="1586" spans="1:10" x14ac:dyDescent="0.35">
      <c r="A1586" s="117"/>
      <c r="B1586" s="117"/>
      <c r="C1586" s="117"/>
      <c r="D1586" s="104"/>
      <c r="E1586" s="117"/>
      <c r="F1586" s="117"/>
      <c r="G1586" s="117"/>
      <c r="H1586" s="117"/>
      <c r="I1586" s="122"/>
      <c r="J1586" s="119"/>
    </row>
    <row r="1587" spans="1:10" x14ac:dyDescent="0.35">
      <c r="A1587" s="117"/>
      <c r="B1587" s="117"/>
      <c r="C1587" s="117"/>
      <c r="D1587" s="104"/>
      <c r="E1587" s="117"/>
      <c r="F1587" s="117"/>
      <c r="G1587" s="117"/>
      <c r="H1587" s="117"/>
      <c r="I1587" s="122"/>
      <c r="J1587" s="119"/>
    </row>
    <row r="1588" spans="1:10" x14ac:dyDescent="0.35">
      <c r="A1588" s="117"/>
      <c r="B1588" s="117"/>
      <c r="C1588" s="117"/>
      <c r="D1588" s="104"/>
      <c r="E1588" s="117"/>
      <c r="F1588" s="117"/>
      <c r="G1588" s="117"/>
      <c r="H1588" s="117"/>
      <c r="I1588" s="122"/>
      <c r="J1588" s="119"/>
    </row>
    <row r="1589" spans="1:10" x14ac:dyDescent="0.35">
      <c r="A1589" s="117"/>
      <c r="B1589" s="117"/>
      <c r="C1589" s="117"/>
      <c r="D1589" s="104"/>
      <c r="E1589" s="117"/>
      <c r="F1589" s="117"/>
      <c r="G1589" s="117"/>
      <c r="H1589" s="117"/>
      <c r="I1589" s="122"/>
      <c r="J1589" s="119"/>
    </row>
    <row r="1590" spans="1:10" x14ac:dyDescent="0.35">
      <c r="A1590" s="117"/>
      <c r="B1590" s="117"/>
      <c r="C1590" s="117"/>
      <c r="D1590" s="104"/>
      <c r="E1590" s="117"/>
      <c r="F1590" s="117"/>
      <c r="G1590" s="117"/>
      <c r="H1590" s="117"/>
      <c r="I1590" s="122"/>
      <c r="J1590" s="119"/>
    </row>
    <row r="1591" spans="1:10" x14ac:dyDescent="0.35">
      <c r="A1591" s="117"/>
      <c r="B1591" s="117"/>
      <c r="C1591" s="117"/>
      <c r="D1591" s="104"/>
      <c r="E1591" s="117"/>
      <c r="F1591" s="117"/>
      <c r="G1591" s="117"/>
      <c r="H1591" s="117"/>
      <c r="I1591" s="122"/>
      <c r="J1591" s="119"/>
    </row>
    <row r="1592" spans="1:10" x14ac:dyDescent="0.35">
      <c r="A1592" s="117"/>
      <c r="B1592" s="117"/>
      <c r="C1592" s="117"/>
      <c r="D1592" s="104"/>
      <c r="E1592" s="117"/>
      <c r="F1592" s="117"/>
      <c r="G1592" s="117"/>
      <c r="H1592" s="117"/>
      <c r="I1592" s="122"/>
      <c r="J1592" s="119"/>
    </row>
    <row r="1593" spans="1:10" x14ac:dyDescent="0.35">
      <c r="A1593" s="117"/>
      <c r="B1593" s="117"/>
      <c r="C1593" s="117"/>
      <c r="D1593" s="104"/>
      <c r="E1593" s="117"/>
      <c r="F1593" s="117"/>
      <c r="G1593" s="117"/>
      <c r="H1593" s="117"/>
      <c r="I1593" s="122"/>
      <c r="J1593" s="119"/>
    </row>
    <row r="1594" spans="1:10" x14ac:dyDescent="0.35">
      <c r="A1594" s="117"/>
      <c r="B1594" s="117"/>
      <c r="C1594" s="117"/>
      <c r="D1594" s="104"/>
      <c r="E1594" s="117"/>
      <c r="F1594" s="117"/>
      <c r="G1594" s="117"/>
      <c r="H1594" s="117"/>
      <c r="I1594" s="122"/>
      <c r="J1594" s="119"/>
    </row>
    <row r="1595" spans="1:10" x14ac:dyDescent="0.35">
      <c r="A1595" s="117"/>
      <c r="B1595" s="117"/>
      <c r="C1595" s="117"/>
      <c r="D1595" s="104"/>
      <c r="E1595" s="117"/>
      <c r="F1595" s="117"/>
      <c r="G1595" s="117"/>
      <c r="H1595" s="117"/>
      <c r="I1595" s="122"/>
      <c r="J1595" s="119"/>
    </row>
    <row r="1596" spans="1:10" x14ac:dyDescent="0.35">
      <c r="A1596" s="117"/>
      <c r="B1596" s="117"/>
      <c r="C1596" s="117"/>
      <c r="D1596" s="104"/>
      <c r="E1596" s="117"/>
      <c r="F1596" s="117"/>
      <c r="G1596" s="117"/>
      <c r="H1596" s="117"/>
      <c r="I1596" s="122"/>
      <c r="J1596" s="119"/>
    </row>
    <row r="1597" spans="1:10" x14ac:dyDescent="0.35">
      <c r="A1597" s="117"/>
      <c r="B1597" s="117"/>
      <c r="C1597" s="117"/>
      <c r="D1597" s="104"/>
      <c r="E1597" s="117"/>
      <c r="F1597" s="117"/>
      <c r="G1597" s="117"/>
      <c r="H1597" s="117"/>
      <c r="I1597" s="122"/>
      <c r="J1597" s="119"/>
    </row>
    <row r="1598" spans="1:10" x14ac:dyDescent="0.35">
      <c r="A1598" s="117"/>
      <c r="B1598" s="117"/>
      <c r="C1598" s="117"/>
      <c r="D1598" s="104"/>
      <c r="E1598" s="117"/>
      <c r="F1598" s="117"/>
      <c r="G1598" s="117"/>
      <c r="H1598" s="117"/>
      <c r="I1598" s="122"/>
      <c r="J1598" s="119"/>
    </row>
    <row r="1599" spans="1:10" x14ac:dyDescent="0.35">
      <c r="A1599" s="117"/>
      <c r="B1599" s="117"/>
      <c r="C1599" s="117"/>
      <c r="D1599" s="104"/>
      <c r="E1599" s="117"/>
      <c r="F1599" s="117"/>
      <c r="G1599" s="117"/>
      <c r="H1599" s="117"/>
      <c r="I1599" s="122"/>
      <c r="J1599" s="119"/>
    </row>
    <row r="1600" spans="1:10" x14ac:dyDescent="0.35">
      <c r="A1600" s="117"/>
      <c r="B1600" s="117"/>
      <c r="C1600" s="117"/>
      <c r="D1600" s="104"/>
      <c r="E1600" s="117"/>
      <c r="F1600" s="117"/>
      <c r="G1600" s="117"/>
      <c r="H1600" s="117"/>
      <c r="I1600" s="122"/>
      <c r="J1600" s="119"/>
    </row>
    <row r="1601" spans="1:10" x14ac:dyDescent="0.35">
      <c r="A1601" s="117"/>
      <c r="B1601" s="117"/>
      <c r="C1601" s="117"/>
      <c r="D1601" s="104"/>
      <c r="E1601" s="117"/>
      <c r="F1601" s="117"/>
      <c r="G1601" s="117"/>
      <c r="H1601" s="117"/>
      <c r="I1601" s="122"/>
      <c r="J1601" s="119"/>
    </row>
    <row r="1602" spans="1:10" x14ac:dyDescent="0.35">
      <c r="A1602" s="117"/>
      <c r="B1602" s="117"/>
      <c r="C1602" s="117"/>
      <c r="D1602" s="104"/>
      <c r="E1602" s="117"/>
      <c r="F1602" s="117"/>
      <c r="G1602" s="117"/>
      <c r="H1602" s="117"/>
      <c r="I1602" s="122"/>
      <c r="J1602" s="119"/>
    </row>
    <row r="1603" spans="1:10" x14ac:dyDescent="0.35">
      <c r="A1603" s="117"/>
      <c r="B1603" s="117"/>
      <c r="C1603" s="117"/>
      <c r="D1603" s="104"/>
      <c r="E1603" s="117"/>
      <c r="F1603" s="117"/>
      <c r="G1603" s="117"/>
      <c r="H1603" s="117"/>
      <c r="I1603" s="122"/>
      <c r="J1603" s="119"/>
    </row>
    <row r="1604" spans="1:10" x14ac:dyDescent="0.35">
      <c r="A1604" s="117"/>
      <c r="B1604" s="117"/>
      <c r="C1604" s="117"/>
      <c r="D1604" s="104"/>
      <c r="E1604" s="117"/>
      <c r="F1604" s="117"/>
      <c r="G1604" s="117"/>
      <c r="H1604" s="117"/>
      <c r="I1604" s="122"/>
      <c r="J1604" s="119"/>
    </row>
    <row r="1605" spans="1:10" x14ac:dyDescent="0.35">
      <c r="A1605" s="117"/>
      <c r="B1605" s="117"/>
      <c r="C1605" s="117"/>
      <c r="D1605" s="104"/>
      <c r="E1605" s="117"/>
      <c r="F1605" s="117"/>
      <c r="G1605" s="117"/>
      <c r="H1605" s="117"/>
      <c r="I1605" s="122"/>
      <c r="J1605" s="119"/>
    </row>
    <row r="1606" spans="1:10" x14ac:dyDescent="0.35">
      <c r="A1606" s="117"/>
      <c r="B1606" s="117"/>
      <c r="C1606" s="117"/>
      <c r="D1606" s="104"/>
      <c r="E1606" s="117"/>
      <c r="F1606" s="117"/>
      <c r="G1606" s="117"/>
      <c r="H1606" s="117"/>
      <c r="I1606" s="122"/>
      <c r="J1606" s="119"/>
    </row>
    <row r="1607" spans="1:10" x14ac:dyDescent="0.35">
      <c r="A1607" s="117"/>
      <c r="B1607" s="117"/>
      <c r="C1607" s="117"/>
      <c r="D1607" s="104"/>
      <c r="E1607" s="117"/>
      <c r="F1607" s="117"/>
      <c r="G1607" s="117"/>
      <c r="H1607" s="117"/>
      <c r="I1607" s="122"/>
      <c r="J1607" s="119"/>
    </row>
    <row r="1608" spans="1:10" x14ac:dyDescent="0.35">
      <c r="A1608" s="117"/>
      <c r="B1608" s="117"/>
      <c r="C1608" s="117"/>
      <c r="D1608" s="104"/>
      <c r="E1608" s="117"/>
      <c r="F1608" s="117"/>
      <c r="G1608" s="117"/>
      <c r="H1608" s="117"/>
      <c r="I1608" s="122"/>
      <c r="J1608" s="119"/>
    </row>
    <row r="1609" spans="1:10" x14ac:dyDescent="0.35">
      <c r="A1609" s="117"/>
      <c r="B1609" s="117"/>
      <c r="C1609" s="117"/>
      <c r="D1609" s="104"/>
      <c r="E1609" s="117"/>
      <c r="F1609" s="117"/>
      <c r="G1609" s="117"/>
      <c r="H1609" s="117"/>
      <c r="I1609" s="122"/>
      <c r="J1609" s="119"/>
    </row>
    <row r="1610" spans="1:10" x14ac:dyDescent="0.35">
      <c r="A1610" s="117"/>
      <c r="B1610" s="117"/>
      <c r="C1610" s="117"/>
      <c r="D1610" s="104"/>
      <c r="E1610" s="117"/>
      <c r="F1610" s="117"/>
      <c r="G1610" s="117"/>
      <c r="H1610" s="117"/>
      <c r="I1610" s="122"/>
      <c r="J1610" s="119"/>
    </row>
    <row r="1611" spans="1:10" x14ac:dyDescent="0.35">
      <c r="A1611" s="117"/>
      <c r="B1611" s="117"/>
      <c r="C1611" s="117"/>
      <c r="D1611" s="104"/>
      <c r="E1611" s="117"/>
      <c r="F1611" s="117"/>
      <c r="G1611" s="117"/>
      <c r="H1611" s="117"/>
      <c r="I1611" s="122"/>
      <c r="J1611" s="119"/>
    </row>
    <row r="1612" spans="1:10" x14ac:dyDescent="0.35">
      <c r="A1612" s="117"/>
      <c r="B1612" s="117"/>
      <c r="C1612" s="117"/>
      <c r="D1612" s="104"/>
      <c r="E1612" s="117"/>
      <c r="F1612" s="117"/>
      <c r="G1612" s="117"/>
      <c r="H1612" s="117"/>
      <c r="I1612" s="122"/>
      <c r="J1612" s="119"/>
    </row>
    <row r="1613" spans="1:10" x14ac:dyDescent="0.35">
      <c r="A1613" s="117"/>
      <c r="B1613" s="117"/>
      <c r="C1613" s="117"/>
      <c r="D1613" s="104"/>
      <c r="E1613" s="117"/>
      <c r="F1613" s="117"/>
      <c r="G1613" s="117"/>
      <c r="H1613" s="117"/>
      <c r="I1613" s="122"/>
      <c r="J1613" s="119"/>
    </row>
    <row r="1614" spans="1:10" x14ac:dyDescent="0.35">
      <c r="A1614" s="117"/>
      <c r="B1614" s="117"/>
      <c r="C1614" s="117"/>
      <c r="D1614" s="104"/>
      <c r="E1614" s="117"/>
      <c r="F1614" s="117"/>
      <c r="G1614" s="117"/>
      <c r="H1614" s="117"/>
      <c r="I1614" s="122"/>
      <c r="J1614" s="119"/>
    </row>
    <row r="1615" spans="1:10" x14ac:dyDescent="0.35">
      <c r="A1615" s="117"/>
      <c r="B1615" s="117"/>
      <c r="C1615" s="117"/>
      <c r="D1615" s="104"/>
      <c r="E1615" s="117"/>
      <c r="F1615" s="117"/>
      <c r="G1615" s="117"/>
      <c r="H1615" s="117"/>
      <c r="I1615" s="122"/>
      <c r="J1615" s="119"/>
    </row>
    <row r="1616" spans="1:10" x14ac:dyDescent="0.35">
      <c r="A1616" s="117"/>
      <c r="B1616" s="117"/>
      <c r="C1616" s="117"/>
      <c r="D1616" s="104"/>
      <c r="E1616" s="117"/>
      <c r="F1616" s="117"/>
      <c r="G1616" s="117"/>
      <c r="H1616" s="117"/>
      <c r="I1616" s="122"/>
      <c r="J1616" s="119"/>
    </row>
    <row r="1617" spans="1:10" x14ac:dyDescent="0.35">
      <c r="A1617" s="117"/>
      <c r="B1617" s="117"/>
      <c r="C1617" s="117"/>
      <c r="D1617" s="104"/>
      <c r="E1617" s="117"/>
      <c r="F1617" s="117"/>
      <c r="G1617" s="117"/>
      <c r="H1617" s="117"/>
      <c r="I1617" s="122"/>
      <c r="J1617" s="119"/>
    </row>
    <row r="1618" spans="1:10" x14ac:dyDescent="0.35">
      <c r="A1618" s="117"/>
      <c r="B1618" s="117"/>
      <c r="C1618" s="117"/>
      <c r="D1618" s="104"/>
      <c r="E1618" s="117"/>
      <c r="F1618" s="117"/>
      <c r="G1618" s="117"/>
      <c r="H1618" s="117"/>
      <c r="I1618" s="122"/>
      <c r="J1618" s="119"/>
    </row>
    <row r="1619" spans="1:10" x14ac:dyDescent="0.35">
      <c r="A1619" s="117"/>
      <c r="B1619" s="117"/>
      <c r="C1619" s="117"/>
      <c r="D1619" s="104"/>
      <c r="E1619" s="117"/>
      <c r="F1619" s="117"/>
      <c r="G1619" s="117"/>
      <c r="H1619" s="117"/>
      <c r="I1619" s="122"/>
      <c r="J1619" s="119"/>
    </row>
    <row r="1620" spans="1:10" x14ac:dyDescent="0.35">
      <c r="A1620" s="117"/>
      <c r="B1620" s="117"/>
      <c r="C1620" s="117"/>
      <c r="D1620" s="104"/>
      <c r="E1620" s="117"/>
      <c r="F1620" s="117"/>
      <c r="G1620" s="117"/>
      <c r="H1620" s="117"/>
      <c r="I1620" s="122"/>
      <c r="J1620" s="119"/>
    </row>
    <row r="1621" spans="1:10" x14ac:dyDescent="0.35">
      <c r="A1621" s="117"/>
      <c r="B1621" s="117"/>
      <c r="C1621" s="117"/>
      <c r="D1621" s="104"/>
      <c r="E1621" s="117"/>
      <c r="F1621" s="117"/>
      <c r="G1621" s="117"/>
      <c r="H1621" s="117"/>
      <c r="I1621" s="122"/>
      <c r="J1621" s="119"/>
    </row>
    <row r="1622" spans="1:10" x14ac:dyDescent="0.35">
      <c r="A1622" s="117"/>
      <c r="B1622" s="117"/>
      <c r="C1622" s="117"/>
      <c r="D1622" s="104"/>
      <c r="E1622" s="117"/>
      <c r="F1622" s="117"/>
      <c r="G1622" s="117"/>
      <c r="H1622" s="117"/>
      <c r="I1622" s="122"/>
      <c r="J1622" s="119"/>
    </row>
    <row r="1623" spans="1:10" x14ac:dyDescent="0.35">
      <c r="A1623" s="117"/>
      <c r="B1623" s="117"/>
      <c r="C1623" s="117"/>
      <c r="D1623" s="104"/>
      <c r="E1623" s="117"/>
      <c r="F1623" s="117"/>
      <c r="G1623" s="117"/>
      <c r="H1623" s="117"/>
      <c r="I1623" s="122"/>
      <c r="J1623" s="119"/>
    </row>
    <row r="1624" spans="1:10" x14ac:dyDescent="0.35">
      <c r="A1624" s="117"/>
      <c r="B1624" s="117"/>
      <c r="C1624" s="117"/>
      <c r="D1624" s="104"/>
      <c r="E1624" s="117"/>
      <c r="F1624" s="117"/>
      <c r="G1624" s="117"/>
      <c r="H1624" s="117"/>
      <c r="I1624" s="122"/>
      <c r="J1624" s="119"/>
    </row>
    <row r="1625" spans="1:10" x14ac:dyDescent="0.35">
      <c r="A1625" s="117"/>
      <c r="B1625" s="117"/>
      <c r="C1625" s="117"/>
      <c r="D1625" s="104"/>
      <c r="E1625" s="117"/>
      <c r="F1625" s="117"/>
      <c r="G1625" s="117"/>
      <c r="H1625" s="117"/>
      <c r="I1625" s="122"/>
      <c r="J1625" s="119"/>
    </row>
    <row r="1626" spans="1:10" x14ac:dyDescent="0.35">
      <c r="A1626" s="117"/>
      <c r="B1626" s="117"/>
      <c r="C1626" s="117"/>
      <c r="D1626" s="104"/>
      <c r="E1626" s="117"/>
      <c r="F1626" s="117"/>
      <c r="G1626" s="117"/>
      <c r="H1626" s="117"/>
      <c r="I1626" s="122"/>
      <c r="J1626" s="119"/>
    </row>
    <row r="1627" spans="1:10" x14ac:dyDescent="0.35">
      <c r="A1627" s="117"/>
      <c r="B1627" s="117"/>
      <c r="C1627" s="117"/>
      <c r="D1627" s="104"/>
      <c r="E1627" s="117"/>
      <c r="F1627" s="117"/>
      <c r="G1627" s="117"/>
      <c r="H1627" s="117"/>
      <c r="I1627" s="122"/>
      <c r="J1627" s="119"/>
    </row>
    <row r="1628" spans="1:10" x14ac:dyDescent="0.35">
      <c r="A1628" s="117"/>
      <c r="B1628" s="117"/>
      <c r="C1628" s="117"/>
      <c r="D1628" s="104"/>
      <c r="E1628" s="117"/>
      <c r="F1628" s="117"/>
      <c r="G1628" s="117"/>
      <c r="H1628" s="117"/>
      <c r="I1628" s="122"/>
      <c r="J1628" s="119"/>
    </row>
    <row r="1629" spans="1:10" x14ac:dyDescent="0.35">
      <c r="A1629" s="117"/>
      <c r="B1629" s="117"/>
      <c r="C1629" s="117"/>
      <c r="D1629" s="104"/>
      <c r="E1629" s="117"/>
      <c r="F1629" s="117"/>
      <c r="G1629" s="117"/>
      <c r="H1629" s="117"/>
      <c r="I1629" s="122"/>
      <c r="J1629" s="119"/>
    </row>
    <row r="1630" spans="1:10" x14ac:dyDescent="0.35">
      <c r="A1630" s="117"/>
      <c r="B1630" s="117"/>
      <c r="C1630" s="117"/>
      <c r="D1630" s="104"/>
      <c r="E1630" s="117"/>
      <c r="F1630" s="117"/>
      <c r="G1630" s="117"/>
      <c r="H1630" s="117"/>
      <c r="I1630" s="122"/>
      <c r="J1630" s="119"/>
    </row>
    <row r="1631" spans="1:10" x14ac:dyDescent="0.35">
      <c r="A1631" s="117"/>
      <c r="B1631" s="117"/>
      <c r="C1631" s="117"/>
      <c r="D1631" s="104"/>
      <c r="E1631" s="117"/>
      <c r="F1631" s="117"/>
      <c r="G1631" s="117"/>
      <c r="H1631" s="117"/>
      <c r="I1631" s="122"/>
      <c r="J1631" s="119"/>
    </row>
    <row r="1632" spans="1:10" x14ac:dyDescent="0.35">
      <c r="A1632" s="117"/>
      <c r="B1632" s="117"/>
      <c r="C1632" s="117"/>
      <c r="D1632" s="104"/>
      <c r="E1632" s="117"/>
      <c r="F1632" s="117"/>
      <c r="G1632" s="117"/>
      <c r="H1632" s="117"/>
      <c r="I1632" s="122"/>
      <c r="J1632" s="119"/>
    </row>
    <row r="1633" spans="1:10" x14ac:dyDescent="0.35">
      <c r="A1633" s="117"/>
      <c r="B1633" s="117"/>
      <c r="C1633" s="117"/>
      <c r="D1633" s="104"/>
      <c r="E1633" s="117"/>
      <c r="F1633" s="117"/>
      <c r="G1633" s="117"/>
      <c r="H1633" s="117"/>
      <c r="I1633" s="122"/>
      <c r="J1633" s="119"/>
    </row>
    <row r="1634" spans="1:10" x14ac:dyDescent="0.35">
      <c r="A1634" s="117"/>
      <c r="B1634" s="117"/>
      <c r="C1634" s="117"/>
      <c r="D1634" s="104"/>
      <c r="E1634" s="117"/>
      <c r="F1634" s="117"/>
      <c r="G1634" s="117"/>
      <c r="H1634" s="117"/>
      <c r="I1634" s="122"/>
      <c r="J1634" s="119"/>
    </row>
    <row r="1635" spans="1:10" x14ac:dyDescent="0.35">
      <c r="A1635" s="117"/>
      <c r="B1635" s="117"/>
      <c r="C1635" s="117"/>
      <c r="D1635" s="104"/>
      <c r="E1635" s="117"/>
      <c r="F1635" s="117"/>
      <c r="G1635" s="117"/>
      <c r="H1635" s="117"/>
      <c r="I1635" s="122"/>
      <c r="J1635" s="119"/>
    </row>
    <row r="1636" spans="1:10" x14ac:dyDescent="0.35">
      <c r="A1636" s="117"/>
      <c r="B1636" s="117"/>
      <c r="C1636" s="117"/>
      <c r="D1636" s="104"/>
      <c r="E1636" s="117"/>
      <c r="F1636" s="117"/>
      <c r="G1636" s="117"/>
      <c r="H1636" s="117"/>
      <c r="I1636" s="122"/>
      <c r="J1636" s="119"/>
    </row>
    <row r="1637" spans="1:10" x14ac:dyDescent="0.35">
      <c r="A1637" s="117"/>
      <c r="B1637" s="117"/>
      <c r="C1637" s="117"/>
      <c r="D1637" s="104"/>
      <c r="E1637" s="117"/>
      <c r="F1637" s="117"/>
      <c r="G1637" s="117"/>
      <c r="H1637" s="117"/>
      <c r="I1637" s="122"/>
      <c r="J1637" s="119"/>
    </row>
    <row r="1638" spans="1:10" x14ac:dyDescent="0.35">
      <c r="A1638" s="117"/>
      <c r="B1638" s="117"/>
      <c r="C1638" s="117"/>
      <c r="D1638" s="104"/>
      <c r="E1638" s="117"/>
      <c r="F1638" s="117"/>
      <c r="G1638" s="117"/>
      <c r="H1638" s="117"/>
      <c r="I1638" s="122"/>
      <c r="J1638" s="119"/>
    </row>
    <row r="1639" spans="1:10" x14ac:dyDescent="0.35">
      <c r="A1639" s="117"/>
      <c r="B1639" s="117"/>
      <c r="C1639" s="117"/>
      <c r="D1639" s="104"/>
      <c r="E1639" s="117"/>
      <c r="F1639" s="117"/>
      <c r="G1639" s="117"/>
      <c r="H1639" s="117"/>
      <c r="I1639" s="122"/>
      <c r="J1639" s="119"/>
    </row>
    <row r="1640" spans="1:10" x14ac:dyDescent="0.35">
      <c r="A1640" s="117"/>
      <c r="B1640" s="117"/>
      <c r="C1640" s="117"/>
      <c r="D1640" s="104"/>
      <c r="E1640" s="117"/>
      <c r="F1640" s="117"/>
      <c r="G1640" s="117"/>
      <c r="H1640" s="117"/>
      <c r="I1640" s="122"/>
      <c r="J1640" s="119"/>
    </row>
    <row r="1641" spans="1:10" x14ac:dyDescent="0.35">
      <c r="A1641" s="117"/>
      <c r="B1641" s="117"/>
      <c r="C1641" s="117"/>
      <c r="D1641" s="104"/>
      <c r="E1641" s="117"/>
      <c r="F1641" s="117"/>
      <c r="G1641" s="117"/>
      <c r="H1641" s="117"/>
      <c r="I1641" s="122"/>
      <c r="J1641" s="119"/>
    </row>
    <row r="1642" spans="1:10" x14ac:dyDescent="0.35">
      <c r="A1642" s="117"/>
      <c r="B1642" s="117"/>
      <c r="C1642" s="117"/>
      <c r="D1642" s="104"/>
      <c r="E1642" s="117"/>
      <c r="F1642" s="117"/>
      <c r="G1642" s="117"/>
      <c r="H1642" s="117"/>
      <c r="I1642" s="122"/>
      <c r="J1642" s="119"/>
    </row>
    <row r="1643" spans="1:10" x14ac:dyDescent="0.35">
      <c r="A1643" s="117"/>
      <c r="B1643" s="117"/>
      <c r="C1643" s="117"/>
      <c r="D1643" s="104"/>
      <c r="E1643" s="117"/>
      <c r="F1643" s="117"/>
      <c r="G1643" s="117"/>
      <c r="H1643" s="117"/>
      <c r="I1643" s="122"/>
      <c r="J1643" s="119"/>
    </row>
    <row r="1644" spans="1:10" x14ac:dyDescent="0.35">
      <c r="A1644" s="117"/>
      <c r="B1644" s="117"/>
      <c r="C1644" s="117"/>
      <c r="D1644" s="104"/>
      <c r="E1644" s="117"/>
      <c r="F1644" s="117"/>
      <c r="G1644" s="117"/>
      <c r="H1644" s="117"/>
      <c r="I1644" s="122"/>
      <c r="J1644" s="119"/>
    </row>
    <row r="1645" spans="1:10" x14ac:dyDescent="0.35">
      <c r="A1645" s="117"/>
      <c r="B1645" s="117"/>
      <c r="C1645" s="117"/>
      <c r="D1645" s="104"/>
      <c r="E1645" s="117"/>
      <c r="F1645" s="117"/>
      <c r="G1645" s="117"/>
      <c r="H1645" s="117"/>
      <c r="I1645" s="122"/>
      <c r="J1645" s="119"/>
    </row>
    <row r="1646" spans="1:10" x14ac:dyDescent="0.35">
      <c r="A1646" s="117"/>
      <c r="B1646" s="117"/>
      <c r="C1646" s="117"/>
      <c r="D1646" s="104"/>
      <c r="E1646" s="117"/>
      <c r="F1646" s="117"/>
      <c r="G1646" s="117"/>
      <c r="H1646" s="117"/>
      <c r="I1646" s="122"/>
      <c r="J1646" s="119"/>
    </row>
    <row r="1647" spans="1:10" x14ac:dyDescent="0.35">
      <c r="A1647" s="117"/>
      <c r="B1647" s="117"/>
      <c r="C1647" s="117"/>
      <c r="D1647" s="104"/>
      <c r="E1647" s="117"/>
      <c r="F1647" s="117"/>
      <c r="G1647" s="117"/>
      <c r="H1647" s="117"/>
      <c r="I1647" s="122"/>
      <c r="J1647" s="119"/>
    </row>
    <row r="1648" spans="1:10" x14ac:dyDescent="0.35">
      <c r="A1648" s="117"/>
      <c r="B1648" s="117"/>
      <c r="C1648" s="117"/>
      <c r="D1648" s="104"/>
      <c r="E1648" s="117"/>
      <c r="F1648" s="117"/>
      <c r="G1648" s="117"/>
      <c r="H1648" s="117"/>
      <c r="I1648" s="122"/>
      <c r="J1648" s="119"/>
    </row>
    <row r="1649" spans="1:10" x14ac:dyDescent="0.35">
      <c r="A1649" s="117"/>
      <c r="B1649" s="117"/>
      <c r="C1649" s="117"/>
      <c r="D1649" s="104"/>
      <c r="E1649" s="117"/>
      <c r="F1649" s="117"/>
      <c r="G1649" s="117"/>
      <c r="H1649" s="117"/>
      <c r="I1649" s="122"/>
      <c r="J1649" s="119"/>
    </row>
    <row r="1650" spans="1:10" x14ac:dyDescent="0.35">
      <c r="A1650" s="117"/>
      <c r="B1650" s="117"/>
      <c r="C1650" s="117"/>
      <c r="D1650" s="104"/>
      <c r="E1650" s="117"/>
      <c r="F1650" s="117"/>
      <c r="G1650" s="117"/>
      <c r="H1650" s="117"/>
      <c r="I1650" s="122"/>
      <c r="J1650" s="119"/>
    </row>
    <row r="1651" spans="1:10" x14ac:dyDescent="0.35">
      <c r="A1651" s="117"/>
      <c r="B1651" s="117"/>
      <c r="C1651" s="117"/>
      <c r="D1651" s="104"/>
      <c r="E1651" s="117"/>
      <c r="F1651" s="117"/>
      <c r="G1651" s="117"/>
      <c r="H1651" s="117"/>
      <c r="I1651" s="122"/>
      <c r="J1651" s="119"/>
    </row>
    <row r="1652" spans="1:10" x14ac:dyDescent="0.35">
      <c r="A1652" s="117"/>
      <c r="B1652" s="117"/>
      <c r="C1652" s="117"/>
      <c r="D1652" s="104"/>
      <c r="E1652" s="117"/>
      <c r="F1652" s="117"/>
      <c r="G1652" s="117"/>
      <c r="H1652" s="117"/>
      <c r="I1652" s="122"/>
      <c r="J1652" s="119"/>
    </row>
    <row r="1653" spans="1:10" x14ac:dyDescent="0.35">
      <c r="A1653" s="117"/>
      <c r="B1653" s="117"/>
      <c r="C1653" s="117"/>
      <c r="D1653" s="104"/>
      <c r="E1653" s="117"/>
      <c r="F1653" s="117"/>
      <c r="G1653" s="117"/>
      <c r="H1653" s="117"/>
      <c r="I1653" s="122"/>
      <c r="J1653" s="119"/>
    </row>
    <row r="1654" spans="1:10" x14ac:dyDescent="0.35">
      <c r="A1654" s="117"/>
      <c r="B1654" s="117"/>
      <c r="C1654" s="117"/>
      <c r="D1654" s="104"/>
      <c r="E1654" s="117"/>
      <c r="F1654" s="117"/>
      <c r="G1654" s="117"/>
      <c r="H1654" s="117"/>
      <c r="I1654" s="122"/>
      <c r="J1654" s="119"/>
    </row>
    <row r="1655" spans="1:10" x14ac:dyDescent="0.35">
      <c r="A1655" s="117"/>
      <c r="B1655" s="117"/>
      <c r="C1655" s="117"/>
      <c r="D1655" s="104"/>
      <c r="E1655" s="117"/>
      <c r="F1655" s="117"/>
      <c r="G1655" s="117"/>
      <c r="H1655" s="117"/>
      <c r="I1655" s="122"/>
      <c r="J1655" s="119"/>
    </row>
    <row r="1656" spans="1:10" x14ac:dyDescent="0.35">
      <c r="A1656" s="117"/>
      <c r="B1656" s="117"/>
      <c r="C1656" s="117"/>
      <c r="D1656" s="104"/>
      <c r="E1656" s="117"/>
      <c r="F1656" s="117"/>
      <c r="G1656" s="117"/>
      <c r="H1656" s="117"/>
      <c r="I1656" s="122"/>
      <c r="J1656" s="119"/>
    </row>
    <row r="1657" spans="1:10" x14ac:dyDescent="0.35">
      <c r="A1657" s="117"/>
      <c r="B1657" s="117"/>
      <c r="C1657" s="117"/>
      <c r="D1657" s="104"/>
      <c r="E1657" s="117"/>
      <c r="F1657" s="117"/>
      <c r="G1657" s="117"/>
      <c r="H1657" s="117"/>
      <c r="I1657" s="122"/>
      <c r="J1657" s="119"/>
    </row>
    <row r="1658" spans="1:10" x14ac:dyDescent="0.35">
      <c r="A1658" s="117"/>
      <c r="B1658" s="117"/>
      <c r="C1658" s="117"/>
      <c r="D1658" s="104"/>
      <c r="E1658" s="117"/>
      <c r="F1658" s="117"/>
      <c r="G1658" s="117"/>
      <c r="H1658" s="117"/>
      <c r="I1658" s="122"/>
      <c r="J1658" s="119"/>
    </row>
    <row r="1659" spans="1:10" x14ac:dyDescent="0.35">
      <c r="A1659" s="117"/>
      <c r="B1659" s="117"/>
      <c r="C1659" s="117"/>
      <c r="D1659" s="104"/>
      <c r="E1659" s="117"/>
      <c r="F1659" s="117"/>
      <c r="G1659" s="117"/>
      <c r="H1659" s="117"/>
      <c r="I1659" s="122"/>
      <c r="J1659" s="119"/>
    </row>
    <row r="1660" spans="1:10" x14ac:dyDescent="0.35">
      <c r="A1660" s="117"/>
      <c r="B1660" s="117"/>
      <c r="C1660" s="117"/>
      <c r="D1660" s="104"/>
      <c r="E1660" s="117"/>
      <c r="F1660" s="117"/>
      <c r="G1660" s="117"/>
      <c r="H1660" s="117"/>
      <c r="I1660" s="122"/>
      <c r="J1660" s="119"/>
    </row>
    <row r="1661" spans="1:10" x14ac:dyDescent="0.35">
      <c r="A1661" s="117"/>
      <c r="B1661" s="117"/>
      <c r="C1661" s="117"/>
      <c r="D1661" s="104"/>
      <c r="E1661" s="117"/>
      <c r="F1661" s="117"/>
      <c r="G1661" s="117"/>
      <c r="H1661" s="117"/>
      <c r="I1661" s="122"/>
      <c r="J1661" s="119"/>
    </row>
    <row r="1662" spans="1:10" x14ac:dyDescent="0.35">
      <c r="A1662" s="117"/>
      <c r="B1662" s="117"/>
      <c r="C1662" s="117"/>
      <c r="D1662" s="104"/>
      <c r="E1662" s="117"/>
      <c r="F1662" s="117"/>
      <c r="G1662" s="117"/>
      <c r="H1662" s="117"/>
      <c r="I1662" s="122"/>
      <c r="J1662" s="119"/>
    </row>
    <row r="1663" spans="1:10" x14ac:dyDescent="0.35">
      <c r="A1663" s="117"/>
      <c r="B1663" s="117"/>
      <c r="C1663" s="117"/>
      <c r="D1663" s="104"/>
      <c r="E1663" s="117"/>
      <c r="F1663" s="117"/>
      <c r="G1663" s="117"/>
      <c r="H1663" s="117"/>
      <c r="I1663" s="122"/>
      <c r="J1663" s="119"/>
    </row>
    <row r="1664" spans="1:10" x14ac:dyDescent="0.35">
      <c r="A1664" s="117"/>
      <c r="B1664" s="117"/>
      <c r="C1664" s="117"/>
      <c r="D1664" s="104"/>
      <c r="E1664" s="117"/>
      <c r="F1664" s="117"/>
      <c r="G1664" s="117"/>
      <c r="H1664" s="117"/>
      <c r="I1664" s="122"/>
      <c r="J1664" s="119"/>
    </row>
    <row r="1665" spans="1:10" x14ac:dyDescent="0.35">
      <c r="A1665" s="117"/>
      <c r="B1665" s="117"/>
      <c r="C1665" s="117"/>
      <c r="D1665" s="104"/>
      <c r="E1665" s="117"/>
      <c r="F1665" s="117"/>
      <c r="G1665" s="117"/>
      <c r="H1665" s="117"/>
      <c r="I1665" s="122"/>
      <c r="J1665" s="119"/>
    </row>
    <row r="1666" spans="1:10" x14ac:dyDescent="0.35">
      <c r="A1666" s="117"/>
      <c r="B1666" s="117"/>
      <c r="C1666" s="117"/>
      <c r="D1666" s="104"/>
      <c r="E1666" s="117"/>
      <c r="F1666" s="117"/>
      <c r="G1666" s="117"/>
      <c r="H1666" s="117"/>
      <c r="I1666" s="122"/>
      <c r="J1666" s="119"/>
    </row>
    <row r="1667" spans="1:10" x14ac:dyDescent="0.35">
      <c r="A1667" s="117"/>
      <c r="B1667" s="117"/>
      <c r="C1667" s="117"/>
      <c r="D1667" s="104"/>
      <c r="E1667" s="117"/>
      <c r="F1667" s="117"/>
      <c r="G1667" s="117"/>
      <c r="H1667" s="117"/>
      <c r="I1667" s="122"/>
      <c r="J1667" s="119"/>
    </row>
    <row r="1668" spans="1:10" x14ac:dyDescent="0.35">
      <c r="A1668" s="117"/>
      <c r="B1668" s="117"/>
      <c r="C1668" s="117"/>
      <c r="D1668" s="104"/>
      <c r="E1668" s="117"/>
      <c r="F1668" s="117"/>
      <c r="G1668" s="117"/>
      <c r="H1668" s="117"/>
      <c r="I1668" s="122"/>
      <c r="J1668" s="119"/>
    </row>
    <row r="1669" spans="1:10" x14ac:dyDescent="0.35">
      <c r="A1669" s="117"/>
      <c r="B1669" s="117"/>
      <c r="C1669" s="117"/>
      <c r="D1669" s="104"/>
      <c r="E1669" s="117"/>
      <c r="F1669" s="117"/>
      <c r="G1669" s="117"/>
      <c r="H1669" s="117"/>
      <c r="I1669" s="122"/>
      <c r="J1669" s="119"/>
    </row>
    <row r="1670" spans="1:10" x14ac:dyDescent="0.35">
      <c r="A1670" s="117"/>
      <c r="B1670" s="117"/>
      <c r="C1670" s="117"/>
      <c r="D1670" s="104"/>
      <c r="E1670" s="117"/>
      <c r="F1670" s="117"/>
      <c r="G1670" s="117"/>
      <c r="H1670" s="117"/>
      <c r="I1670" s="122"/>
      <c r="J1670" s="119"/>
    </row>
    <row r="1671" spans="1:10" x14ac:dyDescent="0.35">
      <c r="A1671" s="117"/>
      <c r="B1671" s="117"/>
      <c r="C1671" s="117"/>
      <c r="D1671" s="104"/>
      <c r="E1671" s="117"/>
      <c r="F1671" s="117"/>
      <c r="G1671" s="117"/>
      <c r="H1671" s="117"/>
      <c r="I1671" s="122"/>
      <c r="J1671" s="119"/>
    </row>
    <row r="1672" spans="1:10" x14ac:dyDescent="0.35">
      <c r="A1672" s="117"/>
      <c r="B1672" s="117"/>
      <c r="C1672" s="117"/>
      <c r="D1672" s="104"/>
      <c r="E1672" s="117"/>
      <c r="F1672" s="117"/>
      <c r="G1672" s="117"/>
      <c r="H1672" s="117"/>
      <c r="I1672" s="122"/>
      <c r="J1672" s="119"/>
    </row>
    <row r="1673" spans="1:10" x14ac:dyDescent="0.35">
      <c r="A1673" s="117"/>
      <c r="B1673" s="117"/>
      <c r="C1673" s="117"/>
      <c r="D1673" s="104"/>
      <c r="E1673" s="117"/>
      <c r="F1673" s="117"/>
      <c r="G1673" s="117"/>
      <c r="H1673" s="117"/>
      <c r="I1673" s="122"/>
      <c r="J1673" s="119"/>
    </row>
    <row r="1674" spans="1:10" x14ac:dyDescent="0.35">
      <c r="A1674" s="117"/>
      <c r="B1674" s="117"/>
      <c r="C1674" s="117"/>
      <c r="D1674" s="104"/>
      <c r="E1674" s="117"/>
      <c r="F1674" s="117"/>
      <c r="G1674" s="117"/>
      <c r="H1674" s="117"/>
      <c r="I1674" s="122"/>
      <c r="J1674" s="119"/>
    </row>
    <row r="1675" spans="1:10" x14ac:dyDescent="0.35">
      <c r="A1675" s="117"/>
      <c r="B1675" s="117"/>
      <c r="C1675" s="117"/>
      <c r="D1675" s="104"/>
      <c r="E1675" s="117"/>
      <c r="F1675" s="117"/>
      <c r="G1675" s="117"/>
      <c r="H1675" s="117"/>
      <c r="I1675" s="122"/>
      <c r="J1675" s="119"/>
    </row>
    <row r="1676" spans="1:10" x14ac:dyDescent="0.35">
      <c r="A1676" s="117"/>
      <c r="B1676" s="117"/>
      <c r="C1676" s="117"/>
      <c r="D1676" s="104"/>
      <c r="E1676" s="117"/>
      <c r="F1676" s="117"/>
      <c r="G1676" s="117"/>
      <c r="H1676" s="117"/>
      <c r="I1676" s="122"/>
      <c r="J1676" s="119"/>
    </row>
    <row r="1677" spans="1:10" x14ac:dyDescent="0.35">
      <c r="A1677" s="117"/>
      <c r="B1677" s="117"/>
      <c r="C1677" s="117"/>
      <c r="D1677" s="104"/>
      <c r="E1677" s="117"/>
      <c r="F1677" s="117"/>
      <c r="G1677" s="117"/>
      <c r="H1677" s="117"/>
      <c r="I1677" s="122"/>
      <c r="J1677" s="119"/>
    </row>
    <row r="1678" spans="1:10" x14ac:dyDescent="0.35">
      <c r="A1678" s="117"/>
      <c r="B1678" s="117"/>
      <c r="C1678" s="117"/>
      <c r="D1678" s="104"/>
      <c r="E1678" s="117"/>
      <c r="F1678" s="117"/>
      <c r="G1678" s="117"/>
      <c r="H1678" s="117"/>
      <c r="I1678" s="122"/>
      <c r="J1678" s="119"/>
    </row>
    <row r="1679" spans="1:10" x14ac:dyDescent="0.35">
      <c r="A1679" s="117"/>
      <c r="B1679" s="117"/>
      <c r="C1679" s="117"/>
      <c r="D1679" s="104"/>
      <c r="E1679" s="117"/>
      <c r="F1679" s="117"/>
      <c r="G1679" s="117"/>
      <c r="H1679" s="117"/>
      <c r="I1679" s="122"/>
      <c r="J1679" s="119"/>
    </row>
    <row r="1680" spans="1:10" x14ac:dyDescent="0.35">
      <c r="A1680" s="117"/>
      <c r="B1680" s="117"/>
      <c r="C1680" s="117"/>
      <c r="D1680" s="104"/>
      <c r="E1680" s="117"/>
      <c r="F1680" s="117"/>
      <c r="G1680" s="117"/>
      <c r="H1680" s="117"/>
      <c r="I1680" s="122"/>
      <c r="J1680" s="119"/>
    </row>
    <row r="1681" spans="1:10" x14ac:dyDescent="0.35">
      <c r="A1681" s="117"/>
      <c r="B1681" s="117"/>
      <c r="C1681" s="117"/>
      <c r="D1681" s="104"/>
      <c r="E1681" s="117"/>
      <c r="F1681" s="117"/>
      <c r="G1681" s="117"/>
      <c r="H1681" s="117"/>
      <c r="I1681" s="122"/>
      <c r="J1681" s="119"/>
    </row>
    <row r="1682" spans="1:10" x14ac:dyDescent="0.35">
      <c r="A1682" s="117"/>
      <c r="B1682" s="117"/>
      <c r="C1682" s="117"/>
      <c r="D1682" s="104"/>
      <c r="E1682" s="117"/>
      <c r="F1682" s="117"/>
      <c r="G1682" s="117"/>
      <c r="H1682" s="117"/>
      <c r="I1682" s="122"/>
      <c r="J1682" s="119"/>
    </row>
    <row r="1683" spans="1:10" x14ac:dyDescent="0.35">
      <c r="A1683" s="117"/>
      <c r="B1683" s="117"/>
      <c r="C1683" s="117"/>
      <c r="D1683" s="104"/>
      <c r="E1683" s="117"/>
      <c r="F1683" s="117"/>
      <c r="G1683" s="117"/>
      <c r="H1683" s="117"/>
      <c r="I1683" s="122"/>
      <c r="J1683" s="119"/>
    </row>
    <row r="1684" spans="1:10" x14ac:dyDescent="0.35">
      <c r="A1684" s="117"/>
      <c r="B1684" s="117"/>
      <c r="C1684" s="117"/>
      <c r="D1684" s="104"/>
      <c r="E1684" s="117"/>
      <c r="F1684" s="117"/>
      <c r="G1684" s="117"/>
      <c r="H1684" s="117"/>
      <c r="I1684" s="122"/>
      <c r="J1684" s="119"/>
    </row>
    <row r="1685" spans="1:10" x14ac:dyDescent="0.35">
      <c r="A1685" s="117"/>
      <c r="B1685" s="117"/>
      <c r="C1685" s="117"/>
      <c r="D1685" s="104"/>
      <c r="E1685" s="117"/>
      <c r="F1685" s="117"/>
      <c r="G1685" s="117"/>
      <c r="H1685" s="117"/>
      <c r="I1685" s="122"/>
      <c r="J1685" s="119"/>
    </row>
    <row r="1686" spans="1:10" x14ac:dyDescent="0.35">
      <c r="A1686" s="117"/>
      <c r="B1686" s="117"/>
      <c r="C1686" s="117"/>
      <c r="D1686" s="104"/>
      <c r="E1686" s="117"/>
      <c r="F1686" s="117"/>
      <c r="G1686" s="117"/>
      <c r="H1686" s="117"/>
      <c r="I1686" s="122"/>
      <c r="J1686" s="119"/>
    </row>
    <row r="1687" spans="1:10" x14ac:dyDescent="0.35">
      <c r="A1687" s="117"/>
      <c r="B1687" s="117"/>
      <c r="C1687" s="117"/>
      <c r="D1687" s="104"/>
      <c r="E1687" s="117"/>
      <c r="F1687" s="117"/>
      <c r="G1687" s="117"/>
      <c r="H1687" s="117"/>
      <c r="I1687" s="122"/>
      <c r="J1687" s="119"/>
    </row>
    <row r="1688" spans="1:10" x14ac:dyDescent="0.35">
      <c r="A1688" s="117"/>
      <c r="B1688" s="117"/>
      <c r="C1688" s="117"/>
      <c r="D1688" s="104"/>
      <c r="E1688" s="117"/>
      <c r="F1688" s="117"/>
      <c r="G1688" s="117"/>
      <c r="H1688" s="117"/>
      <c r="I1688" s="122"/>
      <c r="J1688" s="119"/>
    </row>
    <row r="1689" spans="1:10" x14ac:dyDescent="0.35">
      <c r="A1689" s="117"/>
      <c r="B1689" s="117"/>
      <c r="C1689" s="117"/>
      <c r="D1689" s="104"/>
      <c r="E1689" s="117"/>
      <c r="F1689" s="117"/>
      <c r="G1689" s="117"/>
      <c r="H1689" s="117"/>
      <c r="I1689" s="122"/>
      <c r="J1689" s="119"/>
    </row>
    <row r="1690" spans="1:10" x14ac:dyDescent="0.35">
      <c r="A1690" s="117"/>
      <c r="B1690" s="117"/>
      <c r="C1690" s="117"/>
      <c r="D1690" s="104"/>
      <c r="E1690" s="117"/>
      <c r="F1690" s="117"/>
      <c r="G1690" s="117"/>
      <c r="H1690" s="117"/>
      <c r="I1690" s="122"/>
      <c r="J1690" s="119"/>
    </row>
    <row r="1691" spans="1:10" x14ac:dyDescent="0.35">
      <c r="A1691" s="117"/>
      <c r="B1691" s="117"/>
      <c r="C1691" s="117"/>
      <c r="D1691" s="104"/>
      <c r="E1691" s="117"/>
      <c r="F1691" s="117"/>
      <c r="G1691" s="117"/>
      <c r="H1691" s="117"/>
      <c r="I1691" s="122"/>
      <c r="J1691" s="119"/>
    </row>
    <row r="1692" spans="1:10" x14ac:dyDescent="0.35">
      <c r="A1692" s="117"/>
      <c r="B1692" s="117"/>
      <c r="C1692" s="117"/>
      <c r="D1692" s="104"/>
      <c r="E1692" s="117"/>
      <c r="F1692" s="117"/>
      <c r="G1692" s="117"/>
      <c r="H1692" s="117"/>
      <c r="I1692" s="122"/>
      <c r="J1692" s="119"/>
    </row>
    <row r="1693" spans="1:10" x14ac:dyDescent="0.35">
      <c r="A1693" s="117"/>
      <c r="B1693" s="117"/>
      <c r="C1693" s="117"/>
      <c r="D1693" s="104"/>
      <c r="E1693" s="117"/>
      <c r="F1693" s="117"/>
      <c r="G1693" s="117"/>
      <c r="H1693" s="117"/>
      <c r="I1693" s="122"/>
      <c r="J1693" s="119"/>
    </row>
    <row r="1694" spans="1:10" x14ac:dyDescent="0.35">
      <c r="A1694" s="117"/>
      <c r="B1694" s="117"/>
      <c r="C1694" s="117"/>
      <c r="D1694" s="104"/>
      <c r="E1694" s="117"/>
      <c r="F1694" s="117"/>
      <c r="G1694" s="117"/>
      <c r="H1694" s="117"/>
      <c r="I1694" s="122"/>
      <c r="J1694" s="119"/>
    </row>
    <row r="1695" spans="1:10" x14ac:dyDescent="0.35">
      <c r="A1695" s="117"/>
      <c r="B1695" s="117"/>
      <c r="C1695" s="117"/>
      <c r="D1695" s="104"/>
      <c r="E1695" s="117"/>
      <c r="F1695" s="117"/>
      <c r="G1695" s="117"/>
      <c r="H1695" s="117"/>
      <c r="I1695" s="122"/>
      <c r="J1695" s="119"/>
    </row>
    <row r="1696" spans="1:10" x14ac:dyDescent="0.35">
      <c r="A1696" s="117"/>
      <c r="B1696" s="117"/>
      <c r="C1696" s="117"/>
      <c r="D1696" s="104"/>
      <c r="E1696" s="117"/>
      <c r="F1696" s="117"/>
      <c r="G1696" s="117"/>
      <c r="H1696" s="117"/>
      <c r="I1696" s="122"/>
      <c r="J1696" s="119"/>
    </row>
    <row r="1697" spans="1:10" x14ac:dyDescent="0.35">
      <c r="A1697" s="117"/>
      <c r="B1697" s="117"/>
      <c r="C1697" s="117"/>
      <c r="D1697" s="104"/>
      <c r="E1697" s="117"/>
      <c r="F1697" s="117"/>
      <c r="G1697" s="117"/>
      <c r="H1697" s="117"/>
      <c r="I1697" s="122"/>
      <c r="J1697" s="119"/>
    </row>
    <row r="1698" spans="1:10" x14ac:dyDescent="0.35">
      <c r="A1698" s="117"/>
      <c r="B1698" s="117"/>
      <c r="C1698" s="117"/>
      <c r="D1698" s="104"/>
      <c r="E1698" s="117"/>
      <c r="F1698" s="117"/>
      <c r="G1698" s="117"/>
      <c r="H1698" s="117"/>
      <c r="I1698" s="122"/>
      <c r="J1698" s="119"/>
    </row>
    <row r="1699" spans="1:10" x14ac:dyDescent="0.35">
      <c r="A1699" s="117"/>
      <c r="B1699" s="117"/>
      <c r="C1699" s="117"/>
      <c r="D1699" s="104"/>
      <c r="E1699" s="117"/>
      <c r="F1699" s="117"/>
      <c r="G1699" s="117"/>
      <c r="H1699" s="117"/>
      <c r="I1699" s="122"/>
      <c r="J1699" s="119"/>
    </row>
    <row r="1700" spans="1:10" x14ac:dyDescent="0.35">
      <c r="A1700" s="117"/>
      <c r="B1700" s="117"/>
      <c r="C1700" s="117"/>
      <c r="D1700" s="104"/>
      <c r="E1700" s="117"/>
      <c r="F1700" s="117"/>
      <c r="G1700" s="117"/>
      <c r="H1700" s="117"/>
      <c r="I1700" s="122"/>
      <c r="J1700" s="119"/>
    </row>
    <row r="1701" spans="1:10" x14ac:dyDescent="0.35">
      <c r="A1701" s="117"/>
      <c r="B1701" s="117"/>
      <c r="C1701" s="117"/>
      <c r="D1701" s="104"/>
      <c r="E1701" s="117"/>
      <c r="F1701" s="117"/>
      <c r="G1701" s="117"/>
      <c r="H1701" s="117"/>
      <c r="I1701" s="122"/>
      <c r="J1701" s="119"/>
    </row>
    <row r="1702" spans="1:10" x14ac:dyDescent="0.35">
      <c r="A1702" s="117"/>
      <c r="B1702" s="117"/>
      <c r="C1702" s="117"/>
      <c r="D1702" s="104"/>
      <c r="E1702" s="117"/>
      <c r="F1702" s="117"/>
      <c r="G1702" s="117"/>
      <c r="H1702" s="117"/>
      <c r="I1702" s="122"/>
      <c r="J1702" s="119"/>
    </row>
    <row r="1703" spans="1:10" x14ac:dyDescent="0.35">
      <c r="A1703" s="117"/>
      <c r="B1703" s="117"/>
      <c r="C1703" s="117"/>
      <c r="D1703" s="104"/>
      <c r="E1703" s="117"/>
      <c r="F1703" s="117"/>
      <c r="G1703" s="117"/>
      <c r="H1703" s="117"/>
      <c r="I1703" s="122"/>
      <c r="J1703" s="119"/>
    </row>
    <row r="1704" spans="1:10" x14ac:dyDescent="0.35">
      <c r="A1704" s="117"/>
      <c r="B1704" s="117"/>
      <c r="C1704" s="117"/>
      <c r="D1704" s="104"/>
      <c r="E1704" s="117"/>
      <c r="F1704" s="117"/>
      <c r="G1704" s="117"/>
      <c r="H1704" s="117"/>
      <c r="I1704" s="122"/>
      <c r="J1704" s="119"/>
    </row>
    <row r="1705" spans="1:10" x14ac:dyDescent="0.35">
      <c r="A1705" s="117"/>
      <c r="B1705" s="117"/>
      <c r="C1705" s="117"/>
      <c r="D1705" s="104"/>
      <c r="E1705" s="117"/>
      <c r="F1705" s="117"/>
      <c r="G1705" s="117"/>
      <c r="H1705" s="117"/>
      <c r="I1705" s="122"/>
      <c r="J1705" s="119"/>
    </row>
    <row r="1706" spans="1:10" x14ac:dyDescent="0.35">
      <c r="A1706" s="117"/>
      <c r="B1706" s="117"/>
      <c r="C1706" s="117"/>
      <c r="D1706" s="104"/>
      <c r="E1706" s="117"/>
      <c r="F1706" s="117"/>
      <c r="G1706" s="117"/>
      <c r="H1706" s="117"/>
      <c r="I1706" s="122"/>
      <c r="J1706" s="119"/>
    </row>
    <row r="1707" spans="1:10" x14ac:dyDescent="0.35">
      <c r="A1707" s="117"/>
      <c r="B1707" s="117"/>
      <c r="C1707" s="117"/>
      <c r="D1707" s="104"/>
      <c r="E1707" s="117"/>
      <c r="F1707" s="117"/>
      <c r="G1707" s="117"/>
      <c r="H1707" s="117"/>
      <c r="I1707" s="122"/>
      <c r="J1707" s="119"/>
    </row>
    <row r="1708" spans="1:10" x14ac:dyDescent="0.35">
      <c r="A1708" s="117"/>
      <c r="B1708" s="117"/>
      <c r="C1708" s="117"/>
      <c r="D1708" s="104"/>
      <c r="E1708" s="117"/>
      <c r="F1708" s="117"/>
      <c r="G1708" s="117"/>
      <c r="H1708" s="117"/>
      <c r="I1708" s="122"/>
      <c r="J1708" s="119"/>
    </row>
    <row r="1709" spans="1:10" x14ac:dyDescent="0.35">
      <c r="A1709" s="117"/>
      <c r="B1709" s="117"/>
      <c r="C1709" s="117"/>
      <c r="D1709" s="104"/>
      <c r="E1709" s="117"/>
      <c r="F1709" s="117"/>
      <c r="G1709" s="117"/>
      <c r="H1709" s="117"/>
      <c r="I1709" s="122"/>
      <c r="J1709" s="119"/>
    </row>
    <row r="1710" spans="1:10" x14ac:dyDescent="0.35">
      <c r="A1710" s="117"/>
      <c r="B1710" s="117"/>
      <c r="C1710" s="117"/>
      <c r="D1710" s="104"/>
      <c r="E1710" s="117"/>
      <c r="F1710" s="117"/>
      <c r="G1710" s="117"/>
      <c r="H1710" s="117"/>
      <c r="I1710" s="122"/>
      <c r="J1710" s="119"/>
    </row>
    <row r="1711" spans="1:10" x14ac:dyDescent="0.35">
      <c r="A1711" s="117"/>
      <c r="B1711" s="117"/>
      <c r="C1711" s="117"/>
      <c r="D1711" s="104"/>
      <c r="E1711" s="117"/>
      <c r="F1711" s="117"/>
      <c r="G1711" s="117"/>
      <c r="H1711" s="117"/>
      <c r="I1711" s="122"/>
      <c r="J1711" s="119"/>
    </row>
    <row r="1712" spans="1:10" x14ac:dyDescent="0.35">
      <c r="A1712" s="117"/>
      <c r="B1712" s="117"/>
      <c r="C1712" s="117"/>
      <c r="D1712" s="104"/>
      <c r="E1712" s="117"/>
      <c r="F1712" s="117"/>
      <c r="G1712" s="117"/>
      <c r="H1712" s="117"/>
      <c r="I1712" s="122"/>
      <c r="J1712" s="119"/>
    </row>
    <row r="1713" spans="1:10" x14ac:dyDescent="0.35">
      <c r="A1713" s="117"/>
      <c r="B1713" s="117"/>
      <c r="C1713" s="117"/>
      <c r="D1713" s="104"/>
      <c r="E1713" s="117"/>
      <c r="F1713" s="117"/>
      <c r="G1713" s="117"/>
      <c r="H1713" s="117"/>
      <c r="I1713" s="122"/>
      <c r="J1713" s="119"/>
    </row>
    <row r="1714" spans="1:10" x14ac:dyDescent="0.35">
      <c r="A1714" s="117"/>
      <c r="B1714" s="117"/>
      <c r="C1714" s="117"/>
      <c r="D1714" s="104"/>
      <c r="E1714" s="117"/>
      <c r="F1714" s="117"/>
      <c r="G1714" s="117"/>
      <c r="H1714" s="117"/>
      <c r="I1714" s="122"/>
      <c r="J1714" s="119"/>
    </row>
    <row r="1715" spans="1:10" x14ac:dyDescent="0.35">
      <c r="A1715" s="117"/>
      <c r="B1715" s="117"/>
      <c r="C1715" s="117"/>
      <c r="D1715" s="104"/>
      <c r="E1715" s="117"/>
      <c r="F1715" s="117"/>
      <c r="G1715" s="117"/>
      <c r="H1715" s="117"/>
      <c r="I1715" s="122"/>
      <c r="J1715" s="119"/>
    </row>
    <row r="1716" spans="1:10" x14ac:dyDescent="0.35">
      <c r="A1716" s="117"/>
      <c r="B1716" s="117"/>
      <c r="C1716" s="117"/>
      <c r="D1716" s="104"/>
      <c r="E1716" s="117"/>
      <c r="F1716" s="117"/>
      <c r="G1716" s="117"/>
      <c r="H1716" s="117"/>
      <c r="I1716" s="122"/>
      <c r="J1716" s="119"/>
    </row>
    <row r="1717" spans="1:10" x14ac:dyDescent="0.35">
      <c r="A1717" s="117"/>
      <c r="B1717" s="117"/>
      <c r="C1717" s="117"/>
      <c r="D1717" s="104"/>
      <c r="E1717" s="117"/>
      <c r="F1717" s="117"/>
      <c r="G1717" s="117"/>
      <c r="H1717" s="117"/>
      <c r="I1717" s="122"/>
      <c r="J1717" s="119"/>
    </row>
    <row r="1718" spans="1:10" x14ac:dyDescent="0.35">
      <c r="A1718" s="117"/>
      <c r="B1718" s="117"/>
      <c r="C1718" s="117"/>
      <c r="D1718" s="104"/>
      <c r="E1718" s="117"/>
      <c r="F1718" s="117"/>
      <c r="G1718" s="117"/>
      <c r="H1718" s="117"/>
      <c r="I1718" s="122"/>
      <c r="J1718" s="119"/>
    </row>
    <row r="1719" spans="1:10" x14ac:dyDescent="0.35">
      <c r="A1719" s="117"/>
      <c r="B1719" s="117"/>
      <c r="C1719" s="117"/>
      <c r="D1719" s="104"/>
      <c r="E1719" s="117"/>
      <c r="F1719" s="117"/>
      <c r="G1719" s="117"/>
      <c r="H1719" s="117"/>
      <c r="I1719" s="122"/>
      <c r="J1719" s="119"/>
    </row>
    <row r="1720" spans="1:10" x14ac:dyDescent="0.35">
      <c r="A1720" s="117"/>
      <c r="B1720" s="117"/>
      <c r="C1720" s="117"/>
      <c r="D1720" s="104"/>
      <c r="E1720" s="117"/>
      <c r="F1720" s="117"/>
      <c r="G1720" s="117"/>
      <c r="H1720" s="117"/>
      <c r="I1720" s="122"/>
      <c r="J1720" s="119"/>
    </row>
    <row r="1721" spans="1:10" x14ac:dyDescent="0.35">
      <c r="A1721" s="117"/>
      <c r="B1721" s="117"/>
      <c r="C1721" s="117"/>
      <c r="D1721" s="104"/>
      <c r="E1721" s="117"/>
      <c r="F1721" s="117"/>
      <c r="G1721" s="117"/>
      <c r="H1721" s="117"/>
      <c r="I1721" s="122"/>
      <c r="J1721" s="119"/>
    </row>
    <row r="1722" spans="1:10" x14ac:dyDescent="0.35">
      <c r="A1722" s="117"/>
      <c r="B1722" s="117"/>
      <c r="C1722" s="117"/>
      <c r="D1722" s="104"/>
      <c r="E1722" s="117"/>
      <c r="F1722" s="117"/>
      <c r="G1722" s="117"/>
      <c r="H1722" s="117"/>
      <c r="I1722" s="122"/>
      <c r="J1722" s="119"/>
    </row>
    <row r="1723" spans="1:10" x14ac:dyDescent="0.35">
      <c r="A1723" s="117"/>
      <c r="B1723" s="117"/>
      <c r="C1723" s="117"/>
      <c r="D1723" s="104"/>
      <c r="E1723" s="117"/>
      <c r="F1723" s="117"/>
      <c r="G1723" s="117"/>
      <c r="H1723" s="117"/>
      <c r="I1723" s="122"/>
      <c r="J1723" s="119"/>
    </row>
    <row r="1724" spans="1:10" x14ac:dyDescent="0.35">
      <c r="A1724" s="117"/>
      <c r="B1724" s="117"/>
      <c r="C1724" s="117"/>
      <c r="D1724" s="104"/>
      <c r="E1724" s="117"/>
      <c r="F1724" s="117"/>
      <c r="G1724" s="117"/>
      <c r="H1724" s="117"/>
      <c r="I1724" s="122"/>
      <c r="J1724" s="119"/>
    </row>
    <row r="1725" spans="1:10" x14ac:dyDescent="0.35">
      <c r="A1725" s="117"/>
      <c r="B1725" s="117"/>
      <c r="C1725" s="117"/>
      <c r="D1725" s="104"/>
      <c r="E1725" s="117"/>
      <c r="F1725" s="117"/>
      <c r="G1725" s="117"/>
      <c r="H1725" s="117"/>
      <c r="I1725" s="122"/>
      <c r="J1725" s="119"/>
    </row>
    <row r="1726" spans="1:10" x14ac:dyDescent="0.35">
      <c r="A1726" s="117"/>
      <c r="B1726" s="117"/>
      <c r="C1726" s="117"/>
      <c r="D1726" s="104"/>
      <c r="E1726" s="117"/>
      <c r="F1726" s="117"/>
      <c r="G1726" s="117"/>
      <c r="H1726" s="117"/>
      <c r="I1726" s="122"/>
      <c r="J1726" s="119"/>
    </row>
    <row r="1727" spans="1:10" x14ac:dyDescent="0.35">
      <c r="A1727" s="117"/>
      <c r="B1727" s="117"/>
      <c r="C1727" s="117"/>
      <c r="D1727" s="104"/>
      <c r="E1727" s="117"/>
      <c r="F1727" s="117"/>
      <c r="G1727" s="117"/>
      <c r="H1727" s="117"/>
      <c r="I1727" s="122"/>
      <c r="J1727" s="119"/>
    </row>
    <row r="1728" spans="1:10" x14ac:dyDescent="0.35">
      <c r="A1728" s="117"/>
      <c r="B1728" s="117"/>
      <c r="C1728" s="117"/>
      <c r="D1728" s="104"/>
      <c r="E1728" s="117"/>
      <c r="F1728" s="117"/>
      <c r="G1728" s="117"/>
      <c r="H1728" s="117"/>
      <c r="I1728" s="122"/>
      <c r="J1728" s="119"/>
    </row>
    <row r="1729" spans="1:10" x14ac:dyDescent="0.35">
      <c r="A1729" s="117"/>
      <c r="B1729" s="117"/>
      <c r="C1729" s="117"/>
      <c r="D1729" s="104"/>
      <c r="E1729" s="117"/>
      <c r="F1729" s="117"/>
      <c r="G1729" s="117"/>
      <c r="H1729" s="117"/>
      <c r="I1729" s="122"/>
      <c r="J1729" s="119"/>
    </row>
    <row r="1730" spans="1:10" x14ac:dyDescent="0.35">
      <c r="A1730" s="117"/>
      <c r="B1730" s="117"/>
      <c r="C1730" s="117"/>
      <c r="D1730" s="104"/>
      <c r="E1730" s="117"/>
      <c r="F1730" s="117"/>
      <c r="G1730" s="117"/>
      <c r="H1730" s="117"/>
      <c r="I1730" s="122"/>
      <c r="J1730" s="119"/>
    </row>
    <row r="1731" spans="1:10" x14ac:dyDescent="0.35">
      <c r="A1731" s="117"/>
      <c r="B1731" s="117"/>
      <c r="C1731" s="117"/>
      <c r="D1731" s="104"/>
      <c r="E1731" s="117"/>
      <c r="F1731" s="117"/>
      <c r="G1731" s="117"/>
      <c r="H1731" s="117"/>
      <c r="I1731" s="122"/>
      <c r="J1731" s="119"/>
    </row>
    <row r="1732" spans="1:10" x14ac:dyDescent="0.35">
      <c r="A1732" s="117"/>
      <c r="B1732" s="117"/>
      <c r="C1732" s="117"/>
      <c r="D1732" s="104"/>
      <c r="E1732" s="117"/>
      <c r="F1732" s="117"/>
      <c r="G1732" s="117"/>
      <c r="H1732" s="117"/>
      <c r="I1732" s="122"/>
      <c r="J1732" s="119"/>
    </row>
    <row r="1733" spans="1:10" x14ac:dyDescent="0.35">
      <c r="A1733" s="117"/>
      <c r="B1733" s="117"/>
      <c r="C1733" s="117"/>
      <c r="D1733" s="104"/>
      <c r="E1733" s="117"/>
      <c r="F1733" s="117"/>
      <c r="G1733" s="117"/>
      <c r="H1733" s="117"/>
      <c r="I1733" s="122"/>
      <c r="J1733" s="119"/>
    </row>
    <row r="1734" spans="1:10" x14ac:dyDescent="0.35">
      <c r="A1734" s="117"/>
      <c r="B1734" s="117"/>
      <c r="C1734" s="117"/>
      <c r="D1734" s="104"/>
      <c r="E1734" s="117"/>
      <c r="F1734" s="117"/>
      <c r="G1734" s="117"/>
      <c r="H1734" s="117"/>
      <c r="I1734" s="122"/>
      <c r="J1734" s="119"/>
    </row>
    <row r="1735" spans="1:10" x14ac:dyDescent="0.35">
      <c r="A1735" s="117"/>
      <c r="B1735" s="117"/>
      <c r="C1735" s="117"/>
      <c r="D1735" s="104"/>
      <c r="E1735" s="117"/>
      <c r="F1735" s="117"/>
      <c r="G1735" s="117"/>
      <c r="H1735" s="117"/>
      <c r="I1735" s="122"/>
      <c r="J1735" s="119"/>
    </row>
    <row r="1736" spans="1:10" x14ac:dyDescent="0.35">
      <c r="A1736" s="117"/>
      <c r="B1736" s="117"/>
      <c r="C1736" s="117"/>
      <c r="D1736" s="104"/>
      <c r="E1736" s="117"/>
      <c r="F1736" s="117"/>
      <c r="G1736" s="117"/>
      <c r="H1736" s="117"/>
      <c r="I1736" s="122"/>
      <c r="J1736" s="119"/>
    </row>
    <row r="1737" spans="1:10" x14ac:dyDescent="0.35">
      <c r="A1737" s="117"/>
      <c r="B1737" s="117"/>
      <c r="C1737" s="117"/>
      <c r="D1737" s="104"/>
      <c r="E1737" s="117"/>
      <c r="F1737" s="117"/>
      <c r="G1737" s="117"/>
      <c r="H1737" s="117"/>
      <c r="I1737" s="122"/>
      <c r="J1737" s="119"/>
    </row>
    <row r="1738" spans="1:10" x14ac:dyDescent="0.35">
      <c r="A1738" s="117"/>
      <c r="B1738" s="117"/>
      <c r="C1738" s="117"/>
      <c r="D1738" s="104"/>
      <c r="E1738" s="117"/>
      <c r="F1738" s="117"/>
      <c r="G1738" s="117"/>
      <c r="H1738" s="117"/>
      <c r="I1738" s="122"/>
      <c r="J1738" s="119"/>
    </row>
    <row r="1739" spans="1:10" x14ac:dyDescent="0.35">
      <c r="A1739" s="117"/>
      <c r="B1739" s="117"/>
      <c r="C1739" s="117"/>
      <c r="D1739" s="104"/>
      <c r="E1739" s="117"/>
      <c r="F1739" s="117"/>
      <c r="G1739" s="117"/>
      <c r="H1739" s="117"/>
      <c r="I1739" s="122"/>
      <c r="J1739" s="119"/>
    </row>
    <row r="1740" spans="1:10" x14ac:dyDescent="0.35">
      <c r="A1740" s="117"/>
      <c r="B1740" s="117"/>
      <c r="C1740" s="117"/>
      <c r="D1740" s="104"/>
      <c r="E1740" s="117"/>
      <c r="F1740" s="117"/>
      <c r="G1740" s="117"/>
      <c r="H1740" s="117"/>
      <c r="I1740" s="122"/>
      <c r="J1740" s="119"/>
    </row>
    <row r="1741" spans="1:10" x14ac:dyDescent="0.35">
      <c r="A1741" s="117"/>
      <c r="B1741" s="117"/>
      <c r="C1741" s="117"/>
      <c r="D1741" s="104"/>
      <c r="E1741" s="117"/>
      <c r="F1741" s="117"/>
      <c r="G1741" s="117"/>
      <c r="H1741" s="117"/>
      <c r="I1741" s="122"/>
      <c r="J1741" s="119"/>
    </row>
    <row r="1742" spans="1:10" x14ac:dyDescent="0.35">
      <c r="A1742" s="117"/>
      <c r="B1742" s="117"/>
      <c r="C1742" s="117"/>
      <c r="D1742" s="104"/>
      <c r="E1742" s="117"/>
      <c r="F1742" s="117"/>
      <c r="G1742" s="117"/>
      <c r="H1742" s="117"/>
      <c r="I1742" s="122"/>
      <c r="J1742" s="119"/>
    </row>
    <row r="1743" spans="1:10" x14ac:dyDescent="0.35">
      <c r="A1743" s="117"/>
      <c r="B1743" s="117"/>
      <c r="C1743" s="117"/>
      <c r="D1743" s="104"/>
      <c r="E1743" s="117"/>
      <c r="F1743" s="117"/>
      <c r="G1743" s="117"/>
      <c r="H1743" s="117"/>
      <c r="I1743" s="122"/>
      <c r="J1743" s="119"/>
    </row>
    <row r="1744" spans="1:10" x14ac:dyDescent="0.35">
      <c r="A1744" s="117"/>
      <c r="B1744" s="117"/>
      <c r="C1744" s="117"/>
      <c r="D1744" s="104"/>
      <c r="E1744" s="117"/>
      <c r="F1744" s="117"/>
      <c r="G1744" s="117"/>
      <c r="H1744" s="117"/>
      <c r="I1744" s="122"/>
      <c r="J1744" s="119"/>
    </row>
    <row r="1745" spans="1:10" x14ac:dyDescent="0.35">
      <c r="A1745" s="117"/>
      <c r="B1745" s="117"/>
      <c r="C1745" s="117"/>
      <c r="D1745" s="104"/>
      <c r="E1745" s="117"/>
      <c r="F1745" s="117"/>
      <c r="G1745" s="117"/>
      <c r="H1745" s="117"/>
      <c r="I1745" s="122"/>
      <c r="J1745" s="119"/>
    </row>
    <row r="1746" spans="1:10" x14ac:dyDescent="0.35">
      <c r="A1746" s="117"/>
      <c r="B1746" s="117"/>
      <c r="C1746" s="117"/>
      <c r="D1746" s="104"/>
      <c r="E1746" s="117"/>
      <c r="F1746" s="117"/>
      <c r="G1746" s="117"/>
      <c r="H1746" s="117"/>
      <c r="I1746" s="122"/>
      <c r="J1746" s="119"/>
    </row>
    <row r="1747" spans="1:10" x14ac:dyDescent="0.35">
      <c r="A1747" s="117"/>
      <c r="B1747" s="117"/>
      <c r="C1747" s="117"/>
      <c r="D1747" s="104"/>
      <c r="E1747" s="117"/>
      <c r="F1747" s="117"/>
      <c r="G1747" s="117"/>
      <c r="H1747" s="117"/>
      <c r="I1747" s="122"/>
      <c r="J1747" s="119"/>
    </row>
    <row r="1748" spans="1:10" x14ac:dyDescent="0.35">
      <c r="A1748" s="117"/>
      <c r="B1748" s="117"/>
      <c r="C1748" s="117"/>
      <c r="D1748" s="104"/>
      <c r="E1748" s="117"/>
      <c r="F1748" s="117"/>
      <c r="G1748" s="117"/>
      <c r="H1748" s="117"/>
      <c r="I1748" s="122"/>
      <c r="J1748" s="119"/>
    </row>
    <row r="1749" spans="1:10" x14ac:dyDescent="0.35">
      <c r="A1749" s="117"/>
      <c r="B1749" s="117"/>
      <c r="C1749" s="117"/>
      <c r="D1749" s="104"/>
      <c r="E1749" s="117"/>
      <c r="F1749" s="117"/>
      <c r="G1749" s="117"/>
      <c r="H1749" s="117"/>
      <c r="I1749" s="122"/>
      <c r="J1749" s="119"/>
    </row>
    <row r="1750" spans="1:10" x14ac:dyDescent="0.35">
      <c r="A1750" s="117"/>
      <c r="B1750" s="117"/>
      <c r="C1750" s="117"/>
      <c r="D1750" s="104"/>
      <c r="E1750" s="117"/>
      <c r="F1750" s="117"/>
      <c r="G1750" s="117"/>
      <c r="H1750" s="117"/>
      <c r="I1750" s="122"/>
      <c r="J1750" s="119"/>
    </row>
    <row r="1751" spans="1:10" x14ac:dyDescent="0.35">
      <c r="A1751" s="117"/>
      <c r="B1751" s="117"/>
      <c r="C1751" s="117"/>
      <c r="D1751" s="104"/>
      <c r="E1751" s="117"/>
      <c r="F1751" s="117"/>
      <c r="G1751" s="117"/>
      <c r="H1751" s="117"/>
      <c r="I1751" s="122"/>
      <c r="J1751" s="119"/>
    </row>
    <row r="1752" spans="1:10" x14ac:dyDescent="0.35">
      <c r="A1752" s="117"/>
      <c r="B1752" s="117"/>
      <c r="C1752" s="117"/>
      <c r="D1752" s="104"/>
      <c r="E1752" s="117"/>
      <c r="F1752" s="117"/>
      <c r="G1752" s="117"/>
      <c r="H1752" s="117"/>
      <c r="I1752" s="122"/>
      <c r="J1752" s="119"/>
    </row>
    <row r="1753" spans="1:10" x14ac:dyDescent="0.35">
      <c r="A1753" s="117"/>
      <c r="B1753" s="117"/>
      <c r="C1753" s="117"/>
      <c r="D1753" s="104"/>
      <c r="E1753" s="117"/>
      <c r="F1753" s="117"/>
      <c r="G1753" s="117"/>
      <c r="H1753" s="117"/>
      <c r="I1753" s="122"/>
      <c r="J1753" s="119"/>
    </row>
    <row r="1754" spans="1:10" x14ac:dyDescent="0.35">
      <c r="A1754" s="117"/>
      <c r="B1754" s="117"/>
      <c r="C1754" s="117"/>
      <c r="D1754" s="104"/>
      <c r="E1754" s="117"/>
      <c r="F1754" s="117"/>
      <c r="G1754" s="117"/>
      <c r="H1754" s="117"/>
      <c r="I1754" s="122"/>
      <c r="J1754" s="119"/>
    </row>
    <row r="1755" spans="1:10" x14ac:dyDescent="0.35">
      <c r="A1755" s="117"/>
      <c r="B1755" s="117"/>
      <c r="C1755" s="117"/>
      <c r="D1755" s="104"/>
      <c r="E1755" s="117"/>
      <c r="F1755" s="117"/>
      <c r="G1755" s="117"/>
      <c r="H1755" s="117"/>
      <c r="I1755" s="122"/>
      <c r="J1755" s="119"/>
    </row>
    <row r="1756" spans="1:10" x14ac:dyDescent="0.35">
      <c r="A1756" s="117"/>
      <c r="B1756" s="117"/>
      <c r="C1756" s="117"/>
      <c r="D1756" s="104"/>
      <c r="E1756" s="117"/>
      <c r="F1756" s="117"/>
      <c r="G1756" s="117"/>
      <c r="H1756" s="117"/>
      <c r="I1756" s="122"/>
      <c r="J1756" s="119"/>
    </row>
    <row r="1757" spans="1:10" x14ac:dyDescent="0.35">
      <c r="A1757" s="117"/>
      <c r="B1757" s="117"/>
      <c r="C1757" s="117"/>
      <c r="D1757" s="104"/>
      <c r="E1757" s="117"/>
      <c r="F1757" s="117"/>
      <c r="G1757" s="117"/>
      <c r="H1757" s="117"/>
      <c r="I1757" s="122"/>
      <c r="J1757" s="119"/>
    </row>
    <row r="1758" spans="1:10" x14ac:dyDescent="0.35">
      <c r="A1758" s="117"/>
      <c r="B1758" s="117"/>
      <c r="C1758" s="117"/>
      <c r="D1758" s="104"/>
      <c r="E1758" s="117"/>
      <c r="F1758" s="117"/>
      <c r="G1758" s="117"/>
      <c r="H1758" s="117"/>
      <c r="I1758" s="122"/>
      <c r="J1758" s="119"/>
    </row>
    <row r="1759" spans="1:10" x14ac:dyDescent="0.35">
      <c r="A1759" s="117"/>
      <c r="B1759" s="117"/>
      <c r="C1759" s="117"/>
      <c r="D1759" s="104"/>
      <c r="E1759" s="117"/>
      <c r="F1759" s="117"/>
      <c r="G1759" s="117"/>
      <c r="H1759" s="117"/>
      <c r="I1759" s="122"/>
      <c r="J1759" s="119"/>
    </row>
    <row r="1760" spans="1:10" x14ac:dyDescent="0.35">
      <c r="A1760" s="117"/>
      <c r="B1760" s="117"/>
      <c r="C1760" s="117"/>
      <c r="D1760" s="104"/>
      <c r="E1760" s="117"/>
      <c r="F1760" s="117"/>
      <c r="G1760" s="117"/>
      <c r="H1760" s="117"/>
      <c r="I1760" s="122"/>
      <c r="J1760" s="119"/>
    </row>
    <row r="1761" spans="1:10" x14ac:dyDescent="0.35">
      <c r="A1761" s="117"/>
      <c r="B1761" s="117"/>
      <c r="C1761" s="117"/>
      <c r="D1761" s="104"/>
      <c r="E1761" s="117"/>
      <c r="F1761" s="117"/>
      <c r="G1761" s="117"/>
      <c r="H1761" s="117"/>
      <c r="I1761" s="122"/>
      <c r="J1761" s="119"/>
    </row>
    <row r="1762" spans="1:10" x14ac:dyDescent="0.35">
      <c r="A1762" s="117"/>
      <c r="B1762" s="117"/>
      <c r="C1762" s="117"/>
      <c r="D1762" s="104"/>
      <c r="E1762" s="117"/>
      <c r="F1762" s="117"/>
      <c r="G1762" s="117"/>
      <c r="H1762" s="117"/>
      <c r="I1762" s="122"/>
      <c r="J1762" s="119"/>
    </row>
    <row r="1763" spans="1:10" x14ac:dyDescent="0.35">
      <c r="A1763" s="117"/>
      <c r="B1763" s="117"/>
      <c r="C1763" s="117"/>
      <c r="D1763" s="104"/>
      <c r="E1763" s="117"/>
      <c r="F1763" s="117"/>
      <c r="G1763" s="117"/>
      <c r="H1763" s="117"/>
      <c r="I1763" s="122"/>
      <c r="J1763" s="119"/>
    </row>
    <row r="1764" spans="1:10" x14ac:dyDescent="0.35">
      <c r="A1764" s="117"/>
      <c r="B1764" s="117"/>
      <c r="C1764" s="117"/>
      <c r="D1764" s="104"/>
      <c r="E1764" s="117"/>
      <c r="F1764" s="117"/>
      <c r="G1764" s="117"/>
      <c r="H1764" s="117"/>
      <c r="I1764" s="122"/>
      <c r="J1764" s="119"/>
    </row>
    <row r="1765" spans="1:10" x14ac:dyDescent="0.35">
      <c r="A1765" s="117"/>
      <c r="B1765" s="117"/>
      <c r="C1765" s="117"/>
      <c r="D1765" s="104"/>
      <c r="E1765" s="117"/>
      <c r="F1765" s="117"/>
      <c r="G1765" s="117"/>
      <c r="H1765" s="117"/>
      <c r="I1765" s="122"/>
      <c r="J1765" s="119"/>
    </row>
    <row r="1766" spans="1:10" x14ac:dyDescent="0.35">
      <c r="A1766" s="117"/>
      <c r="B1766" s="117"/>
      <c r="C1766" s="117"/>
      <c r="D1766" s="104"/>
      <c r="E1766" s="117"/>
      <c r="F1766" s="117"/>
      <c r="G1766" s="117"/>
      <c r="H1766" s="117"/>
      <c r="I1766" s="122"/>
      <c r="J1766" s="119"/>
    </row>
    <row r="1767" spans="1:10" x14ac:dyDescent="0.35">
      <c r="A1767" s="117"/>
      <c r="B1767" s="117"/>
      <c r="C1767" s="117"/>
      <c r="D1767" s="104"/>
      <c r="E1767" s="117"/>
      <c r="F1767" s="117"/>
      <c r="G1767" s="117"/>
      <c r="H1767" s="117"/>
      <c r="I1767" s="122"/>
      <c r="J1767" s="119"/>
    </row>
    <row r="1768" spans="1:10" x14ac:dyDescent="0.35">
      <c r="A1768" s="117"/>
      <c r="B1768" s="117"/>
      <c r="C1768" s="117"/>
      <c r="D1768" s="104"/>
      <c r="E1768" s="117"/>
      <c r="F1768" s="117"/>
      <c r="G1768" s="117"/>
      <c r="H1768" s="117"/>
      <c r="I1768" s="122"/>
      <c r="J1768" s="119"/>
    </row>
    <row r="1769" spans="1:10" x14ac:dyDescent="0.35">
      <c r="A1769" s="117"/>
      <c r="B1769" s="117"/>
      <c r="C1769" s="117"/>
      <c r="D1769" s="104"/>
      <c r="E1769" s="117"/>
      <c r="F1769" s="117"/>
      <c r="G1769" s="117"/>
      <c r="H1769" s="117"/>
      <c r="I1769" s="122"/>
      <c r="J1769" s="119"/>
    </row>
    <row r="1770" spans="1:10" x14ac:dyDescent="0.35">
      <c r="A1770" s="117"/>
      <c r="B1770" s="117"/>
      <c r="C1770" s="117"/>
      <c r="D1770" s="104"/>
      <c r="E1770" s="117"/>
      <c r="F1770" s="117"/>
      <c r="G1770" s="117"/>
      <c r="H1770" s="117"/>
      <c r="I1770" s="122"/>
      <c r="J1770" s="119"/>
    </row>
    <row r="1771" spans="1:10" x14ac:dyDescent="0.35">
      <c r="A1771" s="117"/>
      <c r="B1771" s="117"/>
      <c r="C1771" s="117"/>
      <c r="D1771" s="104"/>
      <c r="E1771" s="117"/>
      <c r="F1771" s="117"/>
      <c r="G1771" s="117"/>
      <c r="H1771" s="117"/>
      <c r="I1771" s="122"/>
      <c r="J1771" s="119"/>
    </row>
    <row r="1772" spans="1:10" x14ac:dyDescent="0.35">
      <c r="A1772" s="117"/>
      <c r="B1772" s="117"/>
      <c r="C1772" s="117"/>
      <c r="D1772" s="104"/>
      <c r="E1772" s="117"/>
      <c r="F1772" s="117"/>
      <c r="G1772" s="117"/>
      <c r="H1772" s="117"/>
      <c r="I1772" s="122"/>
      <c r="J1772" s="119"/>
    </row>
    <row r="1773" spans="1:10" x14ac:dyDescent="0.35">
      <c r="A1773" s="117"/>
      <c r="B1773" s="117"/>
      <c r="C1773" s="117"/>
      <c r="D1773" s="104"/>
      <c r="E1773" s="117"/>
      <c r="F1773" s="117"/>
      <c r="G1773" s="117"/>
      <c r="H1773" s="117"/>
      <c r="I1773" s="122"/>
      <c r="J1773" s="119"/>
    </row>
    <row r="1774" spans="1:10" x14ac:dyDescent="0.35">
      <c r="A1774" s="117"/>
      <c r="B1774" s="117"/>
      <c r="C1774" s="117"/>
      <c r="D1774" s="104"/>
      <c r="E1774" s="117"/>
      <c r="F1774" s="117"/>
      <c r="G1774" s="117"/>
      <c r="H1774" s="117"/>
      <c r="I1774" s="122"/>
      <c r="J1774" s="119"/>
    </row>
    <row r="1775" spans="1:10" x14ac:dyDescent="0.35">
      <c r="A1775" s="117"/>
      <c r="B1775" s="117"/>
      <c r="C1775" s="117"/>
      <c r="D1775" s="104"/>
      <c r="E1775" s="117"/>
      <c r="F1775" s="117"/>
      <c r="G1775" s="117"/>
      <c r="H1775" s="117"/>
      <c r="I1775" s="122"/>
      <c r="J1775" s="119"/>
    </row>
    <row r="1776" spans="1:10" x14ac:dyDescent="0.35">
      <c r="A1776" s="117"/>
      <c r="B1776" s="117"/>
      <c r="C1776" s="117"/>
      <c r="D1776" s="104"/>
      <c r="E1776" s="117"/>
      <c r="F1776" s="117"/>
      <c r="G1776" s="117"/>
      <c r="H1776" s="117"/>
      <c r="I1776" s="122"/>
      <c r="J1776" s="119"/>
    </row>
    <row r="1777" spans="1:10" x14ac:dyDescent="0.35">
      <c r="A1777" s="117"/>
      <c r="B1777" s="117"/>
      <c r="C1777" s="117"/>
      <c r="D1777" s="104"/>
      <c r="E1777" s="117"/>
      <c r="F1777" s="117"/>
      <c r="G1777" s="117"/>
      <c r="H1777" s="117"/>
      <c r="I1777" s="122"/>
      <c r="J1777" s="119"/>
    </row>
    <row r="1778" spans="1:10" x14ac:dyDescent="0.35">
      <c r="A1778" s="117"/>
      <c r="B1778" s="117"/>
      <c r="C1778" s="117"/>
      <c r="D1778" s="104"/>
      <c r="E1778" s="117"/>
      <c r="F1778" s="117"/>
      <c r="G1778" s="117"/>
      <c r="H1778" s="117"/>
      <c r="I1778" s="122"/>
      <c r="J1778" s="119"/>
    </row>
    <row r="1779" spans="1:10" x14ac:dyDescent="0.35">
      <c r="A1779" s="117"/>
      <c r="B1779" s="117"/>
      <c r="C1779" s="117"/>
      <c r="D1779" s="104"/>
      <c r="E1779" s="117"/>
      <c r="F1779" s="117"/>
      <c r="G1779" s="117"/>
      <c r="H1779" s="117"/>
      <c r="I1779" s="122"/>
      <c r="J1779" s="119"/>
    </row>
    <row r="1780" spans="1:10" x14ac:dyDescent="0.35">
      <c r="A1780" s="117"/>
      <c r="B1780" s="117"/>
      <c r="C1780" s="117"/>
      <c r="D1780" s="104"/>
      <c r="E1780" s="117"/>
      <c r="F1780" s="117"/>
      <c r="G1780" s="117"/>
      <c r="H1780" s="117"/>
      <c r="I1780" s="122"/>
      <c r="J1780" s="119"/>
    </row>
    <row r="1781" spans="1:10" x14ac:dyDescent="0.35">
      <c r="A1781" s="117"/>
      <c r="B1781" s="117"/>
      <c r="C1781" s="117"/>
      <c r="D1781" s="104"/>
      <c r="E1781" s="117"/>
      <c r="F1781" s="117"/>
      <c r="G1781" s="117"/>
      <c r="H1781" s="117"/>
      <c r="I1781" s="122"/>
      <c r="J1781" s="119"/>
    </row>
    <row r="1782" spans="1:10" x14ac:dyDescent="0.35">
      <c r="A1782" s="117"/>
      <c r="B1782" s="117"/>
      <c r="C1782" s="117"/>
      <c r="D1782" s="104"/>
      <c r="E1782" s="117"/>
      <c r="F1782" s="117"/>
      <c r="G1782" s="117"/>
      <c r="H1782" s="117"/>
      <c r="I1782" s="122"/>
      <c r="J1782" s="119"/>
    </row>
    <row r="1783" spans="1:10" x14ac:dyDescent="0.35">
      <c r="A1783" s="117"/>
      <c r="B1783" s="117"/>
      <c r="C1783" s="117"/>
      <c r="D1783" s="104"/>
      <c r="E1783" s="117"/>
      <c r="F1783" s="117"/>
      <c r="G1783" s="117"/>
      <c r="H1783" s="117"/>
      <c r="I1783" s="122"/>
      <c r="J1783" s="119"/>
    </row>
    <row r="1784" spans="1:10" x14ac:dyDescent="0.35">
      <c r="A1784" s="117"/>
      <c r="B1784" s="117"/>
      <c r="C1784" s="117"/>
      <c r="D1784" s="104"/>
      <c r="E1784" s="117"/>
      <c r="F1784" s="117"/>
      <c r="G1784" s="117"/>
      <c r="H1784" s="117"/>
      <c r="I1784" s="122"/>
      <c r="J1784" s="119"/>
    </row>
    <row r="1785" spans="1:10" x14ac:dyDescent="0.35">
      <c r="A1785" s="117"/>
      <c r="B1785" s="117"/>
      <c r="C1785" s="117"/>
      <c r="D1785" s="104"/>
      <c r="E1785" s="117"/>
      <c r="F1785" s="117"/>
      <c r="G1785" s="117"/>
      <c r="H1785" s="117"/>
      <c r="I1785" s="122"/>
      <c r="J1785" s="119"/>
    </row>
    <row r="1786" spans="1:10" x14ac:dyDescent="0.35">
      <c r="A1786" s="117"/>
      <c r="B1786" s="117"/>
      <c r="C1786" s="117"/>
      <c r="D1786" s="104"/>
      <c r="E1786" s="117"/>
      <c r="F1786" s="117"/>
      <c r="G1786" s="117"/>
      <c r="H1786" s="117"/>
      <c r="I1786" s="122"/>
      <c r="J1786" s="119"/>
    </row>
    <row r="1787" spans="1:10" x14ac:dyDescent="0.35">
      <c r="A1787" s="117"/>
      <c r="B1787" s="117"/>
      <c r="C1787" s="117"/>
      <c r="D1787" s="104"/>
      <c r="E1787" s="117"/>
      <c r="F1787" s="117"/>
      <c r="G1787" s="117"/>
      <c r="H1787" s="117"/>
      <c r="I1787" s="122"/>
      <c r="J1787" s="119"/>
    </row>
    <row r="1788" spans="1:10" x14ac:dyDescent="0.35">
      <c r="A1788" s="117"/>
      <c r="B1788" s="117"/>
      <c r="C1788" s="117"/>
      <c r="D1788" s="104"/>
      <c r="E1788" s="117"/>
      <c r="F1788" s="117"/>
      <c r="G1788" s="117"/>
      <c r="H1788" s="117"/>
      <c r="I1788" s="122"/>
      <c r="J1788" s="119"/>
    </row>
    <row r="1789" spans="1:10" x14ac:dyDescent="0.35">
      <c r="A1789" s="117"/>
      <c r="B1789" s="117"/>
      <c r="C1789" s="117"/>
      <c r="D1789" s="104"/>
      <c r="E1789" s="117"/>
      <c r="F1789" s="117"/>
      <c r="G1789" s="117"/>
      <c r="H1789" s="117"/>
      <c r="I1789" s="122"/>
      <c r="J1789" s="119"/>
    </row>
    <row r="1790" spans="1:10" x14ac:dyDescent="0.35">
      <c r="A1790" s="117"/>
      <c r="B1790" s="117"/>
      <c r="C1790" s="117"/>
      <c r="D1790" s="104"/>
      <c r="E1790" s="117"/>
      <c r="F1790" s="117"/>
      <c r="G1790" s="117"/>
      <c r="H1790" s="117"/>
      <c r="I1790" s="122"/>
      <c r="J1790" s="119"/>
    </row>
    <row r="1791" spans="1:10" x14ac:dyDescent="0.35">
      <c r="A1791" s="117"/>
      <c r="B1791" s="117"/>
      <c r="C1791" s="117"/>
      <c r="D1791" s="104"/>
      <c r="E1791" s="117"/>
      <c r="F1791" s="117"/>
      <c r="G1791" s="117"/>
      <c r="H1791" s="117"/>
      <c r="I1791" s="122"/>
      <c r="J1791" s="119"/>
    </row>
    <row r="1792" spans="1:10" x14ac:dyDescent="0.35">
      <c r="A1792" s="117"/>
      <c r="B1792" s="117"/>
      <c r="C1792" s="117"/>
      <c r="D1792" s="104"/>
      <c r="E1792" s="117"/>
      <c r="F1792" s="117"/>
      <c r="G1792" s="117"/>
      <c r="H1792" s="117"/>
      <c r="I1792" s="122"/>
      <c r="J1792" s="119"/>
    </row>
    <row r="1793" spans="1:10" x14ac:dyDescent="0.35">
      <c r="A1793" s="117"/>
      <c r="B1793" s="117"/>
      <c r="C1793" s="117"/>
      <c r="D1793" s="104"/>
      <c r="E1793" s="117"/>
      <c r="F1793" s="117"/>
      <c r="G1793" s="117"/>
      <c r="H1793" s="117"/>
      <c r="I1793" s="122"/>
      <c r="J1793" s="119"/>
    </row>
    <row r="1794" spans="1:10" x14ac:dyDescent="0.35">
      <c r="A1794" s="117"/>
      <c r="B1794" s="117"/>
      <c r="C1794" s="117"/>
      <c r="D1794" s="104"/>
      <c r="E1794" s="117"/>
      <c r="F1794" s="117"/>
      <c r="G1794" s="117"/>
      <c r="H1794" s="117"/>
      <c r="I1794" s="122"/>
      <c r="J1794" s="119"/>
    </row>
    <row r="1795" spans="1:10" x14ac:dyDescent="0.35">
      <c r="A1795" s="117"/>
      <c r="B1795" s="117"/>
      <c r="C1795" s="117"/>
      <c r="D1795" s="104"/>
      <c r="E1795" s="117"/>
      <c r="F1795" s="117"/>
      <c r="G1795" s="117"/>
      <c r="H1795" s="117"/>
      <c r="I1795" s="122"/>
      <c r="J1795" s="119"/>
    </row>
    <row r="1796" spans="1:10" x14ac:dyDescent="0.35">
      <c r="A1796" s="117"/>
      <c r="B1796" s="117"/>
      <c r="C1796" s="117"/>
      <c r="D1796" s="104"/>
      <c r="E1796" s="117"/>
      <c r="F1796" s="117"/>
      <c r="G1796" s="117"/>
      <c r="H1796" s="117"/>
      <c r="I1796" s="122"/>
      <c r="J1796" s="119"/>
    </row>
    <row r="1797" spans="1:10" x14ac:dyDescent="0.35">
      <c r="A1797" s="117"/>
      <c r="B1797" s="117"/>
      <c r="C1797" s="117"/>
      <c r="D1797" s="104"/>
      <c r="E1797" s="117"/>
      <c r="F1797" s="117"/>
      <c r="G1797" s="117"/>
      <c r="H1797" s="117"/>
      <c r="I1797" s="122"/>
      <c r="J1797" s="119"/>
    </row>
    <row r="1798" spans="1:10" x14ac:dyDescent="0.35">
      <c r="A1798" s="117"/>
      <c r="B1798" s="117"/>
      <c r="C1798" s="117"/>
      <c r="D1798" s="104"/>
      <c r="E1798" s="117"/>
      <c r="F1798" s="117"/>
      <c r="G1798" s="117"/>
      <c r="H1798" s="117"/>
      <c r="I1798" s="122"/>
      <c r="J1798" s="119"/>
    </row>
    <row r="1799" spans="1:10" x14ac:dyDescent="0.35">
      <c r="A1799" s="117"/>
      <c r="B1799" s="117"/>
      <c r="C1799" s="117"/>
      <c r="D1799" s="104"/>
      <c r="E1799" s="117"/>
      <c r="F1799" s="117"/>
      <c r="G1799" s="117"/>
      <c r="H1799" s="117"/>
      <c r="I1799" s="122"/>
      <c r="J1799" s="119"/>
    </row>
    <row r="1800" spans="1:10" x14ac:dyDescent="0.35">
      <c r="A1800" s="117"/>
      <c r="B1800" s="117"/>
      <c r="C1800" s="117"/>
      <c r="D1800" s="104"/>
      <c r="E1800" s="117"/>
      <c r="F1800" s="117"/>
      <c r="G1800" s="117"/>
      <c r="H1800" s="117"/>
      <c r="I1800" s="122"/>
      <c r="J1800" s="119"/>
    </row>
    <row r="1801" spans="1:10" x14ac:dyDescent="0.35">
      <c r="A1801" s="117"/>
      <c r="B1801" s="117"/>
      <c r="C1801" s="117"/>
      <c r="D1801" s="104"/>
      <c r="E1801" s="117"/>
      <c r="F1801" s="117"/>
      <c r="G1801" s="117"/>
      <c r="H1801" s="117"/>
      <c r="I1801" s="122"/>
      <c r="J1801" s="119"/>
    </row>
    <row r="1802" spans="1:10" x14ac:dyDescent="0.35">
      <c r="A1802" s="117"/>
      <c r="B1802" s="117"/>
      <c r="C1802" s="117"/>
      <c r="D1802" s="104"/>
      <c r="E1802" s="117"/>
      <c r="F1802" s="117"/>
      <c r="G1802" s="117"/>
      <c r="H1802" s="117"/>
      <c r="I1802" s="122"/>
      <c r="J1802" s="119"/>
    </row>
    <row r="1803" spans="1:10" x14ac:dyDescent="0.35">
      <c r="A1803" s="117"/>
      <c r="B1803" s="117"/>
      <c r="C1803" s="117"/>
      <c r="D1803" s="104"/>
      <c r="E1803" s="117"/>
      <c r="F1803" s="117"/>
      <c r="G1803" s="117"/>
      <c r="H1803" s="117"/>
      <c r="I1803" s="122"/>
      <c r="J1803" s="119"/>
    </row>
    <row r="1804" spans="1:10" x14ac:dyDescent="0.35">
      <c r="A1804" s="117"/>
      <c r="B1804" s="117"/>
      <c r="C1804" s="117"/>
      <c r="D1804" s="104"/>
      <c r="E1804" s="117"/>
      <c r="F1804" s="117"/>
      <c r="G1804" s="117"/>
      <c r="H1804" s="117"/>
      <c r="I1804" s="122"/>
      <c r="J1804" s="119"/>
    </row>
    <row r="1805" spans="1:10" x14ac:dyDescent="0.35">
      <c r="A1805" s="117"/>
      <c r="B1805" s="117"/>
      <c r="C1805" s="117"/>
      <c r="D1805" s="104"/>
      <c r="E1805" s="117"/>
      <c r="F1805" s="117"/>
      <c r="G1805" s="117"/>
      <c r="H1805" s="117"/>
      <c r="I1805" s="122"/>
      <c r="J1805" s="119"/>
    </row>
    <row r="1806" spans="1:10" x14ac:dyDescent="0.35">
      <c r="A1806" s="117"/>
      <c r="B1806" s="117"/>
      <c r="C1806" s="117"/>
      <c r="D1806" s="104"/>
      <c r="E1806" s="117"/>
      <c r="F1806" s="117"/>
      <c r="G1806" s="117"/>
      <c r="H1806" s="117"/>
      <c r="I1806" s="122"/>
      <c r="J1806" s="119"/>
    </row>
    <row r="1807" spans="1:10" x14ac:dyDescent="0.35">
      <c r="A1807" s="117"/>
      <c r="B1807" s="117"/>
      <c r="C1807" s="117"/>
      <c r="D1807" s="104"/>
      <c r="E1807" s="117"/>
      <c r="F1807" s="117"/>
      <c r="G1807" s="117"/>
      <c r="H1807" s="117"/>
      <c r="I1807" s="122"/>
      <c r="J1807" s="119"/>
    </row>
    <row r="1808" spans="1:10" x14ac:dyDescent="0.35">
      <c r="A1808" s="117"/>
      <c r="B1808" s="117"/>
      <c r="C1808" s="117"/>
      <c r="D1808" s="104"/>
      <c r="E1808" s="117"/>
      <c r="F1808" s="117"/>
      <c r="G1808" s="117"/>
      <c r="H1808" s="117"/>
      <c r="I1808" s="122"/>
      <c r="J1808" s="119"/>
    </row>
    <row r="1809" spans="1:10" x14ac:dyDescent="0.35">
      <c r="A1809" s="117"/>
      <c r="B1809" s="117"/>
      <c r="C1809" s="117"/>
      <c r="D1809" s="104"/>
      <c r="E1809" s="117"/>
      <c r="F1809" s="117"/>
      <c r="G1809" s="117"/>
      <c r="H1809" s="117"/>
      <c r="I1809" s="122"/>
      <c r="J1809" s="119"/>
    </row>
    <row r="1810" spans="1:10" x14ac:dyDescent="0.35">
      <c r="A1810" s="117"/>
      <c r="B1810" s="117"/>
      <c r="C1810" s="117"/>
      <c r="D1810" s="104"/>
      <c r="E1810" s="117"/>
      <c r="F1810" s="117"/>
      <c r="G1810" s="117"/>
      <c r="H1810" s="117"/>
      <c r="I1810" s="122"/>
      <c r="J1810" s="119"/>
    </row>
    <row r="1811" spans="1:10" x14ac:dyDescent="0.35">
      <c r="A1811" s="117"/>
      <c r="B1811" s="117"/>
      <c r="C1811" s="117"/>
      <c r="D1811" s="104"/>
      <c r="E1811" s="117"/>
      <c r="F1811" s="117"/>
      <c r="G1811" s="117"/>
      <c r="H1811" s="117"/>
      <c r="I1811" s="122"/>
      <c r="J1811" s="119"/>
    </row>
    <row r="1812" spans="1:10" x14ac:dyDescent="0.35">
      <c r="A1812" s="117"/>
      <c r="B1812" s="117"/>
      <c r="C1812" s="117"/>
      <c r="D1812" s="104"/>
      <c r="E1812" s="117"/>
      <c r="F1812" s="117"/>
      <c r="G1812" s="117"/>
      <c r="H1812" s="117"/>
      <c r="I1812" s="122"/>
      <c r="J1812" s="119"/>
    </row>
    <row r="1813" spans="1:10" x14ac:dyDescent="0.35">
      <c r="A1813" s="117"/>
      <c r="B1813" s="117"/>
      <c r="C1813" s="117"/>
      <c r="D1813" s="104"/>
      <c r="E1813" s="117"/>
      <c r="F1813" s="117"/>
      <c r="G1813" s="117"/>
      <c r="H1813" s="117"/>
      <c r="I1813" s="122"/>
      <c r="J1813" s="119"/>
    </row>
    <row r="1814" spans="1:10" x14ac:dyDescent="0.35">
      <c r="A1814" s="117"/>
      <c r="B1814" s="117"/>
      <c r="C1814" s="117"/>
      <c r="D1814" s="104"/>
      <c r="E1814" s="117"/>
      <c r="F1814" s="117"/>
      <c r="G1814" s="117"/>
      <c r="H1814" s="117"/>
      <c r="I1814" s="122"/>
      <c r="J1814" s="119"/>
    </row>
    <row r="1815" spans="1:10" x14ac:dyDescent="0.35">
      <c r="A1815" s="117"/>
      <c r="B1815" s="117"/>
      <c r="C1815" s="117"/>
      <c r="D1815" s="104"/>
      <c r="E1815" s="117"/>
      <c r="F1815" s="117"/>
      <c r="G1815" s="117"/>
      <c r="H1815" s="117"/>
      <c r="I1815" s="122"/>
      <c r="J1815" s="119"/>
    </row>
    <row r="1816" spans="1:10" x14ac:dyDescent="0.35">
      <c r="A1816" s="117"/>
      <c r="B1816" s="117"/>
      <c r="C1816" s="117"/>
      <c r="D1816" s="104"/>
      <c r="E1816" s="117"/>
      <c r="F1816" s="117"/>
      <c r="G1816" s="117"/>
      <c r="H1816" s="117"/>
      <c r="I1816" s="122"/>
      <c r="J1816" s="119"/>
    </row>
    <row r="1817" spans="1:10" x14ac:dyDescent="0.35">
      <c r="A1817" s="117"/>
      <c r="B1817" s="117"/>
      <c r="C1817" s="117"/>
      <c r="D1817" s="104"/>
      <c r="E1817" s="117"/>
      <c r="F1817" s="117"/>
      <c r="G1817" s="117"/>
      <c r="H1817" s="117"/>
      <c r="I1817" s="122"/>
      <c r="J1817" s="119"/>
    </row>
  </sheetData>
  <sheetProtection algorithmName="SHA-512" hashValue="qZ6NAf9Tlqvt78my/Aj/gZcmTaQmTvofEVZcxO1mwZEr6fwrLImGlbsckKUxeWH0DdqUXYXQK5/+QFZNVv3Hdg==" saltValue="n3pKRUhiQLpPRWaQo4dOmw==" spinCount="100000" sheet="1" objects="1" scenarios="1" sort="0" autoFilter="0"/>
  <autoFilter ref="A7:BI14" xr:uid="{D2A94C86-FFEF-447D-89C7-A581CAA49DE6}">
    <sortState xmlns:xlrd2="http://schemas.microsoft.com/office/spreadsheetml/2017/richdata2" ref="A8:BI14">
      <sortCondition ref="G7"/>
    </sortState>
  </autoFilter>
  <mergeCells count="47">
    <mergeCell ref="S17:AD17"/>
    <mergeCell ref="AE17:AR17"/>
    <mergeCell ref="AS17:BF17"/>
    <mergeCell ref="BG17:BI17"/>
    <mergeCell ref="A5:P5"/>
    <mergeCell ref="V5:W5"/>
    <mergeCell ref="X5:Z5"/>
    <mergeCell ref="AA5:AC5"/>
    <mergeCell ref="AE5:AG5"/>
    <mergeCell ref="AH5:AJ5"/>
    <mergeCell ref="A18:P18"/>
    <mergeCell ref="A17:Q17"/>
    <mergeCell ref="AS19:AY19"/>
    <mergeCell ref="AZ19:BF19"/>
    <mergeCell ref="S19:U19"/>
    <mergeCell ref="V19:W19"/>
    <mergeCell ref="X19:AD19"/>
    <mergeCell ref="AE19:AK19"/>
    <mergeCell ref="AL19:AR19"/>
    <mergeCell ref="S18:U18"/>
    <mergeCell ref="V18:W18"/>
    <mergeCell ref="X18:Z18"/>
    <mergeCell ref="AA18:AC18"/>
    <mergeCell ref="AE18:AG18"/>
    <mergeCell ref="AH18:AJ18"/>
    <mergeCell ref="AL18:AN18"/>
    <mergeCell ref="AO18:AQ18"/>
    <mergeCell ref="AS18:AU18"/>
    <mergeCell ref="AV18:AX18"/>
    <mergeCell ref="AZ18:BB18"/>
    <mergeCell ref="BC18:BE18"/>
    <mergeCell ref="BG18:BI18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dataValidations count="1">
    <dataValidation allowBlank="1" showInputMessage="1" showErrorMessage="1" sqref="V7 V20" xr:uid="{15453CB3-0C68-4892-AB23-636E09FFF665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V8:V13 V21:V34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3037"/>
  <sheetViews>
    <sheetView showGridLines="0" zoomScale="90" zoomScaleNormal="90" workbookViewId="0">
      <pane ySplit="7" topLeftCell="A8" activePane="bottomLeft" state="frozen"/>
      <selection activeCell="N1" sqref="A1:XFD1048576"/>
      <selection pane="bottomLeft" activeCell="G7" sqref="G7"/>
    </sheetView>
  </sheetViews>
  <sheetFormatPr defaultColWidth="9.1796875" defaultRowHeight="14.5" x14ac:dyDescent="0.35"/>
  <cols>
    <col min="1" max="1" width="20.7265625" style="156" customWidth="1"/>
    <col min="2" max="2" width="15" style="156" customWidth="1"/>
    <col min="3" max="3" width="14" style="156" customWidth="1"/>
    <col min="4" max="4" width="30" style="156" bestFit="1" customWidth="1"/>
    <col min="5" max="5" width="54.81640625" style="156" bestFit="1" customWidth="1"/>
    <col min="6" max="6" width="28.81640625" style="156" bestFit="1" customWidth="1"/>
    <col min="7" max="8" width="17.1796875" style="156" customWidth="1"/>
    <col min="9" max="9" width="16.1796875" style="156" bestFit="1" customWidth="1"/>
    <col min="10" max="10" width="28.54296875" style="156" customWidth="1"/>
    <col min="11" max="11" width="19.7265625" style="156" bestFit="1" customWidth="1"/>
    <col min="12" max="12" width="15.7265625" style="156" customWidth="1"/>
    <col min="13" max="15" width="10.54296875" style="156" customWidth="1"/>
    <col min="16" max="16" width="13.81640625" style="156" bestFit="1" customWidth="1"/>
    <col min="17" max="17" width="15.26953125" style="156" bestFit="1" customWidth="1"/>
    <col min="18" max="19" width="10.7265625" style="156" customWidth="1"/>
    <col min="20" max="20" width="10" style="156" customWidth="1"/>
    <col min="21" max="21" width="12" style="156" customWidth="1"/>
    <col min="22" max="23" width="10" style="156" customWidth="1"/>
    <col min="24" max="24" width="9.453125" style="156" customWidth="1"/>
    <col min="25" max="26" width="10" style="156" customWidth="1"/>
    <col min="27" max="27" width="8.81640625" style="156" bestFit="1" customWidth="1"/>
    <col min="28" max="28" width="8.54296875" style="156" bestFit="1" customWidth="1"/>
    <col min="29" max="29" width="10.81640625" style="156" customWidth="1"/>
    <col min="30" max="33" width="9.1796875" style="156"/>
    <col min="34" max="34" width="10" style="156" customWidth="1"/>
    <col min="35" max="35" width="8.81640625" style="156" bestFit="1" customWidth="1"/>
    <col min="36" max="36" width="8.54296875" style="156" bestFit="1" customWidth="1"/>
    <col min="37" max="37" width="11.1796875" style="156" customWidth="1"/>
    <col min="38" max="41" width="9.1796875" style="156"/>
    <col min="42" max="42" width="10" style="156" customWidth="1"/>
    <col min="43" max="43" width="8.81640625" style="156" bestFit="1" customWidth="1"/>
    <col min="44" max="44" width="8.54296875" style="156" bestFit="1" customWidth="1"/>
    <col min="45" max="45" width="12.1796875" style="156" customWidth="1"/>
    <col min="46" max="49" width="9.1796875" style="156"/>
    <col min="50" max="50" width="10" style="156" customWidth="1"/>
    <col min="51" max="51" width="8.81640625" style="156" bestFit="1" customWidth="1"/>
    <col min="52" max="52" width="8.54296875" style="156" bestFit="1" customWidth="1"/>
    <col min="53" max="53" width="11.1796875" style="156" customWidth="1"/>
    <col min="54" max="58" width="9.1796875" style="156"/>
    <col min="59" max="59" width="8.81640625" style="156" customWidth="1"/>
    <col min="60" max="60" width="65.54296875" style="156" customWidth="1"/>
    <col min="61" max="16384" width="9.1796875" style="156"/>
  </cols>
  <sheetData>
    <row r="1" spans="1:60" x14ac:dyDescent="0.35">
      <c r="A1" s="2" t="s">
        <v>0</v>
      </c>
      <c r="B1"/>
      <c r="C1" s="2" t="str">
        <f>+'Summary Stats'!B1</f>
        <v>477 - Department of Fish and Wildlife</v>
      </c>
      <c r="D1"/>
      <c r="E1"/>
      <c r="F1"/>
      <c r="G1"/>
      <c r="H1"/>
      <c r="I1"/>
      <c r="J1"/>
      <c r="K1"/>
    </row>
    <row r="2" spans="1:60" x14ac:dyDescent="0.35">
      <c r="A2" s="157" t="s">
        <v>63</v>
      </c>
      <c r="B2"/>
      <c r="C2"/>
      <c r="D2"/>
      <c r="E2"/>
      <c r="F2"/>
      <c r="G2"/>
      <c r="H2"/>
      <c r="I2"/>
      <c r="J2"/>
      <c r="K2"/>
      <c r="L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H2" s="158"/>
      <c r="AI2" s="158"/>
      <c r="AJ2" s="158"/>
      <c r="AP2" s="158"/>
      <c r="AQ2" s="158"/>
      <c r="AR2" s="158"/>
      <c r="AX2" s="158"/>
      <c r="AY2" s="158"/>
      <c r="AZ2" s="158"/>
    </row>
    <row r="3" spans="1:60" x14ac:dyDescent="0.35">
      <c r="A3" s="157" t="s">
        <v>2</v>
      </c>
      <c r="B3" s="159">
        <v>45432</v>
      </c>
      <c r="C3"/>
      <c r="D3"/>
      <c r="E3"/>
      <c r="F3"/>
      <c r="G3"/>
      <c r="H3"/>
      <c r="I3"/>
      <c r="J3"/>
      <c r="K3"/>
      <c r="L3" s="158"/>
      <c r="R3" s="158"/>
      <c r="S3" s="158"/>
      <c r="T3" s="158"/>
      <c r="U3" s="158"/>
      <c r="V3" s="158"/>
      <c r="W3" s="158"/>
      <c r="X3" s="158"/>
      <c r="Z3" s="158"/>
      <c r="AA3" s="158"/>
      <c r="AB3" s="158"/>
      <c r="AH3" s="158"/>
      <c r="AI3" s="158"/>
      <c r="AJ3" s="158"/>
      <c r="AP3" s="158"/>
      <c r="AQ3" s="158"/>
      <c r="AR3" s="158"/>
      <c r="AX3" s="158"/>
      <c r="AY3" s="158"/>
      <c r="AZ3" s="158"/>
    </row>
    <row r="4" spans="1:60" x14ac:dyDescent="0.35">
      <c r="A4"/>
      <c r="B4"/>
      <c r="C4"/>
      <c r="D4"/>
      <c r="E4"/>
      <c r="F4" s="160"/>
      <c r="G4"/>
      <c r="H4"/>
      <c r="I4"/>
      <c r="J4"/>
      <c r="K4"/>
      <c r="L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H4" s="158"/>
      <c r="AI4" s="158"/>
      <c r="AJ4" s="158"/>
      <c r="AP4" s="158"/>
      <c r="AQ4" s="158"/>
      <c r="AR4" s="158"/>
      <c r="AX4" s="158"/>
      <c r="AY4" s="158"/>
      <c r="AZ4" s="158"/>
    </row>
    <row r="5" spans="1:60" x14ac:dyDescent="0.35">
      <c r="A5" s="279" t="s">
        <v>3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161" t="s">
        <v>5</v>
      </c>
      <c r="M5" s="252"/>
      <c r="N5" s="257"/>
      <c r="O5" s="253"/>
      <c r="P5" s="252" t="s">
        <v>6</v>
      </c>
      <c r="Q5" s="253"/>
      <c r="R5" s="248" t="s">
        <v>7</v>
      </c>
      <c r="S5" s="248"/>
      <c r="T5" s="248"/>
      <c r="U5" s="162" t="s">
        <v>8</v>
      </c>
      <c r="V5" s="248" t="s">
        <v>9</v>
      </c>
      <c r="W5" s="248"/>
      <c r="X5" s="248"/>
      <c r="Y5" s="162" t="s">
        <v>10</v>
      </c>
      <c r="Z5" s="248" t="s">
        <v>11</v>
      </c>
      <c r="AA5" s="248"/>
      <c r="AB5" s="248"/>
      <c r="AC5" s="162" t="s">
        <v>8</v>
      </c>
      <c r="AD5" s="248" t="s">
        <v>9</v>
      </c>
      <c r="AE5" s="248"/>
      <c r="AF5" s="248"/>
      <c r="AG5" s="162" t="s">
        <v>10</v>
      </c>
      <c r="AH5" s="248" t="s">
        <v>11</v>
      </c>
      <c r="AI5" s="248"/>
      <c r="AJ5" s="248"/>
      <c r="AK5" s="162" t="s">
        <v>8</v>
      </c>
      <c r="AL5" s="248" t="s">
        <v>9</v>
      </c>
      <c r="AM5" s="248"/>
      <c r="AN5" s="248"/>
      <c r="AO5" s="162" t="s">
        <v>10</v>
      </c>
      <c r="AP5" s="248" t="s">
        <v>11</v>
      </c>
      <c r="AQ5" s="248"/>
      <c r="AR5" s="248"/>
      <c r="AS5" s="162" t="s">
        <v>8</v>
      </c>
      <c r="AT5" s="248" t="s">
        <v>9</v>
      </c>
      <c r="AU5" s="248"/>
      <c r="AV5" s="248"/>
      <c r="AW5" s="162" t="s">
        <v>10</v>
      </c>
      <c r="AX5" s="248" t="s">
        <v>11</v>
      </c>
      <c r="AY5" s="248"/>
      <c r="AZ5" s="248"/>
      <c r="BA5" s="162" t="s">
        <v>8</v>
      </c>
      <c r="BB5" s="248" t="s">
        <v>9</v>
      </c>
      <c r="BC5" s="248"/>
      <c r="BD5" s="248"/>
      <c r="BE5" s="162" t="s">
        <v>10</v>
      </c>
      <c r="BF5" s="252"/>
      <c r="BG5" s="257"/>
      <c r="BH5" s="253"/>
    </row>
    <row r="6" spans="1:60" s="167" customFormat="1" x14ac:dyDescent="0.35">
      <c r="A6" s="163"/>
      <c r="B6" s="164"/>
      <c r="C6" s="164"/>
      <c r="D6" s="164"/>
      <c r="E6" s="164"/>
      <c r="F6" s="164"/>
      <c r="G6" s="164"/>
      <c r="H6" s="164"/>
      <c r="I6" s="165"/>
      <c r="J6" s="165"/>
      <c r="K6" s="164"/>
      <c r="L6" s="166"/>
      <c r="M6" s="249" t="s">
        <v>28</v>
      </c>
      <c r="N6" s="250"/>
      <c r="O6" s="251"/>
      <c r="P6" s="255"/>
      <c r="Q6" s="256"/>
      <c r="R6" s="249" t="s">
        <v>29</v>
      </c>
      <c r="S6" s="250"/>
      <c r="T6" s="250"/>
      <c r="U6" s="250"/>
      <c r="V6" s="250"/>
      <c r="W6" s="250"/>
      <c r="X6" s="250"/>
      <c r="Y6" s="251"/>
      <c r="Z6" s="249" t="s">
        <v>30</v>
      </c>
      <c r="AA6" s="250"/>
      <c r="AB6" s="250"/>
      <c r="AC6" s="250"/>
      <c r="AD6" s="250"/>
      <c r="AE6" s="250"/>
      <c r="AF6" s="250"/>
      <c r="AG6" s="251"/>
      <c r="AH6" s="249" t="s">
        <v>31</v>
      </c>
      <c r="AI6" s="250"/>
      <c r="AJ6" s="250"/>
      <c r="AK6" s="250"/>
      <c r="AL6" s="250"/>
      <c r="AM6" s="250"/>
      <c r="AN6" s="250"/>
      <c r="AO6" s="251"/>
      <c r="AP6" s="249" t="s">
        <v>32</v>
      </c>
      <c r="AQ6" s="250"/>
      <c r="AR6" s="250"/>
      <c r="AS6" s="250"/>
      <c r="AT6" s="250"/>
      <c r="AU6" s="250"/>
      <c r="AV6" s="250"/>
      <c r="AW6" s="251"/>
      <c r="AX6" s="249" t="s">
        <v>33</v>
      </c>
      <c r="AY6" s="250"/>
      <c r="AZ6" s="250"/>
      <c r="BA6" s="250"/>
      <c r="BB6" s="250"/>
      <c r="BC6" s="250"/>
      <c r="BD6" s="250"/>
      <c r="BE6" s="251"/>
      <c r="BF6" s="166"/>
      <c r="BG6" s="166"/>
      <c r="BH6" s="166"/>
    </row>
    <row r="7" spans="1:60" ht="72.5" x14ac:dyDescent="0.35">
      <c r="A7" s="168" t="s">
        <v>64</v>
      </c>
      <c r="B7" s="168" t="s">
        <v>13</v>
      </c>
      <c r="C7" s="168" t="s">
        <v>14</v>
      </c>
      <c r="D7" s="168" t="s">
        <v>15</v>
      </c>
      <c r="E7" s="168" t="s">
        <v>16</v>
      </c>
      <c r="F7" s="168" t="s">
        <v>17</v>
      </c>
      <c r="G7" s="168" t="s">
        <v>18</v>
      </c>
      <c r="H7" s="168" t="s">
        <v>19</v>
      </c>
      <c r="I7" s="169" t="s">
        <v>20</v>
      </c>
      <c r="J7" s="169" t="s">
        <v>65</v>
      </c>
      <c r="K7" s="170" t="s">
        <v>66</v>
      </c>
      <c r="L7" s="171" t="s">
        <v>67</v>
      </c>
      <c r="M7" s="129" t="s">
        <v>35</v>
      </c>
      <c r="N7" s="129" t="s">
        <v>36</v>
      </c>
      <c r="O7" s="129" t="s">
        <v>37</v>
      </c>
      <c r="P7" s="129" t="s">
        <v>38</v>
      </c>
      <c r="Q7" s="129" t="s">
        <v>39</v>
      </c>
      <c r="R7" s="129" t="s">
        <v>40</v>
      </c>
      <c r="S7" s="129" t="s">
        <v>41</v>
      </c>
      <c r="T7" s="129" t="s">
        <v>42</v>
      </c>
      <c r="U7" s="129" t="s">
        <v>43</v>
      </c>
      <c r="V7" s="129" t="s">
        <v>35</v>
      </c>
      <c r="W7" s="129" t="s">
        <v>36</v>
      </c>
      <c r="X7" s="129" t="s">
        <v>44</v>
      </c>
      <c r="Y7" s="129" t="s">
        <v>45</v>
      </c>
      <c r="Z7" s="129" t="s">
        <v>40</v>
      </c>
      <c r="AA7" s="129" t="s">
        <v>41</v>
      </c>
      <c r="AB7" s="129" t="s">
        <v>42</v>
      </c>
      <c r="AC7" s="129" t="s">
        <v>43</v>
      </c>
      <c r="AD7" s="129" t="s">
        <v>35</v>
      </c>
      <c r="AE7" s="129" t="s">
        <v>36</v>
      </c>
      <c r="AF7" s="129" t="s">
        <v>44</v>
      </c>
      <c r="AG7" s="129" t="s">
        <v>45</v>
      </c>
      <c r="AH7" s="129" t="s">
        <v>40</v>
      </c>
      <c r="AI7" s="129" t="s">
        <v>41</v>
      </c>
      <c r="AJ7" s="129" t="s">
        <v>42</v>
      </c>
      <c r="AK7" s="129" t="s">
        <v>43</v>
      </c>
      <c r="AL7" s="129" t="s">
        <v>35</v>
      </c>
      <c r="AM7" s="129" t="s">
        <v>36</v>
      </c>
      <c r="AN7" s="129" t="s">
        <v>44</v>
      </c>
      <c r="AO7" s="129" t="s">
        <v>45</v>
      </c>
      <c r="AP7" s="129" t="s">
        <v>40</v>
      </c>
      <c r="AQ7" s="129" t="s">
        <v>41</v>
      </c>
      <c r="AR7" s="129" t="s">
        <v>42</v>
      </c>
      <c r="AS7" s="129" t="s">
        <v>43</v>
      </c>
      <c r="AT7" s="129" t="s">
        <v>35</v>
      </c>
      <c r="AU7" s="129" t="s">
        <v>36</v>
      </c>
      <c r="AV7" s="129" t="s">
        <v>44</v>
      </c>
      <c r="AW7" s="129" t="s">
        <v>45</v>
      </c>
      <c r="AX7" s="129" t="s">
        <v>40</v>
      </c>
      <c r="AY7" s="129" t="s">
        <v>41</v>
      </c>
      <c r="AZ7" s="129" t="s">
        <v>42</v>
      </c>
      <c r="BA7" s="129" t="s">
        <v>43</v>
      </c>
      <c r="BB7" s="129" t="s">
        <v>35</v>
      </c>
      <c r="BC7" s="129" t="s">
        <v>36</v>
      </c>
      <c r="BD7" s="129" t="s">
        <v>44</v>
      </c>
      <c r="BE7" s="129" t="s">
        <v>45</v>
      </c>
      <c r="BF7" s="129" t="s">
        <v>46</v>
      </c>
      <c r="BG7" s="129" t="s">
        <v>47</v>
      </c>
      <c r="BH7" s="129" t="s">
        <v>48</v>
      </c>
    </row>
    <row r="8" spans="1:60" x14ac:dyDescent="0.35">
      <c r="A8" s="172" t="s">
        <v>214</v>
      </c>
      <c r="B8" s="172" t="s">
        <v>158</v>
      </c>
      <c r="C8" s="172" t="s">
        <v>159</v>
      </c>
      <c r="D8" s="173" t="s">
        <v>160</v>
      </c>
      <c r="E8" s="172" t="s">
        <v>215</v>
      </c>
      <c r="F8" s="172" t="s">
        <v>216</v>
      </c>
      <c r="G8" s="172" t="s">
        <v>217</v>
      </c>
      <c r="H8" s="172" t="s">
        <v>218</v>
      </c>
      <c r="I8" s="174">
        <v>49</v>
      </c>
      <c r="J8" s="175" t="s">
        <v>177</v>
      </c>
      <c r="K8" s="176">
        <f>I8*9.16</f>
        <v>448.84000000000003</v>
      </c>
      <c r="L8" s="177"/>
      <c r="M8" s="178"/>
      <c r="N8" s="178"/>
      <c r="O8" s="178"/>
      <c r="P8" s="179"/>
      <c r="Q8" s="179"/>
      <c r="R8" s="180"/>
      <c r="S8" s="181"/>
      <c r="T8" s="182">
        <f>R8+S8</f>
        <v>0</v>
      </c>
      <c r="U8" s="181"/>
      <c r="V8" s="181"/>
      <c r="W8" s="181"/>
      <c r="X8" s="181"/>
      <c r="Y8" s="181"/>
      <c r="Z8" s="180"/>
      <c r="AA8" s="181"/>
      <c r="AB8" s="182">
        <f>Z8+AA8</f>
        <v>0</v>
      </c>
      <c r="AC8" s="181"/>
      <c r="AD8" s="181"/>
      <c r="AE8" s="181"/>
      <c r="AF8" s="181"/>
      <c r="AG8" s="181"/>
      <c r="AH8" s="180"/>
      <c r="AI8" s="181"/>
      <c r="AJ8" s="182">
        <f>AH8+AI8</f>
        <v>0</v>
      </c>
      <c r="AK8" s="181"/>
      <c r="AL8" s="181"/>
      <c r="AM8" s="181"/>
      <c r="AN8" s="181"/>
      <c r="AO8" s="181"/>
      <c r="AP8" s="180"/>
      <c r="AQ8" s="181"/>
      <c r="AR8" s="182">
        <f>AP8+AQ8</f>
        <v>0</v>
      </c>
      <c r="AS8" s="181"/>
      <c r="AT8" s="181"/>
      <c r="AU8" s="181"/>
      <c r="AV8" s="181"/>
      <c r="AW8" s="181"/>
      <c r="AX8" s="180"/>
      <c r="AY8" s="181"/>
      <c r="AZ8" s="182">
        <f>AX8+AY8</f>
        <v>0</v>
      </c>
      <c r="BA8" s="181"/>
      <c r="BB8" s="181"/>
      <c r="BC8" s="181"/>
      <c r="BD8" s="181"/>
      <c r="BE8" s="181"/>
      <c r="BF8" s="130"/>
      <c r="BG8" s="130"/>
      <c r="BH8" s="130"/>
    </row>
    <row r="9" spans="1:60" x14ac:dyDescent="0.35">
      <c r="A9" s="172" t="s">
        <v>260</v>
      </c>
      <c r="B9" s="172" t="s">
        <v>158</v>
      </c>
      <c r="C9" s="172" t="s">
        <v>159</v>
      </c>
      <c r="D9" s="173" t="s">
        <v>160</v>
      </c>
      <c r="E9" s="172" t="s">
        <v>261</v>
      </c>
      <c r="F9" s="172" t="s">
        <v>262</v>
      </c>
      <c r="G9" s="172" t="s">
        <v>217</v>
      </c>
      <c r="H9" s="172" t="s">
        <v>218</v>
      </c>
      <c r="I9" s="174">
        <v>64</v>
      </c>
      <c r="J9" s="175" t="s">
        <v>165</v>
      </c>
      <c r="K9" s="176">
        <f>I9*9.16</f>
        <v>586.24</v>
      </c>
      <c r="L9" s="177"/>
      <c r="M9" s="178"/>
      <c r="N9" s="178"/>
      <c r="O9" s="178"/>
      <c r="P9" s="179"/>
      <c r="Q9" s="179"/>
      <c r="R9" s="180"/>
      <c r="S9" s="181"/>
      <c r="T9" s="182">
        <f>R9+S9</f>
        <v>0</v>
      </c>
      <c r="U9" s="181"/>
      <c r="V9" s="181"/>
      <c r="W9" s="181"/>
      <c r="X9" s="181"/>
      <c r="Y9" s="181"/>
      <c r="Z9" s="180"/>
      <c r="AA9" s="181"/>
      <c r="AB9" s="182">
        <f>Z9+AA9</f>
        <v>0</v>
      </c>
      <c r="AC9" s="181"/>
      <c r="AD9" s="181"/>
      <c r="AE9" s="181"/>
      <c r="AF9" s="181"/>
      <c r="AG9" s="181"/>
      <c r="AH9" s="180"/>
      <c r="AI9" s="181"/>
      <c r="AJ9" s="182">
        <f>AH9+AI9</f>
        <v>0</v>
      </c>
      <c r="AK9" s="181"/>
      <c r="AL9" s="181"/>
      <c r="AM9" s="181"/>
      <c r="AN9" s="181"/>
      <c r="AO9" s="181"/>
      <c r="AP9" s="180"/>
      <c r="AQ9" s="181"/>
      <c r="AR9" s="182">
        <f>AP9+AQ9</f>
        <v>0</v>
      </c>
      <c r="AS9" s="181"/>
      <c r="AT9" s="181"/>
      <c r="AU9" s="181"/>
      <c r="AV9" s="181"/>
      <c r="AW9" s="181"/>
      <c r="AX9" s="180"/>
      <c r="AY9" s="181"/>
      <c r="AZ9" s="182">
        <f>AX9+AY9</f>
        <v>0</v>
      </c>
      <c r="BA9" s="181"/>
      <c r="BB9" s="181"/>
      <c r="BC9" s="181"/>
      <c r="BD9" s="181"/>
      <c r="BE9" s="181"/>
      <c r="BF9" s="130"/>
      <c r="BG9" s="130"/>
      <c r="BH9" s="130"/>
    </row>
    <row r="10" spans="1:60" x14ac:dyDescent="0.35">
      <c r="A10" s="172" t="s">
        <v>268</v>
      </c>
      <c r="B10" s="172" t="s">
        <v>158</v>
      </c>
      <c r="C10" s="172" t="s">
        <v>159</v>
      </c>
      <c r="D10" s="173" t="s">
        <v>160</v>
      </c>
      <c r="E10" s="172" t="s">
        <v>269</v>
      </c>
      <c r="F10" s="172" t="s">
        <v>216</v>
      </c>
      <c r="G10" s="172" t="s">
        <v>217</v>
      </c>
      <c r="H10" s="172" t="s">
        <v>218</v>
      </c>
      <c r="I10" s="174">
        <v>76</v>
      </c>
      <c r="J10" s="175" t="s">
        <v>177</v>
      </c>
      <c r="K10" s="176">
        <f>I10*9.16</f>
        <v>696.16</v>
      </c>
      <c r="L10" s="177"/>
      <c r="M10" s="178"/>
      <c r="N10" s="178"/>
      <c r="O10" s="178"/>
      <c r="P10" s="179"/>
      <c r="Q10" s="179"/>
      <c r="R10" s="180"/>
      <c r="S10" s="181"/>
      <c r="T10" s="182">
        <f>R10+S10</f>
        <v>0</v>
      </c>
      <c r="U10" s="181"/>
      <c r="V10" s="181"/>
      <c r="W10" s="181"/>
      <c r="X10" s="181"/>
      <c r="Y10" s="181"/>
      <c r="Z10" s="180"/>
      <c r="AA10" s="181"/>
      <c r="AB10" s="182">
        <f>Z10+AA10</f>
        <v>0</v>
      </c>
      <c r="AC10" s="181"/>
      <c r="AD10" s="181"/>
      <c r="AE10" s="181"/>
      <c r="AF10" s="181"/>
      <c r="AG10" s="181"/>
      <c r="AH10" s="180"/>
      <c r="AI10" s="181"/>
      <c r="AJ10" s="182">
        <f>AH10+AI10</f>
        <v>0</v>
      </c>
      <c r="AK10" s="181"/>
      <c r="AL10" s="181"/>
      <c r="AM10" s="181"/>
      <c r="AN10" s="181"/>
      <c r="AO10" s="181"/>
      <c r="AP10" s="180"/>
      <c r="AQ10" s="181"/>
      <c r="AR10" s="182">
        <f>AP10+AQ10</f>
        <v>0</v>
      </c>
      <c r="AS10" s="181"/>
      <c r="AT10" s="181"/>
      <c r="AU10" s="181"/>
      <c r="AV10" s="181"/>
      <c r="AW10" s="181"/>
      <c r="AX10" s="180"/>
      <c r="AY10" s="181"/>
      <c r="AZ10" s="182">
        <f>AX10+AY10</f>
        <v>0</v>
      </c>
      <c r="BA10" s="181"/>
      <c r="BB10" s="181"/>
      <c r="BC10" s="181"/>
      <c r="BD10" s="181"/>
      <c r="BE10" s="181"/>
      <c r="BF10" s="130"/>
      <c r="BG10" s="130"/>
      <c r="BH10" s="130"/>
    </row>
    <row r="11" spans="1:60" x14ac:dyDescent="0.35">
      <c r="A11" s="172" t="s">
        <v>279</v>
      </c>
      <c r="B11" s="172" t="s">
        <v>158</v>
      </c>
      <c r="C11" s="172" t="s">
        <v>159</v>
      </c>
      <c r="D11" s="173" t="s">
        <v>160</v>
      </c>
      <c r="E11" s="172" t="s">
        <v>280</v>
      </c>
      <c r="F11" s="172" t="s">
        <v>216</v>
      </c>
      <c r="G11" s="172" t="s">
        <v>217</v>
      </c>
      <c r="H11" s="172" t="s">
        <v>218</v>
      </c>
      <c r="I11" s="174">
        <v>82</v>
      </c>
      <c r="J11" s="175" t="s">
        <v>200</v>
      </c>
      <c r="K11" s="176">
        <f>I11*9.16</f>
        <v>751.12</v>
      </c>
      <c r="L11" s="177"/>
      <c r="M11" s="178"/>
      <c r="N11" s="178"/>
      <c r="O11" s="178"/>
      <c r="P11" s="179"/>
      <c r="Q11" s="179"/>
      <c r="R11" s="180"/>
      <c r="S11" s="181"/>
      <c r="T11" s="182">
        <f>R11+S11</f>
        <v>0</v>
      </c>
      <c r="U11" s="181"/>
      <c r="V11" s="181"/>
      <c r="W11" s="181"/>
      <c r="X11" s="181"/>
      <c r="Y11" s="181"/>
      <c r="Z11" s="180"/>
      <c r="AA11" s="181"/>
      <c r="AB11" s="182">
        <f>Z11+AA11</f>
        <v>0</v>
      </c>
      <c r="AC11" s="181"/>
      <c r="AD11" s="181"/>
      <c r="AE11" s="181"/>
      <c r="AF11" s="181"/>
      <c r="AG11" s="181"/>
      <c r="AH11" s="180"/>
      <c r="AI11" s="181"/>
      <c r="AJ11" s="182">
        <f>AH11+AI11</f>
        <v>0</v>
      </c>
      <c r="AK11" s="181"/>
      <c r="AL11" s="181"/>
      <c r="AM11" s="181"/>
      <c r="AN11" s="181"/>
      <c r="AO11" s="181"/>
      <c r="AP11" s="180"/>
      <c r="AQ11" s="181"/>
      <c r="AR11" s="182">
        <f>AP11+AQ11</f>
        <v>0</v>
      </c>
      <c r="AS11" s="181"/>
      <c r="AT11" s="181"/>
      <c r="AU11" s="181"/>
      <c r="AV11" s="181"/>
      <c r="AW11" s="181"/>
      <c r="AX11" s="180"/>
      <c r="AY11" s="181"/>
      <c r="AZ11" s="182">
        <f>AX11+AY11</f>
        <v>0</v>
      </c>
      <c r="BA11" s="181"/>
      <c r="BB11" s="181"/>
      <c r="BC11" s="181"/>
      <c r="BD11" s="181"/>
      <c r="BE11" s="181"/>
      <c r="BF11" s="130"/>
      <c r="BG11" s="130"/>
      <c r="BH11" s="130"/>
    </row>
    <row r="12" spans="1:60" x14ac:dyDescent="0.35">
      <c r="A12" s="172" t="s">
        <v>396</v>
      </c>
      <c r="B12" s="172" t="s">
        <v>158</v>
      </c>
      <c r="C12" s="172" t="s">
        <v>159</v>
      </c>
      <c r="D12" s="173" t="s">
        <v>160</v>
      </c>
      <c r="E12" s="172" t="s">
        <v>397</v>
      </c>
      <c r="F12" s="172" t="s">
        <v>262</v>
      </c>
      <c r="G12" s="172" t="s">
        <v>217</v>
      </c>
      <c r="H12" s="172" t="s">
        <v>218</v>
      </c>
      <c r="I12" s="174">
        <v>121</v>
      </c>
      <c r="J12" s="175" t="s">
        <v>165</v>
      </c>
      <c r="K12" s="176">
        <f>I12*9.16</f>
        <v>1108.3600000000001</v>
      </c>
      <c r="L12" s="177"/>
      <c r="M12" s="178"/>
      <c r="N12" s="178"/>
      <c r="O12" s="178"/>
      <c r="P12" s="179"/>
      <c r="Q12" s="179"/>
      <c r="R12" s="180"/>
      <c r="S12" s="181"/>
      <c r="T12" s="182">
        <f>R12+S12</f>
        <v>0</v>
      </c>
      <c r="U12" s="181"/>
      <c r="V12" s="181"/>
      <c r="W12" s="181"/>
      <c r="X12" s="181"/>
      <c r="Y12" s="181"/>
      <c r="Z12" s="180"/>
      <c r="AA12" s="181"/>
      <c r="AB12" s="182">
        <f>Z12+AA12</f>
        <v>0</v>
      </c>
      <c r="AC12" s="181"/>
      <c r="AD12" s="181"/>
      <c r="AE12" s="181"/>
      <c r="AF12" s="181"/>
      <c r="AG12" s="181"/>
      <c r="AH12" s="180"/>
      <c r="AI12" s="181"/>
      <c r="AJ12" s="182">
        <f>AH12+AI12</f>
        <v>0</v>
      </c>
      <c r="AK12" s="181"/>
      <c r="AL12" s="181"/>
      <c r="AM12" s="181"/>
      <c r="AN12" s="181"/>
      <c r="AO12" s="181"/>
      <c r="AP12" s="180"/>
      <c r="AQ12" s="181"/>
      <c r="AR12" s="182">
        <f>AP12+AQ12</f>
        <v>0</v>
      </c>
      <c r="AS12" s="181"/>
      <c r="AT12" s="181"/>
      <c r="AU12" s="181"/>
      <c r="AV12" s="181"/>
      <c r="AW12" s="181"/>
      <c r="AX12" s="180"/>
      <c r="AY12" s="181"/>
      <c r="AZ12" s="182">
        <f>AX12+AY12</f>
        <v>0</v>
      </c>
      <c r="BA12" s="181"/>
      <c r="BB12" s="181"/>
      <c r="BC12" s="181"/>
      <c r="BD12" s="181"/>
      <c r="BE12" s="181"/>
      <c r="BF12" s="130"/>
      <c r="BG12" s="130"/>
      <c r="BH12" s="130"/>
    </row>
    <row r="13" spans="1:60" x14ac:dyDescent="0.35">
      <c r="A13" s="172" t="s">
        <v>499</v>
      </c>
      <c r="B13" s="172" t="s">
        <v>158</v>
      </c>
      <c r="C13" s="172" t="s">
        <v>159</v>
      </c>
      <c r="D13" s="173" t="s">
        <v>160</v>
      </c>
      <c r="E13" s="172" t="s">
        <v>500</v>
      </c>
      <c r="F13" s="172" t="s">
        <v>501</v>
      </c>
      <c r="G13" s="172" t="s">
        <v>217</v>
      </c>
      <c r="H13" s="172" t="s">
        <v>218</v>
      </c>
      <c r="I13" s="174">
        <v>192</v>
      </c>
      <c r="J13" s="175" t="s">
        <v>165</v>
      </c>
      <c r="K13" s="176">
        <f>I13*9.16</f>
        <v>1758.72</v>
      </c>
      <c r="L13" s="177"/>
      <c r="M13" s="178"/>
      <c r="N13" s="178"/>
      <c r="O13" s="178"/>
      <c r="P13" s="179"/>
      <c r="Q13" s="179"/>
      <c r="R13" s="180"/>
      <c r="S13" s="181"/>
      <c r="T13" s="182">
        <f>R13+S13</f>
        <v>0</v>
      </c>
      <c r="U13" s="181"/>
      <c r="V13" s="181"/>
      <c r="W13" s="181"/>
      <c r="X13" s="181"/>
      <c r="Y13" s="181"/>
      <c r="Z13" s="180"/>
      <c r="AA13" s="181"/>
      <c r="AB13" s="182">
        <f>Z13+AA13</f>
        <v>0</v>
      </c>
      <c r="AC13" s="181"/>
      <c r="AD13" s="181"/>
      <c r="AE13" s="181"/>
      <c r="AF13" s="181"/>
      <c r="AG13" s="181"/>
      <c r="AH13" s="180"/>
      <c r="AI13" s="181"/>
      <c r="AJ13" s="182">
        <f>AH13+AI13</f>
        <v>0</v>
      </c>
      <c r="AK13" s="181"/>
      <c r="AL13" s="181"/>
      <c r="AM13" s="181"/>
      <c r="AN13" s="181"/>
      <c r="AO13" s="181"/>
      <c r="AP13" s="180"/>
      <c r="AQ13" s="181"/>
      <c r="AR13" s="182">
        <f>AP13+AQ13</f>
        <v>0</v>
      </c>
      <c r="AS13" s="181"/>
      <c r="AT13" s="181"/>
      <c r="AU13" s="181"/>
      <c r="AV13" s="181"/>
      <c r="AW13" s="181"/>
      <c r="AX13" s="180"/>
      <c r="AY13" s="181"/>
      <c r="AZ13" s="182">
        <f>AX13+AY13</f>
        <v>0</v>
      </c>
      <c r="BA13" s="181"/>
      <c r="BB13" s="181"/>
      <c r="BC13" s="181"/>
      <c r="BD13" s="181"/>
      <c r="BE13" s="181"/>
      <c r="BF13" s="130"/>
      <c r="BG13" s="130"/>
      <c r="BH13" s="130"/>
    </row>
    <row r="14" spans="1:60" x14ac:dyDescent="0.35">
      <c r="A14" s="172" t="s">
        <v>537</v>
      </c>
      <c r="B14" s="172" t="s">
        <v>158</v>
      </c>
      <c r="C14" s="172" t="s">
        <v>159</v>
      </c>
      <c r="D14" s="173" t="s">
        <v>160</v>
      </c>
      <c r="E14" s="172" t="s">
        <v>538</v>
      </c>
      <c r="F14" s="172" t="s">
        <v>262</v>
      </c>
      <c r="G14" s="172" t="s">
        <v>217</v>
      </c>
      <c r="H14" s="172" t="s">
        <v>218</v>
      </c>
      <c r="I14" s="174">
        <v>216</v>
      </c>
      <c r="J14" s="175" t="s">
        <v>177</v>
      </c>
      <c r="K14" s="176">
        <f>I14*9.16</f>
        <v>1978.56</v>
      </c>
      <c r="L14" s="177"/>
      <c r="M14" s="178"/>
      <c r="N14" s="178"/>
      <c r="O14" s="178"/>
      <c r="P14" s="179"/>
      <c r="Q14" s="179"/>
      <c r="R14" s="180"/>
      <c r="S14" s="181"/>
      <c r="T14" s="182">
        <f>R14+S14</f>
        <v>0</v>
      </c>
      <c r="U14" s="181"/>
      <c r="V14" s="181"/>
      <c r="W14" s="181"/>
      <c r="X14" s="181"/>
      <c r="Y14" s="181"/>
      <c r="Z14" s="180"/>
      <c r="AA14" s="181"/>
      <c r="AB14" s="182">
        <f>Z14+AA14</f>
        <v>0</v>
      </c>
      <c r="AC14" s="181"/>
      <c r="AD14" s="181"/>
      <c r="AE14" s="181"/>
      <c r="AF14" s="181"/>
      <c r="AG14" s="181"/>
      <c r="AH14" s="180"/>
      <c r="AI14" s="181"/>
      <c r="AJ14" s="182">
        <f>AH14+AI14</f>
        <v>0</v>
      </c>
      <c r="AK14" s="181"/>
      <c r="AL14" s="181"/>
      <c r="AM14" s="181"/>
      <c r="AN14" s="181"/>
      <c r="AO14" s="181"/>
      <c r="AP14" s="180"/>
      <c r="AQ14" s="181"/>
      <c r="AR14" s="182">
        <f>AP14+AQ14</f>
        <v>0</v>
      </c>
      <c r="AS14" s="181"/>
      <c r="AT14" s="181"/>
      <c r="AU14" s="181"/>
      <c r="AV14" s="181"/>
      <c r="AW14" s="181"/>
      <c r="AX14" s="180"/>
      <c r="AY14" s="181"/>
      <c r="AZ14" s="182">
        <f>AX14+AY14</f>
        <v>0</v>
      </c>
      <c r="BA14" s="181"/>
      <c r="BB14" s="181"/>
      <c r="BC14" s="181"/>
      <c r="BD14" s="181"/>
      <c r="BE14" s="181"/>
      <c r="BF14" s="130"/>
      <c r="BG14" s="130"/>
      <c r="BH14" s="130"/>
    </row>
    <row r="15" spans="1:60" x14ac:dyDescent="0.35">
      <c r="A15" s="172" t="s">
        <v>618</v>
      </c>
      <c r="B15" s="172" t="s">
        <v>158</v>
      </c>
      <c r="C15" s="172" t="s">
        <v>159</v>
      </c>
      <c r="D15" s="173" t="s">
        <v>160</v>
      </c>
      <c r="E15" s="172" t="s">
        <v>619</v>
      </c>
      <c r="F15" s="172" t="s">
        <v>501</v>
      </c>
      <c r="G15" s="172" t="s">
        <v>217</v>
      </c>
      <c r="H15" s="172" t="s">
        <v>218</v>
      </c>
      <c r="I15" s="174">
        <v>300</v>
      </c>
      <c r="J15" s="175" t="s">
        <v>200</v>
      </c>
      <c r="K15" s="176">
        <f>I15*9.16</f>
        <v>2748</v>
      </c>
      <c r="L15" s="177"/>
      <c r="M15" s="178"/>
      <c r="N15" s="178"/>
      <c r="O15" s="178"/>
      <c r="P15" s="179"/>
      <c r="Q15" s="179"/>
      <c r="R15" s="180"/>
      <c r="S15" s="181"/>
      <c r="T15" s="182">
        <f>R15+S15</f>
        <v>0</v>
      </c>
      <c r="U15" s="181"/>
      <c r="V15" s="181"/>
      <c r="W15" s="181"/>
      <c r="X15" s="181"/>
      <c r="Y15" s="181"/>
      <c r="Z15" s="180"/>
      <c r="AA15" s="181"/>
      <c r="AB15" s="182">
        <f>Z15+AA15</f>
        <v>0</v>
      </c>
      <c r="AC15" s="181"/>
      <c r="AD15" s="181"/>
      <c r="AE15" s="181"/>
      <c r="AF15" s="181"/>
      <c r="AG15" s="181"/>
      <c r="AH15" s="180"/>
      <c r="AI15" s="181"/>
      <c r="AJ15" s="182">
        <f>AH15+AI15</f>
        <v>0</v>
      </c>
      <c r="AK15" s="181"/>
      <c r="AL15" s="181"/>
      <c r="AM15" s="181"/>
      <c r="AN15" s="181"/>
      <c r="AO15" s="181"/>
      <c r="AP15" s="180"/>
      <c r="AQ15" s="181"/>
      <c r="AR15" s="182">
        <f>AP15+AQ15</f>
        <v>0</v>
      </c>
      <c r="AS15" s="181"/>
      <c r="AT15" s="181"/>
      <c r="AU15" s="181"/>
      <c r="AV15" s="181"/>
      <c r="AW15" s="181"/>
      <c r="AX15" s="180"/>
      <c r="AY15" s="181"/>
      <c r="AZ15" s="182">
        <f>AX15+AY15</f>
        <v>0</v>
      </c>
      <c r="BA15" s="181"/>
      <c r="BB15" s="181"/>
      <c r="BC15" s="181"/>
      <c r="BD15" s="181"/>
      <c r="BE15" s="181"/>
      <c r="BF15" s="130"/>
      <c r="BG15" s="130"/>
      <c r="BH15" s="130"/>
    </row>
    <row r="16" spans="1:60" x14ac:dyDescent="0.35">
      <c r="A16" s="172" t="s">
        <v>912</v>
      </c>
      <c r="B16" s="172" t="s">
        <v>158</v>
      </c>
      <c r="C16" s="172" t="s">
        <v>159</v>
      </c>
      <c r="D16" s="173" t="s">
        <v>160</v>
      </c>
      <c r="E16" s="172" t="s">
        <v>913</v>
      </c>
      <c r="F16" s="172" t="s">
        <v>501</v>
      </c>
      <c r="G16" s="172" t="s">
        <v>217</v>
      </c>
      <c r="H16" s="172" t="s">
        <v>218</v>
      </c>
      <c r="I16" s="174">
        <v>836</v>
      </c>
      <c r="J16" s="175" t="s">
        <v>200</v>
      </c>
      <c r="K16" s="176">
        <f>I16*9.16</f>
        <v>7657.76</v>
      </c>
      <c r="L16" s="177"/>
      <c r="M16" s="178"/>
      <c r="N16" s="178"/>
      <c r="O16" s="178"/>
      <c r="P16" s="179"/>
      <c r="Q16" s="179"/>
      <c r="R16" s="180"/>
      <c r="S16" s="181"/>
      <c r="T16" s="182">
        <f>R16+S16</f>
        <v>0</v>
      </c>
      <c r="U16" s="181"/>
      <c r="V16" s="181"/>
      <c r="W16" s="181"/>
      <c r="X16" s="181"/>
      <c r="Y16" s="181"/>
      <c r="Z16" s="180"/>
      <c r="AA16" s="181"/>
      <c r="AB16" s="182">
        <f>Z16+AA16</f>
        <v>0</v>
      </c>
      <c r="AC16" s="181"/>
      <c r="AD16" s="181"/>
      <c r="AE16" s="181"/>
      <c r="AF16" s="181"/>
      <c r="AG16" s="181"/>
      <c r="AH16" s="180"/>
      <c r="AI16" s="181"/>
      <c r="AJ16" s="182">
        <f>AH16+AI16</f>
        <v>0</v>
      </c>
      <c r="AK16" s="181"/>
      <c r="AL16" s="181"/>
      <c r="AM16" s="181"/>
      <c r="AN16" s="181"/>
      <c r="AO16" s="181"/>
      <c r="AP16" s="180"/>
      <c r="AQ16" s="181"/>
      <c r="AR16" s="182">
        <f>AP16+AQ16</f>
        <v>0</v>
      </c>
      <c r="AS16" s="181"/>
      <c r="AT16" s="181"/>
      <c r="AU16" s="181"/>
      <c r="AV16" s="181"/>
      <c r="AW16" s="181"/>
      <c r="AX16" s="180"/>
      <c r="AY16" s="181"/>
      <c r="AZ16" s="182">
        <f>AX16+AY16</f>
        <v>0</v>
      </c>
      <c r="BA16" s="181"/>
      <c r="BB16" s="181"/>
      <c r="BC16" s="181"/>
      <c r="BD16" s="181"/>
      <c r="BE16" s="181"/>
      <c r="BF16" s="130"/>
      <c r="BG16" s="130"/>
      <c r="BH16" s="130"/>
    </row>
    <row r="17" spans="1:60" x14ac:dyDescent="0.35">
      <c r="A17" s="172" t="s">
        <v>991</v>
      </c>
      <c r="B17" s="172" t="s">
        <v>158</v>
      </c>
      <c r="C17" s="172" t="s">
        <v>159</v>
      </c>
      <c r="D17" s="173" t="s">
        <v>160</v>
      </c>
      <c r="E17" s="172" t="s">
        <v>992</v>
      </c>
      <c r="F17" s="172" t="s">
        <v>501</v>
      </c>
      <c r="G17" s="172" t="s">
        <v>217</v>
      </c>
      <c r="H17" s="172" t="s">
        <v>218</v>
      </c>
      <c r="I17" s="174">
        <v>1032</v>
      </c>
      <c r="J17" s="175" t="s">
        <v>242</v>
      </c>
      <c r="K17" s="176">
        <f>I17*9.16</f>
        <v>9453.1200000000008</v>
      </c>
      <c r="L17" s="177"/>
      <c r="M17" s="178"/>
      <c r="N17" s="178"/>
      <c r="O17" s="178"/>
      <c r="P17" s="179"/>
      <c r="Q17" s="179"/>
      <c r="R17" s="180"/>
      <c r="S17" s="181"/>
      <c r="T17" s="182">
        <f>R17+S17</f>
        <v>0</v>
      </c>
      <c r="U17" s="181"/>
      <c r="V17" s="181"/>
      <c r="W17" s="181"/>
      <c r="X17" s="181"/>
      <c r="Y17" s="181"/>
      <c r="Z17" s="180"/>
      <c r="AA17" s="181"/>
      <c r="AB17" s="182">
        <f>Z17+AA17</f>
        <v>0</v>
      </c>
      <c r="AC17" s="181"/>
      <c r="AD17" s="181"/>
      <c r="AE17" s="181"/>
      <c r="AF17" s="181"/>
      <c r="AG17" s="181"/>
      <c r="AH17" s="180"/>
      <c r="AI17" s="181"/>
      <c r="AJ17" s="182">
        <f>AH17+AI17</f>
        <v>0</v>
      </c>
      <c r="AK17" s="181"/>
      <c r="AL17" s="181"/>
      <c r="AM17" s="181"/>
      <c r="AN17" s="181"/>
      <c r="AO17" s="181"/>
      <c r="AP17" s="180"/>
      <c r="AQ17" s="181"/>
      <c r="AR17" s="182">
        <f>AP17+AQ17</f>
        <v>0</v>
      </c>
      <c r="AS17" s="181"/>
      <c r="AT17" s="181"/>
      <c r="AU17" s="181"/>
      <c r="AV17" s="181"/>
      <c r="AW17" s="181"/>
      <c r="AX17" s="180"/>
      <c r="AY17" s="181"/>
      <c r="AZ17" s="182">
        <f>AX17+AY17</f>
        <v>0</v>
      </c>
      <c r="BA17" s="181"/>
      <c r="BB17" s="181"/>
      <c r="BC17" s="181"/>
      <c r="BD17" s="181"/>
      <c r="BE17" s="181"/>
      <c r="BF17" s="130"/>
      <c r="BG17" s="130"/>
      <c r="BH17" s="130"/>
    </row>
    <row r="18" spans="1:60" ht="29" x14ac:dyDescent="0.35">
      <c r="A18" s="172" t="s">
        <v>993</v>
      </c>
      <c r="B18" s="172" t="s">
        <v>158</v>
      </c>
      <c r="C18" s="172" t="s">
        <v>159</v>
      </c>
      <c r="D18" s="173" t="s">
        <v>160</v>
      </c>
      <c r="E18" s="172" t="s">
        <v>994</v>
      </c>
      <c r="F18" s="172" t="s">
        <v>501</v>
      </c>
      <c r="G18" s="172" t="s">
        <v>217</v>
      </c>
      <c r="H18" s="172" t="s">
        <v>218</v>
      </c>
      <c r="I18" s="174">
        <v>1044</v>
      </c>
      <c r="J18" s="175" t="s">
        <v>520</v>
      </c>
      <c r="K18" s="176">
        <f>I18*9.16</f>
        <v>9563.0400000000009</v>
      </c>
      <c r="L18" s="177"/>
      <c r="M18" s="178"/>
      <c r="N18" s="178"/>
      <c r="O18" s="178"/>
      <c r="P18" s="179"/>
      <c r="Q18" s="179"/>
      <c r="R18" s="180"/>
      <c r="S18" s="181"/>
      <c r="T18" s="182">
        <f>R18+S18</f>
        <v>0</v>
      </c>
      <c r="U18" s="181"/>
      <c r="V18" s="181"/>
      <c r="W18" s="181"/>
      <c r="X18" s="181"/>
      <c r="Y18" s="181"/>
      <c r="Z18" s="180"/>
      <c r="AA18" s="181"/>
      <c r="AB18" s="182">
        <f>Z18+AA18</f>
        <v>0</v>
      </c>
      <c r="AC18" s="181"/>
      <c r="AD18" s="181"/>
      <c r="AE18" s="181"/>
      <c r="AF18" s="181"/>
      <c r="AG18" s="181"/>
      <c r="AH18" s="180"/>
      <c r="AI18" s="181"/>
      <c r="AJ18" s="182">
        <f>AH18+AI18</f>
        <v>0</v>
      </c>
      <c r="AK18" s="181"/>
      <c r="AL18" s="181"/>
      <c r="AM18" s="181"/>
      <c r="AN18" s="181"/>
      <c r="AO18" s="181"/>
      <c r="AP18" s="180"/>
      <c r="AQ18" s="181"/>
      <c r="AR18" s="182">
        <f>AP18+AQ18</f>
        <v>0</v>
      </c>
      <c r="AS18" s="181"/>
      <c r="AT18" s="181"/>
      <c r="AU18" s="181"/>
      <c r="AV18" s="181"/>
      <c r="AW18" s="181"/>
      <c r="AX18" s="180"/>
      <c r="AY18" s="181"/>
      <c r="AZ18" s="182">
        <f>AX18+AY18</f>
        <v>0</v>
      </c>
      <c r="BA18" s="181"/>
      <c r="BB18" s="181"/>
      <c r="BC18" s="181"/>
      <c r="BD18" s="181"/>
      <c r="BE18" s="181"/>
      <c r="BF18" s="130"/>
      <c r="BG18" s="130"/>
      <c r="BH18" s="130"/>
    </row>
    <row r="19" spans="1:60" x14ac:dyDescent="0.35">
      <c r="A19" s="172" t="s">
        <v>1096</v>
      </c>
      <c r="B19" s="172" t="s">
        <v>158</v>
      </c>
      <c r="C19" s="172" t="s">
        <v>159</v>
      </c>
      <c r="D19" s="173" t="s">
        <v>160</v>
      </c>
      <c r="E19" s="172" t="s">
        <v>1097</v>
      </c>
      <c r="F19" s="172" t="s">
        <v>216</v>
      </c>
      <c r="G19" s="172" t="s">
        <v>217</v>
      </c>
      <c r="H19" s="172" t="s">
        <v>218</v>
      </c>
      <c r="I19" s="174">
        <v>1217</v>
      </c>
      <c r="J19" s="175" t="s">
        <v>200</v>
      </c>
      <c r="K19" s="176">
        <f>I19*9.16</f>
        <v>11147.72</v>
      </c>
      <c r="L19" s="177"/>
      <c r="M19" s="178"/>
      <c r="N19" s="178"/>
      <c r="O19" s="178"/>
      <c r="P19" s="179"/>
      <c r="Q19" s="179"/>
      <c r="R19" s="180"/>
      <c r="S19" s="181"/>
      <c r="T19" s="182">
        <f>R19+S19</f>
        <v>0</v>
      </c>
      <c r="U19" s="181"/>
      <c r="V19" s="181"/>
      <c r="W19" s="181"/>
      <c r="X19" s="181"/>
      <c r="Y19" s="181"/>
      <c r="Z19" s="180"/>
      <c r="AA19" s="181"/>
      <c r="AB19" s="182">
        <f>Z19+AA19</f>
        <v>0</v>
      </c>
      <c r="AC19" s="181"/>
      <c r="AD19" s="181"/>
      <c r="AE19" s="181"/>
      <c r="AF19" s="181"/>
      <c r="AG19" s="181"/>
      <c r="AH19" s="180"/>
      <c r="AI19" s="181"/>
      <c r="AJ19" s="182">
        <f>AH19+AI19</f>
        <v>0</v>
      </c>
      <c r="AK19" s="181"/>
      <c r="AL19" s="181"/>
      <c r="AM19" s="181"/>
      <c r="AN19" s="181"/>
      <c r="AO19" s="181"/>
      <c r="AP19" s="180"/>
      <c r="AQ19" s="181"/>
      <c r="AR19" s="182">
        <f>AP19+AQ19</f>
        <v>0</v>
      </c>
      <c r="AS19" s="181"/>
      <c r="AT19" s="181"/>
      <c r="AU19" s="181"/>
      <c r="AV19" s="181"/>
      <c r="AW19" s="181"/>
      <c r="AX19" s="180"/>
      <c r="AY19" s="181"/>
      <c r="AZ19" s="182">
        <f>AX19+AY19</f>
        <v>0</v>
      </c>
      <c r="BA19" s="181"/>
      <c r="BB19" s="181"/>
      <c r="BC19" s="181"/>
      <c r="BD19" s="181"/>
      <c r="BE19" s="181"/>
      <c r="BF19" s="130"/>
      <c r="BG19" s="130"/>
      <c r="BH19" s="130"/>
    </row>
    <row r="20" spans="1:60" ht="29" x14ac:dyDescent="0.35">
      <c r="A20" s="172" t="s">
        <v>1166</v>
      </c>
      <c r="B20" s="172" t="s">
        <v>158</v>
      </c>
      <c r="C20" s="172" t="s">
        <v>159</v>
      </c>
      <c r="D20" s="173" t="s">
        <v>160</v>
      </c>
      <c r="E20" s="172" t="s">
        <v>1167</v>
      </c>
      <c r="F20" s="172" t="s">
        <v>216</v>
      </c>
      <c r="G20" s="172" t="s">
        <v>217</v>
      </c>
      <c r="H20" s="172" t="s">
        <v>218</v>
      </c>
      <c r="I20" s="174">
        <v>1350</v>
      </c>
      <c r="J20" s="175" t="s">
        <v>520</v>
      </c>
      <c r="K20" s="176">
        <f>I20*9.16</f>
        <v>12366</v>
      </c>
      <c r="L20" s="177"/>
      <c r="M20" s="178"/>
      <c r="N20" s="178"/>
      <c r="O20" s="178"/>
      <c r="P20" s="179"/>
      <c r="Q20" s="179"/>
      <c r="R20" s="180"/>
      <c r="S20" s="181"/>
      <c r="T20" s="182">
        <f>R20+S20</f>
        <v>0</v>
      </c>
      <c r="U20" s="181"/>
      <c r="V20" s="181"/>
      <c r="W20" s="181"/>
      <c r="X20" s="181"/>
      <c r="Y20" s="181"/>
      <c r="Z20" s="180"/>
      <c r="AA20" s="181"/>
      <c r="AB20" s="182">
        <f>Z20+AA20</f>
        <v>0</v>
      </c>
      <c r="AC20" s="181"/>
      <c r="AD20" s="181"/>
      <c r="AE20" s="181"/>
      <c r="AF20" s="181"/>
      <c r="AG20" s="181"/>
      <c r="AH20" s="180"/>
      <c r="AI20" s="181"/>
      <c r="AJ20" s="182">
        <f>AH20+AI20</f>
        <v>0</v>
      </c>
      <c r="AK20" s="181"/>
      <c r="AL20" s="181"/>
      <c r="AM20" s="181"/>
      <c r="AN20" s="181"/>
      <c r="AO20" s="181"/>
      <c r="AP20" s="180"/>
      <c r="AQ20" s="181"/>
      <c r="AR20" s="182">
        <f>AP20+AQ20</f>
        <v>0</v>
      </c>
      <c r="AS20" s="181"/>
      <c r="AT20" s="181"/>
      <c r="AU20" s="181"/>
      <c r="AV20" s="181"/>
      <c r="AW20" s="181"/>
      <c r="AX20" s="180"/>
      <c r="AY20" s="181"/>
      <c r="AZ20" s="182">
        <f>AX20+AY20</f>
        <v>0</v>
      </c>
      <c r="BA20" s="181"/>
      <c r="BB20" s="181"/>
      <c r="BC20" s="181"/>
      <c r="BD20" s="181"/>
      <c r="BE20" s="181"/>
      <c r="BF20" s="130"/>
      <c r="BG20" s="130"/>
      <c r="BH20" s="130"/>
    </row>
    <row r="21" spans="1:60" x14ac:dyDescent="0.35">
      <c r="A21" s="172" t="s">
        <v>1258</v>
      </c>
      <c r="B21" s="172" t="s">
        <v>158</v>
      </c>
      <c r="C21" s="172" t="s">
        <v>159</v>
      </c>
      <c r="D21" s="173" t="s">
        <v>160</v>
      </c>
      <c r="E21" s="172" t="s">
        <v>1259</v>
      </c>
      <c r="F21" s="172" t="s">
        <v>262</v>
      </c>
      <c r="G21" s="172" t="s">
        <v>217</v>
      </c>
      <c r="H21" s="172" t="s">
        <v>218</v>
      </c>
      <c r="I21" s="174">
        <v>1500</v>
      </c>
      <c r="J21" s="175" t="s">
        <v>165</v>
      </c>
      <c r="K21" s="176">
        <f>I21*9.16</f>
        <v>13740</v>
      </c>
      <c r="L21" s="177"/>
      <c r="M21" s="178"/>
      <c r="N21" s="178"/>
      <c r="O21" s="178"/>
      <c r="P21" s="179"/>
      <c r="Q21" s="179"/>
      <c r="R21" s="180"/>
      <c r="S21" s="181"/>
      <c r="T21" s="182">
        <f>R21+S21</f>
        <v>0</v>
      </c>
      <c r="U21" s="181"/>
      <c r="V21" s="181"/>
      <c r="W21" s="181"/>
      <c r="X21" s="181"/>
      <c r="Y21" s="181"/>
      <c r="Z21" s="180"/>
      <c r="AA21" s="181"/>
      <c r="AB21" s="182">
        <f>Z21+AA21</f>
        <v>0</v>
      </c>
      <c r="AC21" s="181"/>
      <c r="AD21" s="181"/>
      <c r="AE21" s="181"/>
      <c r="AF21" s="181"/>
      <c r="AG21" s="181"/>
      <c r="AH21" s="180"/>
      <c r="AI21" s="181"/>
      <c r="AJ21" s="182">
        <f>AH21+AI21</f>
        <v>0</v>
      </c>
      <c r="AK21" s="181"/>
      <c r="AL21" s="181"/>
      <c r="AM21" s="181"/>
      <c r="AN21" s="181"/>
      <c r="AO21" s="181"/>
      <c r="AP21" s="180"/>
      <c r="AQ21" s="181"/>
      <c r="AR21" s="182">
        <f>AP21+AQ21</f>
        <v>0</v>
      </c>
      <c r="AS21" s="181"/>
      <c r="AT21" s="181"/>
      <c r="AU21" s="181"/>
      <c r="AV21" s="181"/>
      <c r="AW21" s="181"/>
      <c r="AX21" s="180"/>
      <c r="AY21" s="181"/>
      <c r="AZ21" s="182">
        <f>AX21+AY21</f>
        <v>0</v>
      </c>
      <c r="BA21" s="181"/>
      <c r="BB21" s="181"/>
      <c r="BC21" s="181"/>
      <c r="BD21" s="181"/>
      <c r="BE21" s="181"/>
      <c r="BF21" s="130"/>
      <c r="BG21" s="130"/>
      <c r="BH21" s="130"/>
    </row>
    <row r="22" spans="1:60" ht="29" x14ac:dyDescent="0.35">
      <c r="A22" s="172" t="s">
        <v>1260</v>
      </c>
      <c r="B22" s="172" t="s">
        <v>158</v>
      </c>
      <c r="C22" s="172" t="s">
        <v>159</v>
      </c>
      <c r="D22" s="173" t="s">
        <v>160</v>
      </c>
      <c r="E22" s="172" t="s">
        <v>1261</v>
      </c>
      <c r="F22" s="172" t="s">
        <v>262</v>
      </c>
      <c r="G22" s="172" t="s">
        <v>217</v>
      </c>
      <c r="H22" s="172" t="s">
        <v>218</v>
      </c>
      <c r="I22" s="174">
        <v>1500</v>
      </c>
      <c r="J22" s="175" t="s">
        <v>520</v>
      </c>
      <c r="K22" s="176">
        <f>I22*9.16</f>
        <v>13740</v>
      </c>
      <c r="L22" s="177"/>
      <c r="M22" s="178"/>
      <c r="N22" s="178"/>
      <c r="O22" s="178"/>
      <c r="P22" s="179"/>
      <c r="Q22" s="179"/>
      <c r="R22" s="180"/>
      <c r="S22" s="181"/>
      <c r="T22" s="182">
        <f>R22+S22</f>
        <v>0</v>
      </c>
      <c r="U22" s="181"/>
      <c r="V22" s="181"/>
      <c r="W22" s="181"/>
      <c r="X22" s="181"/>
      <c r="Y22" s="181"/>
      <c r="Z22" s="180"/>
      <c r="AA22" s="181"/>
      <c r="AB22" s="182">
        <f>Z22+AA22</f>
        <v>0</v>
      </c>
      <c r="AC22" s="181"/>
      <c r="AD22" s="181"/>
      <c r="AE22" s="181"/>
      <c r="AF22" s="181"/>
      <c r="AG22" s="181"/>
      <c r="AH22" s="180"/>
      <c r="AI22" s="181"/>
      <c r="AJ22" s="182">
        <f>AH22+AI22</f>
        <v>0</v>
      </c>
      <c r="AK22" s="181"/>
      <c r="AL22" s="181"/>
      <c r="AM22" s="181"/>
      <c r="AN22" s="181"/>
      <c r="AO22" s="181"/>
      <c r="AP22" s="180"/>
      <c r="AQ22" s="181"/>
      <c r="AR22" s="182">
        <f>AP22+AQ22</f>
        <v>0</v>
      </c>
      <c r="AS22" s="181"/>
      <c r="AT22" s="181"/>
      <c r="AU22" s="181"/>
      <c r="AV22" s="181"/>
      <c r="AW22" s="181"/>
      <c r="AX22" s="180"/>
      <c r="AY22" s="181"/>
      <c r="AZ22" s="182">
        <f>AX22+AY22</f>
        <v>0</v>
      </c>
      <c r="BA22" s="181"/>
      <c r="BB22" s="181"/>
      <c r="BC22" s="181"/>
      <c r="BD22" s="181"/>
      <c r="BE22" s="181"/>
      <c r="BF22" s="130"/>
      <c r="BG22" s="130"/>
      <c r="BH22" s="130"/>
    </row>
    <row r="23" spans="1:60" x14ac:dyDescent="0.35">
      <c r="A23" s="172" t="s">
        <v>1336</v>
      </c>
      <c r="B23" s="172" t="s">
        <v>158</v>
      </c>
      <c r="C23" s="172" t="s">
        <v>159</v>
      </c>
      <c r="D23" s="173" t="s">
        <v>160</v>
      </c>
      <c r="E23" s="172" t="s">
        <v>1337</v>
      </c>
      <c r="F23" s="172" t="s">
        <v>216</v>
      </c>
      <c r="G23" s="172" t="s">
        <v>217</v>
      </c>
      <c r="H23" s="172" t="s">
        <v>218</v>
      </c>
      <c r="I23" s="174">
        <v>1632</v>
      </c>
      <c r="J23" s="175" t="s">
        <v>248</v>
      </c>
      <c r="K23" s="176">
        <f>I23*9.16</f>
        <v>14949.12</v>
      </c>
      <c r="L23" s="177"/>
      <c r="M23" s="178"/>
      <c r="N23" s="178"/>
      <c r="O23" s="178"/>
      <c r="P23" s="179"/>
      <c r="Q23" s="179"/>
      <c r="R23" s="180"/>
      <c r="S23" s="181"/>
      <c r="T23" s="182">
        <f>R23+S23</f>
        <v>0</v>
      </c>
      <c r="U23" s="181"/>
      <c r="V23" s="181"/>
      <c r="W23" s="181"/>
      <c r="X23" s="181"/>
      <c r="Y23" s="181"/>
      <c r="Z23" s="180"/>
      <c r="AA23" s="181"/>
      <c r="AB23" s="182">
        <f>Z23+AA23</f>
        <v>0</v>
      </c>
      <c r="AC23" s="181"/>
      <c r="AD23" s="181"/>
      <c r="AE23" s="181"/>
      <c r="AF23" s="181"/>
      <c r="AG23" s="181"/>
      <c r="AH23" s="180"/>
      <c r="AI23" s="181"/>
      <c r="AJ23" s="182">
        <f>AH23+AI23</f>
        <v>0</v>
      </c>
      <c r="AK23" s="181"/>
      <c r="AL23" s="181"/>
      <c r="AM23" s="181"/>
      <c r="AN23" s="181"/>
      <c r="AO23" s="181"/>
      <c r="AP23" s="180"/>
      <c r="AQ23" s="181"/>
      <c r="AR23" s="182">
        <f>AP23+AQ23</f>
        <v>0</v>
      </c>
      <c r="AS23" s="181"/>
      <c r="AT23" s="181"/>
      <c r="AU23" s="181"/>
      <c r="AV23" s="181"/>
      <c r="AW23" s="181"/>
      <c r="AX23" s="180"/>
      <c r="AY23" s="181"/>
      <c r="AZ23" s="182">
        <f>AX23+AY23</f>
        <v>0</v>
      </c>
      <c r="BA23" s="181"/>
      <c r="BB23" s="181"/>
      <c r="BC23" s="181"/>
      <c r="BD23" s="181"/>
      <c r="BE23" s="181"/>
      <c r="BF23" s="130"/>
      <c r="BG23" s="130"/>
      <c r="BH23" s="130"/>
    </row>
    <row r="24" spans="1:60" ht="29" x14ac:dyDescent="0.35">
      <c r="A24" s="172" t="s">
        <v>1526</v>
      </c>
      <c r="B24" s="172" t="s">
        <v>158</v>
      </c>
      <c r="C24" s="172" t="s">
        <v>159</v>
      </c>
      <c r="D24" s="173" t="s">
        <v>160</v>
      </c>
      <c r="E24" s="172" t="s">
        <v>1527</v>
      </c>
      <c r="F24" s="172" t="s">
        <v>501</v>
      </c>
      <c r="G24" s="172" t="s">
        <v>217</v>
      </c>
      <c r="H24" s="172" t="s">
        <v>218</v>
      </c>
      <c r="I24" s="174">
        <v>2100</v>
      </c>
      <c r="J24" s="175" t="s">
        <v>520</v>
      </c>
      <c r="K24" s="176">
        <f>I24*9.16</f>
        <v>19236</v>
      </c>
      <c r="L24" s="177"/>
      <c r="M24" s="178"/>
      <c r="N24" s="178"/>
      <c r="O24" s="178"/>
      <c r="P24" s="179"/>
      <c r="Q24" s="179"/>
      <c r="R24" s="180"/>
      <c r="S24" s="181"/>
      <c r="T24" s="182">
        <f>R24+S24</f>
        <v>0</v>
      </c>
      <c r="U24" s="181"/>
      <c r="V24" s="181"/>
      <c r="W24" s="181"/>
      <c r="X24" s="181"/>
      <c r="Y24" s="181"/>
      <c r="Z24" s="180"/>
      <c r="AA24" s="181"/>
      <c r="AB24" s="182">
        <f>Z24+AA24</f>
        <v>0</v>
      </c>
      <c r="AC24" s="181"/>
      <c r="AD24" s="181"/>
      <c r="AE24" s="181"/>
      <c r="AF24" s="181"/>
      <c r="AG24" s="181"/>
      <c r="AH24" s="180"/>
      <c r="AI24" s="181"/>
      <c r="AJ24" s="182">
        <f>AH24+AI24</f>
        <v>0</v>
      </c>
      <c r="AK24" s="181"/>
      <c r="AL24" s="181"/>
      <c r="AM24" s="181"/>
      <c r="AN24" s="181"/>
      <c r="AO24" s="181"/>
      <c r="AP24" s="180"/>
      <c r="AQ24" s="181"/>
      <c r="AR24" s="182">
        <f>AP24+AQ24</f>
        <v>0</v>
      </c>
      <c r="AS24" s="181"/>
      <c r="AT24" s="181"/>
      <c r="AU24" s="181"/>
      <c r="AV24" s="181"/>
      <c r="AW24" s="181"/>
      <c r="AX24" s="180"/>
      <c r="AY24" s="181"/>
      <c r="AZ24" s="182">
        <f>AX24+AY24</f>
        <v>0</v>
      </c>
      <c r="BA24" s="181"/>
      <c r="BB24" s="181"/>
      <c r="BC24" s="181"/>
      <c r="BD24" s="181"/>
      <c r="BE24" s="181"/>
      <c r="BF24" s="130"/>
      <c r="BG24" s="130"/>
      <c r="BH24" s="130"/>
    </row>
    <row r="25" spans="1:60" x14ac:dyDescent="0.35">
      <c r="A25" s="172" t="s">
        <v>1540</v>
      </c>
      <c r="B25" s="172" t="s">
        <v>158</v>
      </c>
      <c r="C25" s="172" t="s">
        <v>159</v>
      </c>
      <c r="D25" s="173" t="s">
        <v>160</v>
      </c>
      <c r="E25" s="172" t="s">
        <v>1541</v>
      </c>
      <c r="F25" s="172" t="s">
        <v>216</v>
      </c>
      <c r="G25" s="172" t="s">
        <v>217</v>
      </c>
      <c r="H25" s="172" t="s">
        <v>218</v>
      </c>
      <c r="I25" s="174">
        <v>2120</v>
      </c>
      <c r="J25" s="175" t="s">
        <v>783</v>
      </c>
      <c r="K25" s="176">
        <f>I25*9.16</f>
        <v>19419.2</v>
      </c>
      <c r="L25" s="177"/>
      <c r="M25" s="178"/>
      <c r="N25" s="178"/>
      <c r="O25" s="178"/>
      <c r="P25" s="179"/>
      <c r="Q25" s="179"/>
      <c r="R25" s="180"/>
      <c r="S25" s="181"/>
      <c r="T25" s="182">
        <f>R25+S25</f>
        <v>0</v>
      </c>
      <c r="U25" s="181"/>
      <c r="V25" s="181"/>
      <c r="W25" s="181"/>
      <c r="X25" s="181"/>
      <c r="Y25" s="181"/>
      <c r="Z25" s="180"/>
      <c r="AA25" s="181"/>
      <c r="AB25" s="182">
        <f>Z25+AA25</f>
        <v>0</v>
      </c>
      <c r="AC25" s="181"/>
      <c r="AD25" s="181"/>
      <c r="AE25" s="181"/>
      <c r="AF25" s="181"/>
      <c r="AG25" s="181"/>
      <c r="AH25" s="180"/>
      <c r="AI25" s="181"/>
      <c r="AJ25" s="182">
        <f>AH25+AI25</f>
        <v>0</v>
      </c>
      <c r="AK25" s="181"/>
      <c r="AL25" s="181"/>
      <c r="AM25" s="181"/>
      <c r="AN25" s="181"/>
      <c r="AO25" s="181"/>
      <c r="AP25" s="180"/>
      <c r="AQ25" s="181"/>
      <c r="AR25" s="182">
        <f>AP25+AQ25</f>
        <v>0</v>
      </c>
      <c r="AS25" s="181"/>
      <c r="AT25" s="181"/>
      <c r="AU25" s="181"/>
      <c r="AV25" s="181"/>
      <c r="AW25" s="181"/>
      <c r="AX25" s="180"/>
      <c r="AY25" s="181"/>
      <c r="AZ25" s="182">
        <f>AX25+AY25</f>
        <v>0</v>
      </c>
      <c r="BA25" s="181"/>
      <c r="BB25" s="181"/>
      <c r="BC25" s="181"/>
      <c r="BD25" s="181"/>
      <c r="BE25" s="181"/>
      <c r="BF25" s="130"/>
      <c r="BG25" s="130"/>
      <c r="BH25" s="130"/>
    </row>
    <row r="26" spans="1:60" x14ac:dyDescent="0.35">
      <c r="A26" s="172" t="s">
        <v>1542</v>
      </c>
      <c r="B26" s="172" t="s">
        <v>158</v>
      </c>
      <c r="C26" s="172" t="s">
        <v>159</v>
      </c>
      <c r="D26" s="173" t="s">
        <v>160</v>
      </c>
      <c r="E26" s="172" t="s">
        <v>1543</v>
      </c>
      <c r="F26" s="172" t="s">
        <v>501</v>
      </c>
      <c r="G26" s="172" t="s">
        <v>217</v>
      </c>
      <c r="H26" s="172" t="s">
        <v>218</v>
      </c>
      <c r="I26" s="174">
        <v>2128</v>
      </c>
      <c r="J26" s="175" t="s">
        <v>165</v>
      </c>
      <c r="K26" s="176">
        <f>I26*9.16</f>
        <v>19492.48</v>
      </c>
      <c r="L26" s="177"/>
      <c r="M26" s="178"/>
      <c r="N26" s="178"/>
      <c r="O26" s="178"/>
      <c r="P26" s="179"/>
      <c r="Q26" s="179"/>
      <c r="R26" s="180"/>
      <c r="S26" s="181"/>
      <c r="T26" s="182">
        <f>R26+S26</f>
        <v>0</v>
      </c>
      <c r="U26" s="181"/>
      <c r="V26" s="181"/>
      <c r="W26" s="181"/>
      <c r="X26" s="181"/>
      <c r="Y26" s="181"/>
      <c r="Z26" s="180"/>
      <c r="AA26" s="181"/>
      <c r="AB26" s="182">
        <f>Z26+AA26</f>
        <v>0</v>
      </c>
      <c r="AC26" s="181"/>
      <c r="AD26" s="181"/>
      <c r="AE26" s="181"/>
      <c r="AF26" s="181"/>
      <c r="AG26" s="181"/>
      <c r="AH26" s="180"/>
      <c r="AI26" s="181"/>
      <c r="AJ26" s="182">
        <f>AH26+AI26</f>
        <v>0</v>
      </c>
      <c r="AK26" s="181"/>
      <c r="AL26" s="181"/>
      <c r="AM26" s="181"/>
      <c r="AN26" s="181"/>
      <c r="AO26" s="181"/>
      <c r="AP26" s="180"/>
      <c r="AQ26" s="181"/>
      <c r="AR26" s="182">
        <f>AP26+AQ26</f>
        <v>0</v>
      </c>
      <c r="AS26" s="181"/>
      <c r="AT26" s="181"/>
      <c r="AU26" s="181"/>
      <c r="AV26" s="181"/>
      <c r="AW26" s="181"/>
      <c r="AX26" s="180"/>
      <c r="AY26" s="181"/>
      <c r="AZ26" s="182">
        <f>AX26+AY26</f>
        <v>0</v>
      </c>
      <c r="BA26" s="181"/>
      <c r="BB26" s="181"/>
      <c r="BC26" s="181"/>
      <c r="BD26" s="181"/>
      <c r="BE26" s="181"/>
      <c r="BF26" s="130"/>
      <c r="BG26" s="130"/>
      <c r="BH26" s="130"/>
    </row>
    <row r="27" spans="1:60" ht="29" x14ac:dyDescent="0.35">
      <c r="A27" s="172" t="s">
        <v>1659</v>
      </c>
      <c r="B27" s="172" t="s">
        <v>158</v>
      </c>
      <c r="C27" s="172" t="s">
        <v>159</v>
      </c>
      <c r="D27" s="173" t="s">
        <v>160</v>
      </c>
      <c r="E27" s="172" t="s">
        <v>1660</v>
      </c>
      <c r="F27" s="172" t="s">
        <v>262</v>
      </c>
      <c r="G27" s="172" t="s">
        <v>217</v>
      </c>
      <c r="H27" s="172" t="s">
        <v>218</v>
      </c>
      <c r="I27" s="174">
        <v>3100</v>
      </c>
      <c r="J27" s="175" t="s">
        <v>520</v>
      </c>
      <c r="K27" s="176">
        <f>I27*9.16</f>
        <v>28396</v>
      </c>
      <c r="L27" s="177"/>
      <c r="M27" s="178"/>
      <c r="N27" s="178"/>
      <c r="O27" s="178"/>
      <c r="P27" s="179"/>
      <c r="Q27" s="179"/>
      <c r="R27" s="180"/>
      <c r="S27" s="181"/>
      <c r="T27" s="182">
        <f>R27+S27</f>
        <v>0</v>
      </c>
      <c r="U27" s="181"/>
      <c r="V27" s="181"/>
      <c r="W27" s="181"/>
      <c r="X27" s="181"/>
      <c r="Y27" s="181"/>
      <c r="Z27" s="180"/>
      <c r="AA27" s="181"/>
      <c r="AB27" s="182">
        <f>Z27+AA27</f>
        <v>0</v>
      </c>
      <c r="AC27" s="181"/>
      <c r="AD27" s="181"/>
      <c r="AE27" s="181"/>
      <c r="AF27" s="181"/>
      <c r="AG27" s="181"/>
      <c r="AH27" s="180"/>
      <c r="AI27" s="181"/>
      <c r="AJ27" s="182">
        <f>AH27+AI27</f>
        <v>0</v>
      </c>
      <c r="AK27" s="181"/>
      <c r="AL27" s="181"/>
      <c r="AM27" s="181"/>
      <c r="AN27" s="181"/>
      <c r="AO27" s="181"/>
      <c r="AP27" s="180"/>
      <c r="AQ27" s="181"/>
      <c r="AR27" s="182">
        <f>AP27+AQ27</f>
        <v>0</v>
      </c>
      <c r="AS27" s="181"/>
      <c r="AT27" s="181"/>
      <c r="AU27" s="181"/>
      <c r="AV27" s="181"/>
      <c r="AW27" s="181"/>
      <c r="AX27" s="180"/>
      <c r="AY27" s="181"/>
      <c r="AZ27" s="182">
        <f>AX27+AY27</f>
        <v>0</v>
      </c>
      <c r="BA27" s="181"/>
      <c r="BB27" s="181"/>
      <c r="BC27" s="181"/>
      <c r="BD27" s="181"/>
      <c r="BE27" s="181"/>
      <c r="BF27" s="130"/>
      <c r="BG27" s="130"/>
      <c r="BH27" s="130"/>
    </row>
    <row r="28" spans="1:60" x14ac:dyDescent="0.35">
      <c r="A28" s="172" t="s">
        <v>1718</v>
      </c>
      <c r="B28" s="172" t="s">
        <v>158</v>
      </c>
      <c r="C28" s="172" t="s">
        <v>159</v>
      </c>
      <c r="D28" s="173" t="s">
        <v>160</v>
      </c>
      <c r="E28" s="172" t="s">
        <v>1719</v>
      </c>
      <c r="F28" s="172" t="s">
        <v>216</v>
      </c>
      <c r="G28" s="172" t="s">
        <v>217</v>
      </c>
      <c r="H28" s="172" t="s">
        <v>218</v>
      </c>
      <c r="I28" s="174">
        <v>4037</v>
      </c>
      <c r="J28" s="175" t="s">
        <v>248</v>
      </c>
      <c r="K28" s="176">
        <f>I28*9.16</f>
        <v>36978.92</v>
      </c>
      <c r="L28" s="177"/>
      <c r="M28" s="178"/>
      <c r="N28" s="178"/>
      <c r="O28" s="178"/>
      <c r="P28" s="179"/>
      <c r="Q28" s="179"/>
      <c r="R28" s="180"/>
      <c r="S28" s="181"/>
      <c r="T28" s="182">
        <f>R28+S28</f>
        <v>0</v>
      </c>
      <c r="U28" s="181"/>
      <c r="V28" s="181"/>
      <c r="W28" s="181"/>
      <c r="X28" s="181"/>
      <c r="Y28" s="181"/>
      <c r="Z28" s="180"/>
      <c r="AA28" s="181"/>
      <c r="AB28" s="182">
        <f>Z28+AA28</f>
        <v>0</v>
      </c>
      <c r="AC28" s="181"/>
      <c r="AD28" s="181"/>
      <c r="AE28" s="181"/>
      <c r="AF28" s="181"/>
      <c r="AG28" s="181"/>
      <c r="AH28" s="180"/>
      <c r="AI28" s="181"/>
      <c r="AJ28" s="182">
        <f>AH28+AI28</f>
        <v>0</v>
      </c>
      <c r="AK28" s="181"/>
      <c r="AL28" s="181"/>
      <c r="AM28" s="181"/>
      <c r="AN28" s="181"/>
      <c r="AO28" s="181"/>
      <c r="AP28" s="180"/>
      <c r="AQ28" s="181"/>
      <c r="AR28" s="182">
        <f>AP28+AQ28</f>
        <v>0</v>
      </c>
      <c r="AS28" s="181"/>
      <c r="AT28" s="181"/>
      <c r="AU28" s="181"/>
      <c r="AV28" s="181"/>
      <c r="AW28" s="181"/>
      <c r="AX28" s="180"/>
      <c r="AY28" s="181"/>
      <c r="AZ28" s="182">
        <f>AX28+AY28</f>
        <v>0</v>
      </c>
      <c r="BA28" s="181"/>
      <c r="BB28" s="181"/>
      <c r="BC28" s="181"/>
      <c r="BD28" s="181"/>
      <c r="BE28" s="181"/>
      <c r="BF28" s="130"/>
      <c r="BG28" s="130"/>
      <c r="BH28" s="130"/>
    </row>
    <row r="29" spans="1:60" x14ac:dyDescent="0.35">
      <c r="A29" s="172" t="s">
        <v>1819</v>
      </c>
      <c r="B29" s="172" t="s">
        <v>158</v>
      </c>
      <c r="C29" s="172" t="s">
        <v>159</v>
      </c>
      <c r="D29" s="173" t="s">
        <v>160</v>
      </c>
      <c r="E29" s="172" t="s">
        <v>1820</v>
      </c>
      <c r="F29" s="172" t="s">
        <v>262</v>
      </c>
      <c r="G29" s="172" t="s">
        <v>217</v>
      </c>
      <c r="H29" s="172" t="s">
        <v>218</v>
      </c>
      <c r="I29" s="174">
        <v>6400</v>
      </c>
      <c r="J29" s="175" t="s">
        <v>200</v>
      </c>
      <c r="K29" s="176">
        <f>I29*9.16</f>
        <v>58624</v>
      </c>
      <c r="L29" s="177"/>
      <c r="M29" s="178"/>
      <c r="N29" s="178"/>
      <c r="O29" s="178"/>
      <c r="P29" s="179"/>
      <c r="Q29" s="179"/>
      <c r="R29" s="180"/>
      <c r="S29" s="181"/>
      <c r="T29" s="182">
        <f>R29+S29</f>
        <v>0</v>
      </c>
      <c r="U29" s="181"/>
      <c r="V29" s="181"/>
      <c r="W29" s="181"/>
      <c r="X29" s="181"/>
      <c r="Y29" s="181"/>
      <c r="Z29" s="180"/>
      <c r="AA29" s="181"/>
      <c r="AB29" s="182">
        <f>Z29+AA29</f>
        <v>0</v>
      </c>
      <c r="AC29" s="181"/>
      <c r="AD29" s="181"/>
      <c r="AE29" s="181"/>
      <c r="AF29" s="181"/>
      <c r="AG29" s="181"/>
      <c r="AH29" s="180"/>
      <c r="AI29" s="181"/>
      <c r="AJ29" s="182">
        <f>AH29+AI29</f>
        <v>0</v>
      </c>
      <c r="AK29" s="181"/>
      <c r="AL29" s="181"/>
      <c r="AM29" s="181"/>
      <c r="AN29" s="181"/>
      <c r="AO29" s="181"/>
      <c r="AP29" s="180"/>
      <c r="AQ29" s="181"/>
      <c r="AR29" s="182">
        <f>AP29+AQ29</f>
        <v>0</v>
      </c>
      <c r="AS29" s="181"/>
      <c r="AT29" s="181"/>
      <c r="AU29" s="181"/>
      <c r="AV29" s="181"/>
      <c r="AW29" s="181"/>
      <c r="AX29" s="180"/>
      <c r="AY29" s="181"/>
      <c r="AZ29" s="182">
        <f>AX29+AY29</f>
        <v>0</v>
      </c>
      <c r="BA29" s="181"/>
      <c r="BB29" s="181"/>
      <c r="BC29" s="181"/>
      <c r="BD29" s="181"/>
      <c r="BE29" s="181"/>
      <c r="BF29" s="130"/>
      <c r="BG29" s="130"/>
      <c r="BH29" s="130"/>
    </row>
    <row r="30" spans="1:60" x14ac:dyDescent="0.35">
      <c r="A30" s="172" t="s">
        <v>2161</v>
      </c>
      <c r="B30" s="172" t="s">
        <v>158</v>
      </c>
      <c r="C30" s="172" t="s">
        <v>159</v>
      </c>
      <c r="D30" s="173" t="s">
        <v>160</v>
      </c>
      <c r="E30" s="172" t="s">
        <v>1930</v>
      </c>
      <c r="F30" s="172" t="s">
        <v>2162</v>
      </c>
      <c r="G30" s="172" t="s">
        <v>217</v>
      </c>
      <c r="H30" s="172" t="s">
        <v>218</v>
      </c>
      <c r="I30" s="174">
        <v>72</v>
      </c>
      <c r="J30" s="175" t="s">
        <v>171</v>
      </c>
      <c r="K30" s="176">
        <f>I30*9.16</f>
        <v>659.52</v>
      </c>
      <c r="L30" s="177"/>
      <c r="M30" s="178"/>
      <c r="N30" s="178"/>
      <c r="O30" s="178"/>
      <c r="P30" s="179"/>
      <c r="Q30" s="179"/>
      <c r="R30" s="180"/>
      <c r="S30" s="181"/>
      <c r="T30" s="182">
        <f>R30+S30</f>
        <v>0</v>
      </c>
      <c r="U30" s="181"/>
      <c r="V30" s="181"/>
      <c r="W30" s="181"/>
      <c r="X30" s="181"/>
      <c r="Y30" s="181"/>
      <c r="Z30" s="180"/>
      <c r="AA30" s="181"/>
      <c r="AB30" s="182">
        <f>Z30+AA30</f>
        <v>0</v>
      </c>
      <c r="AC30" s="181"/>
      <c r="AD30" s="181"/>
      <c r="AE30" s="181"/>
      <c r="AF30" s="181"/>
      <c r="AG30" s="181"/>
      <c r="AH30" s="180"/>
      <c r="AI30" s="181"/>
      <c r="AJ30" s="182">
        <f>AH30+AI30</f>
        <v>0</v>
      </c>
      <c r="AK30" s="181"/>
      <c r="AL30" s="181"/>
      <c r="AM30" s="181"/>
      <c r="AN30" s="181"/>
      <c r="AO30" s="181"/>
      <c r="AP30" s="180"/>
      <c r="AQ30" s="181"/>
      <c r="AR30" s="182">
        <f>AP30+AQ30</f>
        <v>0</v>
      </c>
      <c r="AS30" s="181"/>
      <c r="AT30" s="181"/>
      <c r="AU30" s="181"/>
      <c r="AV30" s="181"/>
      <c r="AW30" s="181"/>
      <c r="AX30" s="180"/>
      <c r="AY30" s="181"/>
      <c r="AZ30" s="182">
        <f>AX30+AY30</f>
        <v>0</v>
      </c>
      <c r="BA30" s="181"/>
      <c r="BB30" s="181"/>
      <c r="BC30" s="181"/>
      <c r="BD30" s="181"/>
      <c r="BE30" s="181"/>
      <c r="BF30" s="130"/>
      <c r="BG30" s="130"/>
      <c r="BH30" s="130"/>
    </row>
    <row r="31" spans="1:60" x14ac:dyDescent="0.35">
      <c r="A31" s="172" t="s">
        <v>494</v>
      </c>
      <c r="B31" s="172" t="s">
        <v>158</v>
      </c>
      <c r="C31" s="172" t="s">
        <v>159</v>
      </c>
      <c r="D31" s="173" t="s">
        <v>160</v>
      </c>
      <c r="E31" s="172" t="s">
        <v>495</v>
      </c>
      <c r="F31" s="172" t="s">
        <v>293</v>
      </c>
      <c r="G31" s="172" t="s">
        <v>496</v>
      </c>
      <c r="H31" s="172" t="s">
        <v>295</v>
      </c>
      <c r="I31" s="174">
        <v>192</v>
      </c>
      <c r="J31" s="175" t="s">
        <v>165</v>
      </c>
      <c r="K31" s="176">
        <f>I31*9.16</f>
        <v>1758.72</v>
      </c>
      <c r="L31" s="177"/>
      <c r="M31" s="178"/>
      <c r="N31" s="178"/>
      <c r="O31" s="178"/>
      <c r="P31" s="179"/>
      <c r="Q31" s="179"/>
      <c r="R31" s="180"/>
      <c r="S31" s="181"/>
      <c r="T31" s="182">
        <f>R31+S31</f>
        <v>0</v>
      </c>
      <c r="U31" s="181"/>
      <c r="V31" s="181"/>
      <c r="W31" s="181"/>
      <c r="X31" s="181"/>
      <c r="Y31" s="181"/>
      <c r="Z31" s="180"/>
      <c r="AA31" s="181"/>
      <c r="AB31" s="182">
        <f>Z31+AA31</f>
        <v>0</v>
      </c>
      <c r="AC31" s="181"/>
      <c r="AD31" s="181"/>
      <c r="AE31" s="181"/>
      <c r="AF31" s="181"/>
      <c r="AG31" s="181"/>
      <c r="AH31" s="180"/>
      <c r="AI31" s="181"/>
      <c r="AJ31" s="182">
        <f>AH31+AI31</f>
        <v>0</v>
      </c>
      <c r="AK31" s="181"/>
      <c r="AL31" s="181"/>
      <c r="AM31" s="181"/>
      <c r="AN31" s="181"/>
      <c r="AO31" s="181"/>
      <c r="AP31" s="180"/>
      <c r="AQ31" s="181"/>
      <c r="AR31" s="182">
        <f>AP31+AQ31</f>
        <v>0</v>
      </c>
      <c r="AS31" s="181"/>
      <c r="AT31" s="181"/>
      <c r="AU31" s="181"/>
      <c r="AV31" s="181"/>
      <c r="AW31" s="181"/>
      <c r="AX31" s="180"/>
      <c r="AY31" s="181"/>
      <c r="AZ31" s="182">
        <f>AX31+AY31</f>
        <v>0</v>
      </c>
      <c r="BA31" s="181"/>
      <c r="BB31" s="181"/>
      <c r="BC31" s="181"/>
      <c r="BD31" s="181"/>
      <c r="BE31" s="181"/>
      <c r="BF31" s="130"/>
      <c r="BG31" s="130"/>
      <c r="BH31" s="130"/>
    </row>
    <row r="32" spans="1:60" x14ac:dyDescent="0.35">
      <c r="A32" s="172" t="s">
        <v>2376</v>
      </c>
      <c r="B32" s="172" t="s">
        <v>158</v>
      </c>
      <c r="C32" s="172" t="s">
        <v>159</v>
      </c>
      <c r="D32" s="173" t="s">
        <v>160</v>
      </c>
      <c r="E32" s="172" t="s">
        <v>1930</v>
      </c>
      <c r="F32" s="172" t="s">
        <v>2377</v>
      </c>
      <c r="G32" s="172" t="s">
        <v>2378</v>
      </c>
      <c r="H32" s="172" t="s">
        <v>253</v>
      </c>
      <c r="I32" s="174">
        <v>72</v>
      </c>
      <c r="J32" s="175" t="s">
        <v>171</v>
      </c>
      <c r="K32" s="176">
        <f>I32*9.16</f>
        <v>659.52</v>
      </c>
      <c r="L32" s="177"/>
      <c r="M32" s="178"/>
      <c r="N32" s="178"/>
      <c r="O32" s="178"/>
      <c r="P32" s="179"/>
      <c r="Q32" s="179"/>
      <c r="R32" s="180"/>
      <c r="S32" s="181"/>
      <c r="T32" s="182">
        <f>R32+S32</f>
        <v>0</v>
      </c>
      <c r="U32" s="181"/>
      <c r="V32" s="181"/>
      <c r="W32" s="181"/>
      <c r="X32" s="181"/>
      <c r="Y32" s="181"/>
      <c r="Z32" s="180"/>
      <c r="AA32" s="181"/>
      <c r="AB32" s="182">
        <f>Z32+AA32</f>
        <v>0</v>
      </c>
      <c r="AC32" s="181"/>
      <c r="AD32" s="181"/>
      <c r="AE32" s="181"/>
      <c r="AF32" s="181"/>
      <c r="AG32" s="181"/>
      <c r="AH32" s="180"/>
      <c r="AI32" s="181"/>
      <c r="AJ32" s="182">
        <f>AH32+AI32</f>
        <v>0</v>
      </c>
      <c r="AK32" s="181"/>
      <c r="AL32" s="181"/>
      <c r="AM32" s="181"/>
      <c r="AN32" s="181"/>
      <c r="AO32" s="181"/>
      <c r="AP32" s="180"/>
      <c r="AQ32" s="181"/>
      <c r="AR32" s="182">
        <f>AP32+AQ32</f>
        <v>0</v>
      </c>
      <c r="AS32" s="181"/>
      <c r="AT32" s="181"/>
      <c r="AU32" s="181"/>
      <c r="AV32" s="181"/>
      <c r="AW32" s="181"/>
      <c r="AX32" s="180"/>
      <c r="AY32" s="181"/>
      <c r="AZ32" s="182">
        <f>AX32+AY32</f>
        <v>0</v>
      </c>
      <c r="BA32" s="181"/>
      <c r="BB32" s="181"/>
      <c r="BC32" s="181"/>
      <c r="BD32" s="181"/>
      <c r="BE32" s="181"/>
      <c r="BF32" s="130"/>
      <c r="BG32" s="130"/>
      <c r="BH32" s="130"/>
    </row>
    <row r="33" spans="1:60" x14ac:dyDescent="0.35">
      <c r="A33" s="172" t="s">
        <v>2597</v>
      </c>
      <c r="B33" s="172" t="s">
        <v>158</v>
      </c>
      <c r="C33" s="172" t="s">
        <v>159</v>
      </c>
      <c r="D33" s="173" t="s">
        <v>160</v>
      </c>
      <c r="E33" s="172" t="s">
        <v>1930</v>
      </c>
      <c r="F33" s="172" t="s">
        <v>2598</v>
      </c>
      <c r="G33" s="172" t="s">
        <v>53</v>
      </c>
      <c r="H33" s="172" t="s">
        <v>164</v>
      </c>
      <c r="I33" s="174">
        <v>72</v>
      </c>
      <c r="J33" s="175" t="s">
        <v>171</v>
      </c>
      <c r="K33" s="176">
        <f>I33*9.16</f>
        <v>659.52</v>
      </c>
      <c r="L33" s="177"/>
      <c r="M33" s="178"/>
      <c r="N33" s="178"/>
      <c r="O33" s="178"/>
      <c r="P33" s="179"/>
      <c r="Q33" s="179"/>
      <c r="R33" s="180"/>
      <c r="S33" s="181"/>
      <c r="T33" s="182">
        <f>R33+S33</f>
        <v>0</v>
      </c>
      <c r="U33" s="181"/>
      <c r="V33" s="181"/>
      <c r="W33" s="181"/>
      <c r="X33" s="181"/>
      <c r="Y33" s="181"/>
      <c r="Z33" s="180"/>
      <c r="AA33" s="181"/>
      <c r="AB33" s="182">
        <f>Z33+AA33</f>
        <v>0</v>
      </c>
      <c r="AC33" s="181"/>
      <c r="AD33" s="181"/>
      <c r="AE33" s="181"/>
      <c r="AF33" s="181"/>
      <c r="AG33" s="181"/>
      <c r="AH33" s="180"/>
      <c r="AI33" s="181"/>
      <c r="AJ33" s="182">
        <f>AH33+AI33</f>
        <v>0</v>
      </c>
      <c r="AK33" s="181"/>
      <c r="AL33" s="181"/>
      <c r="AM33" s="181"/>
      <c r="AN33" s="181"/>
      <c r="AO33" s="181"/>
      <c r="AP33" s="180"/>
      <c r="AQ33" s="181"/>
      <c r="AR33" s="182">
        <f>AP33+AQ33</f>
        <v>0</v>
      </c>
      <c r="AS33" s="181"/>
      <c r="AT33" s="181"/>
      <c r="AU33" s="181"/>
      <c r="AV33" s="181"/>
      <c r="AW33" s="181"/>
      <c r="AX33" s="180"/>
      <c r="AY33" s="181"/>
      <c r="AZ33" s="182">
        <f>AX33+AY33</f>
        <v>0</v>
      </c>
      <c r="BA33" s="181"/>
      <c r="BB33" s="181"/>
      <c r="BC33" s="181"/>
      <c r="BD33" s="181"/>
      <c r="BE33" s="181"/>
      <c r="BF33" s="130"/>
      <c r="BG33" s="130"/>
      <c r="BH33" s="130"/>
    </row>
    <row r="34" spans="1:60" x14ac:dyDescent="0.35">
      <c r="A34" s="172" t="s">
        <v>2603</v>
      </c>
      <c r="B34" s="172" t="s">
        <v>158</v>
      </c>
      <c r="C34" s="172" t="s">
        <v>159</v>
      </c>
      <c r="D34" s="173" t="s">
        <v>160</v>
      </c>
      <c r="E34" s="172" t="s">
        <v>1930</v>
      </c>
      <c r="F34" s="172" t="s">
        <v>2604</v>
      </c>
      <c r="G34" s="172" t="s">
        <v>53</v>
      </c>
      <c r="H34" s="172" t="s">
        <v>164</v>
      </c>
      <c r="I34" s="174">
        <v>72</v>
      </c>
      <c r="J34" s="175" t="s">
        <v>171</v>
      </c>
      <c r="K34" s="176">
        <f>I34*9.16</f>
        <v>659.52</v>
      </c>
      <c r="L34" s="177"/>
      <c r="M34" s="178"/>
      <c r="N34" s="178"/>
      <c r="O34" s="178"/>
      <c r="P34" s="179"/>
      <c r="Q34" s="179"/>
      <c r="R34" s="180"/>
      <c r="S34" s="181"/>
      <c r="T34" s="182">
        <f>R34+S34</f>
        <v>0</v>
      </c>
      <c r="U34" s="181"/>
      <c r="V34" s="181"/>
      <c r="W34" s="181"/>
      <c r="X34" s="181"/>
      <c r="Y34" s="181"/>
      <c r="Z34" s="180"/>
      <c r="AA34" s="181"/>
      <c r="AB34" s="182">
        <f>Z34+AA34</f>
        <v>0</v>
      </c>
      <c r="AC34" s="181"/>
      <c r="AD34" s="181"/>
      <c r="AE34" s="181"/>
      <c r="AF34" s="181"/>
      <c r="AG34" s="181"/>
      <c r="AH34" s="180"/>
      <c r="AI34" s="181"/>
      <c r="AJ34" s="182">
        <f>AH34+AI34</f>
        <v>0</v>
      </c>
      <c r="AK34" s="181"/>
      <c r="AL34" s="181"/>
      <c r="AM34" s="181"/>
      <c r="AN34" s="181"/>
      <c r="AO34" s="181"/>
      <c r="AP34" s="180"/>
      <c r="AQ34" s="181"/>
      <c r="AR34" s="182">
        <f>AP34+AQ34</f>
        <v>0</v>
      </c>
      <c r="AS34" s="181"/>
      <c r="AT34" s="181"/>
      <c r="AU34" s="181"/>
      <c r="AV34" s="181"/>
      <c r="AW34" s="181"/>
      <c r="AX34" s="180"/>
      <c r="AY34" s="181"/>
      <c r="AZ34" s="182">
        <f>AX34+AY34</f>
        <v>0</v>
      </c>
      <c r="BA34" s="181"/>
      <c r="BB34" s="181"/>
      <c r="BC34" s="181"/>
      <c r="BD34" s="181"/>
      <c r="BE34" s="181"/>
      <c r="BF34" s="130"/>
      <c r="BG34" s="130"/>
      <c r="BH34" s="130"/>
    </row>
    <row r="35" spans="1:60" x14ac:dyDescent="0.35">
      <c r="A35" s="172" t="s">
        <v>539</v>
      </c>
      <c r="B35" s="172" t="s">
        <v>158</v>
      </c>
      <c r="C35" s="172" t="s">
        <v>159</v>
      </c>
      <c r="D35" s="173" t="s">
        <v>160</v>
      </c>
      <c r="E35" s="172" t="s">
        <v>540</v>
      </c>
      <c r="F35" s="172" t="s">
        <v>541</v>
      </c>
      <c r="G35" s="172" t="s">
        <v>542</v>
      </c>
      <c r="H35" s="172" t="s">
        <v>181</v>
      </c>
      <c r="I35" s="174">
        <v>220</v>
      </c>
      <c r="J35" s="175" t="s">
        <v>200</v>
      </c>
      <c r="K35" s="176">
        <f>I35*9.16</f>
        <v>2015.2</v>
      </c>
      <c r="L35" s="177"/>
      <c r="M35" s="178"/>
      <c r="N35" s="178"/>
      <c r="O35" s="178"/>
      <c r="P35" s="179"/>
      <c r="Q35" s="179"/>
      <c r="R35" s="180"/>
      <c r="S35" s="181"/>
      <c r="T35" s="182">
        <f>R35+S35</f>
        <v>0</v>
      </c>
      <c r="U35" s="181"/>
      <c r="V35" s="181"/>
      <c r="W35" s="181"/>
      <c r="X35" s="181"/>
      <c r="Y35" s="181"/>
      <c r="Z35" s="180"/>
      <c r="AA35" s="181"/>
      <c r="AB35" s="182">
        <f>Z35+AA35</f>
        <v>0</v>
      </c>
      <c r="AC35" s="181"/>
      <c r="AD35" s="181"/>
      <c r="AE35" s="181"/>
      <c r="AF35" s="181"/>
      <c r="AG35" s="181"/>
      <c r="AH35" s="180"/>
      <c r="AI35" s="181"/>
      <c r="AJ35" s="182">
        <f>AH35+AI35</f>
        <v>0</v>
      </c>
      <c r="AK35" s="181"/>
      <c r="AL35" s="181"/>
      <c r="AM35" s="181"/>
      <c r="AN35" s="181"/>
      <c r="AO35" s="181"/>
      <c r="AP35" s="180"/>
      <c r="AQ35" s="181"/>
      <c r="AR35" s="182">
        <f>AP35+AQ35</f>
        <v>0</v>
      </c>
      <c r="AS35" s="181"/>
      <c r="AT35" s="181"/>
      <c r="AU35" s="181"/>
      <c r="AV35" s="181"/>
      <c r="AW35" s="181"/>
      <c r="AX35" s="180"/>
      <c r="AY35" s="181"/>
      <c r="AZ35" s="182">
        <f>AX35+AY35</f>
        <v>0</v>
      </c>
      <c r="BA35" s="181"/>
      <c r="BB35" s="181"/>
      <c r="BC35" s="181"/>
      <c r="BD35" s="181"/>
      <c r="BE35" s="181"/>
      <c r="BF35" s="130"/>
      <c r="BG35" s="130"/>
      <c r="BH35" s="130"/>
    </row>
    <row r="36" spans="1:60" x14ac:dyDescent="0.35">
      <c r="A36" s="172" t="s">
        <v>910</v>
      </c>
      <c r="B36" s="172" t="s">
        <v>158</v>
      </c>
      <c r="C36" s="172" t="s">
        <v>159</v>
      </c>
      <c r="D36" s="173" t="s">
        <v>160</v>
      </c>
      <c r="E36" s="172" t="s">
        <v>911</v>
      </c>
      <c r="F36" s="172" t="s">
        <v>541</v>
      </c>
      <c r="G36" s="172" t="s">
        <v>542</v>
      </c>
      <c r="H36" s="172" t="s">
        <v>181</v>
      </c>
      <c r="I36" s="174">
        <v>220</v>
      </c>
      <c r="J36" s="175" t="s">
        <v>594</v>
      </c>
      <c r="K36" s="176">
        <f>I36*9.16</f>
        <v>2015.2</v>
      </c>
      <c r="L36" s="177"/>
      <c r="M36" s="178"/>
      <c r="N36" s="178"/>
      <c r="O36" s="178"/>
      <c r="P36" s="179" t="s">
        <v>123</v>
      </c>
      <c r="Q36" s="179"/>
      <c r="R36" s="180"/>
      <c r="S36" s="181"/>
      <c r="T36" s="182">
        <f>R36+S36</f>
        <v>0</v>
      </c>
      <c r="U36" s="181"/>
      <c r="V36" s="181"/>
      <c r="W36" s="181"/>
      <c r="X36" s="181"/>
      <c r="Y36" s="181"/>
      <c r="Z36" s="180"/>
      <c r="AA36" s="181"/>
      <c r="AB36" s="182">
        <f>Z36+AA36</f>
        <v>0</v>
      </c>
      <c r="AC36" s="181"/>
      <c r="AD36" s="181"/>
      <c r="AE36" s="181"/>
      <c r="AF36" s="181"/>
      <c r="AG36" s="181"/>
      <c r="AH36" s="180"/>
      <c r="AI36" s="181"/>
      <c r="AJ36" s="182">
        <f>AH36+AI36</f>
        <v>0</v>
      </c>
      <c r="AK36" s="181"/>
      <c r="AL36" s="181"/>
      <c r="AM36" s="181"/>
      <c r="AN36" s="181"/>
      <c r="AO36" s="181"/>
      <c r="AP36" s="180"/>
      <c r="AQ36" s="181"/>
      <c r="AR36" s="182">
        <f>AP36+AQ36</f>
        <v>0</v>
      </c>
      <c r="AS36" s="181"/>
      <c r="AT36" s="181"/>
      <c r="AU36" s="181"/>
      <c r="AV36" s="181"/>
      <c r="AW36" s="181"/>
      <c r="AX36" s="180"/>
      <c r="AY36" s="181"/>
      <c r="AZ36" s="182">
        <f>AX36+AY36</f>
        <v>0</v>
      </c>
      <c r="BA36" s="181"/>
      <c r="BB36" s="181"/>
      <c r="BC36" s="181"/>
      <c r="BD36" s="181"/>
      <c r="BE36" s="181"/>
      <c r="BF36" s="130"/>
      <c r="BG36" s="130"/>
      <c r="BH36" s="130"/>
    </row>
    <row r="37" spans="1:60" x14ac:dyDescent="0.35">
      <c r="A37" s="172" t="s">
        <v>1964</v>
      </c>
      <c r="B37" s="172" t="s">
        <v>158</v>
      </c>
      <c r="C37" s="172" t="s">
        <v>159</v>
      </c>
      <c r="D37" s="173" t="s">
        <v>160</v>
      </c>
      <c r="E37" s="172" t="s">
        <v>1930</v>
      </c>
      <c r="F37" s="172" t="s">
        <v>1965</v>
      </c>
      <c r="G37" s="172" t="s">
        <v>542</v>
      </c>
      <c r="H37" s="172" t="s">
        <v>181</v>
      </c>
      <c r="I37" s="174">
        <v>72</v>
      </c>
      <c r="J37" s="175" t="s">
        <v>171</v>
      </c>
      <c r="K37" s="176">
        <f>I37*9.16</f>
        <v>659.52</v>
      </c>
      <c r="L37" s="177"/>
      <c r="M37" s="178"/>
      <c r="N37" s="178"/>
      <c r="O37" s="178"/>
      <c r="P37" s="179"/>
      <c r="Q37" s="179"/>
      <c r="R37" s="180"/>
      <c r="S37" s="181"/>
      <c r="T37" s="182">
        <f>R37+S37</f>
        <v>0</v>
      </c>
      <c r="U37" s="181"/>
      <c r="V37" s="181"/>
      <c r="W37" s="181"/>
      <c r="X37" s="181"/>
      <c r="Y37" s="181"/>
      <c r="Z37" s="180"/>
      <c r="AA37" s="181"/>
      <c r="AB37" s="182">
        <f>Z37+AA37</f>
        <v>0</v>
      </c>
      <c r="AC37" s="181"/>
      <c r="AD37" s="181"/>
      <c r="AE37" s="181"/>
      <c r="AF37" s="181"/>
      <c r="AG37" s="181"/>
      <c r="AH37" s="180"/>
      <c r="AI37" s="181"/>
      <c r="AJ37" s="182">
        <f>AH37+AI37</f>
        <v>0</v>
      </c>
      <c r="AK37" s="181"/>
      <c r="AL37" s="181"/>
      <c r="AM37" s="181"/>
      <c r="AN37" s="181"/>
      <c r="AO37" s="181"/>
      <c r="AP37" s="180"/>
      <c r="AQ37" s="181"/>
      <c r="AR37" s="182">
        <f>AP37+AQ37</f>
        <v>0</v>
      </c>
      <c r="AS37" s="181"/>
      <c r="AT37" s="181"/>
      <c r="AU37" s="181"/>
      <c r="AV37" s="181"/>
      <c r="AW37" s="181"/>
      <c r="AX37" s="180"/>
      <c r="AY37" s="181"/>
      <c r="AZ37" s="182">
        <f>AX37+AY37</f>
        <v>0</v>
      </c>
      <c r="BA37" s="181"/>
      <c r="BB37" s="181"/>
      <c r="BC37" s="181"/>
      <c r="BD37" s="181"/>
      <c r="BE37" s="181"/>
      <c r="BF37" s="130"/>
      <c r="BG37" s="130"/>
      <c r="BH37" s="130"/>
    </row>
    <row r="38" spans="1:60" x14ac:dyDescent="0.35">
      <c r="A38" s="172" t="s">
        <v>1966</v>
      </c>
      <c r="B38" s="172" t="s">
        <v>158</v>
      </c>
      <c r="C38" s="172" t="s">
        <v>159</v>
      </c>
      <c r="D38" s="173" t="s">
        <v>160</v>
      </c>
      <c r="E38" s="172" t="s">
        <v>1930</v>
      </c>
      <c r="F38" s="172" t="s">
        <v>1967</v>
      </c>
      <c r="G38" s="172" t="s">
        <v>542</v>
      </c>
      <c r="H38" s="172" t="s">
        <v>181</v>
      </c>
      <c r="I38" s="174">
        <v>72</v>
      </c>
      <c r="J38" s="175" t="s">
        <v>171</v>
      </c>
      <c r="K38" s="176">
        <f>I38*9.16</f>
        <v>659.52</v>
      </c>
      <c r="L38" s="177"/>
      <c r="M38" s="178"/>
      <c r="N38" s="178"/>
      <c r="O38" s="178"/>
      <c r="P38" s="179"/>
      <c r="Q38" s="179"/>
      <c r="R38" s="180"/>
      <c r="S38" s="181"/>
      <c r="T38" s="182">
        <f>R38+S38</f>
        <v>0</v>
      </c>
      <c r="U38" s="181"/>
      <c r="V38" s="181"/>
      <c r="W38" s="181"/>
      <c r="X38" s="181"/>
      <c r="Y38" s="181"/>
      <c r="Z38" s="180"/>
      <c r="AA38" s="181"/>
      <c r="AB38" s="182">
        <f>Z38+AA38</f>
        <v>0</v>
      </c>
      <c r="AC38" s="181"/>
      <c r="AD38" s="181"/>
      <c r="AE38" s="181"/>
      <c r="AF38" s="181"/>
      <c r="AG38" s="181"/>
      <c r="AH38" s="180"/>
      <c r="AI38" s="181"/>
      <c r="AJ38" s="182">
        <f>AH38+AI38</f>
        <v>0</v>
      </c>
      <c r="AK38" s="181"/>
      <c r="AL38" s="181"/>
      <c r="AM38" s="181"/>
      <c r="AN38" s="181"/>
      <c r="AO38" s="181"/>
      <c r="AP38" s="180"/>
      <c r="AQ38" s="181"/>
      <c r="AR38" s="182">
        <f>AP38+AQ38</f>
        <v>0</v>
      </c>
      <c r="AS38" s="181"/>
      <c r="AT38" s="181"/>
      <c r="AU38" s="181"/>
      <c r="AV38" s="181"/>
      <c r="AW38" s="181"/>
      <c r="AX38" s="180"/>
      <c r="AY38" s="181"/>
      <c r="AZ38" s="182">
        <f>AX38+AY38</f>
        <v>0</v>
      </c>
      <c r="BA38" s="181"/>
      <c r="BB38" s="181"/>
      <c r="BC38" s="181"/>
      <c r="BD38" s="181"/>
      <c r="BE38" s="181"/>
      <c r="BF38" s="130"/>
      <c r="BG38" s="130"/>
      <c r="BH38" s="130"/>
    </row>
    <row r="39" spans="1:60" x14ac:dyDescent="0.35">
      <c r="A39" s="172" t="s">
        <v>1969</v>
      </c>
      <c r="B39" s="172" t="s">
        <v>158</v>
      </c>
      <c r="C39" s="172" t="s">
        <v>159</v>
      </c>
      <c r="D39" s="173" t="s">
        <v>160</v>
      </c>
      <c r="E39" s="172" t="s">
        <v>1930</v>
      </c>
      <c r="F39" s="172" t="s">
        <v>1970</v>
      </c>
      <c r="G39" s="172" t="s">
        <v>542</v>
      </c>
      <c r="H39" s="172" t="s">
        <v>181</v>
      </c>
      <c r="I39" s="174">
        <v>72</v>
      </c>
      <c r="J39" s="175" t="s">
        <v>171</v>
      </c>
      <c r="K39" s="176">
        <f>I39*9.16</f>
        <v>659.52</v>
      </c>
      <c r="L39" s="177"/>
      <c r="M39" s="178"/>
      <c r="N39" s="178"/>
      <c r="O39" s="178"/>
      <c r="P39" s="179"/>
      <c r="Q39" s="179"/>
      <c r="R39" s="180"/>
      <c r="S39" s="181"/>
      <c r="T39" s="182">
        <f>R39+S39</f>
        <v>0</v>
      </c>
      <c r="U39" s="181"/>
      <c r="V39" s="181"/>
      <c r="W39" s="181"/>
      <c r="X39" s="181"/>
      <c r="Y39" s="181"/>
      <c r="Z39" s="180"/>
      <c r="AA39" s="181"/>
      <c r="AB39" s="182">
        <f>Z39+AA39</f>
        <v>0</v>
      </c>
      <c r="AC39" s="181"/>
      <c r="AD39" s="181"/>
      <c r="AE39" s="181"/>
      <c r="AF39" s="181"/>
      <c r="AG39" s="181"/>
      <c r="AH39" s="180"/>
      <c r="AI39" s="181"/>
      <c r="AJ39" s="182">
        <f>AH39+AI39</f>
        <v>0</v>
      </c>
      <c r="AK39" s="181"/>
      <c r="AL39" s="181"/>
      <c r="AM39" s="181"/>
      <c r="AN39" s="181"/>
      <c r="AO39" s="181"/>
      <c r="AP39" s="180"/>
      <c r="AQ39" s="181"/>
      <c r="AR39" s="182">
        <f>AP39+AQ39</f>
        <v>0</v>
      </c>
      <c r="AS39" s="181"/>
      <c r="AT39" s="181"/>
      <c r="AU39" s="181"/>
      <c r="AV39" s="181"/>
      <c r="AW39" s="181"/>
      <c r="AX39" s="180"/>
      <c r="AY39" s="181"/>
      <c r="AZ39" s="182">
        <f>AX39+AY39</f>
        <v>0</v>
      </c>
      <c r="BA39" s="181"/>
      <c r="BB39" s="181"/>
      <c r="BC39" s="181"/>
      <c r="BD39" s="181"/>
      <c r="BE39" s="181"/>
      <c r="BF39" s="130"/>
      <c r="BG39" s="130"/>
      <c r="BH39" s="130"/>
    </row>
    <row r="40" spans="1:60" x14ac:dyDescent="0.35">
      <c r="A40" s="172" t="s">
        <v>1971</v>
      </c>
      <c r="B40" s="172" t="s">
        <v>158</v>
      </c>
      <c r="C40" s="172" t="s">
        <v>159</v>
      </c>
      <c r="D40" s="173" t="s">
        <v>160</v>
      </c>
      <c r="E40" s="172" t="s">
        <v>1930</v>
      </c>
      <c r="F40" s="172" t="s">
        <v>1967</v>
      </c>
      <c r="G40" s="172" t="s">
        <v>542</v>
      </c>
      <c r="H40" s="172" t="s">
        <v>181</v>
      </c>
      <c r="I40" s="174">
        <v>72</v>
      </c>
      <c r="J40" s="175" t="s">
        <v>171</v>
      </c>
      <c r="K40" s="176">
        <f>I40*9.16</f>
        <v>659.52</v>
      </c>
      <c r="L40" s="177"/>
      <c r="M40" s="178"/>
      <c r="N40" s="178"/>
      <c r="O40" s="178"/>
      <c r="P40" s="179"/>
      <c r="Q40" s="179"/>
      <c r="R40" s="180"/>
      <c r="S40" s="181"/>
      <c r="T40" s="182">
        <f>R40+S40</f>
        <v>0</v>
      </c>
      <c r="U40" s="181"/>
      <c r="V40" s="181"/>
      <c r="W40" s="181"/>
      <c r="X40" s="181"/>
      <c r="Y40" s="181"/>
      <c r="Z40" s="180"/>
      <c r="AA40" s="181"/>
      <c r="AB40" s="182">
        <f>Z40+AA40</f>
        <v>0</v>
      </c>
      <c r="AC40" s="181"/>
      <c r="AD40" s="181"/>
      <c r="AE40" s="181"/>
      <c r="AF40" s="181"/>
      <c r="AG40" s="181"/>
      <c r="AH40" s="180"/>
      <c r="AI40" s="181"/>
      <c r="AJ40" s="182">
        <f>AH40+AI40</f>
        <v>0</v>
      </c>
      <c r="AK40" s="181"/>
      <c r="AL40" s="181"/>
      <c r="AM40" s="181"/>
      <c r="AN40" s="181"/>
      <c r="AO40" s="181"/>
      <c r="AP40" s="180"/>
      <c r="AQ40" s="181"/>
      <c r="AR40" s="182">
        <f>AP40+AQ40</f>
        <v>0</v>
      </c>
      <c r="AS40" s="181"/>
      <c r="AT40" s="181"/>
      <c r="AU40" s="181"/>
      <c r="AV40" s="181"/>
      <c r="AW40" s="181"/>
      <c r="AX40" s="180"/>
      <c r="AY40" s="181"/>
      <c r="AZ40" s="182">
        <f>AX40+AY40</f>
        <v>0</v>
      </c>
      <c r="BA40" s="181"/>
      <c r="BB40" s="181"/>
      <c r="BC40" s="181"/>
      <c r="BD40" s="181"/>
      <c r="BE40" s="181"/>
      <c r="BF40" s="130"/>
      <c r="BG40" s="130"/>
      <c r="BH40" s="130"/>
    </row>
    <row r="41" spans="1:60" x14ac:dyDescent="0.35">
      <c r="A41" s="172" t="s">
        <v>1972</v>
      </c>
      <c r="B41" s="172" t="s">
        <v>158</v>
      </c>
      <c r="C41" s="172" t="s">
        <v>159</v>
      </c>
      <c r="D41" s="173" t="s">
        <v>160</v>
      </c>
      <c r="E41" s="172" t="s">
        <v>1930</v>
      </c>
      <c r="F41" s="172" t="s">
        <v>1967</v>
      </c>
      <c r="G41" s="172" t="s">
        <v>542</v>
      </c>
      <c r="H41" s="172" t="s">
        <v>181</v>
      </c>
      <c r="I41" s="174">
        <v>72</v>
      </c>
      <c r="J41" s="175" t="s">
        <v>171</v>
      </c>
      <c r="K41" s="176">
        <f>I41*9.16</f>
        <v>659.52</v>
      </c>
      <c r="L41" s="177"/>
      <c r="M41" s="178"/>
      <c r="N41" s="178"/>
      <c r="O41" s="178"/>
      <c r="P41" s="179"/>
      <c r="Q41" s="179"/>
      <c r="R41" s="180"/>
      <c r="S41" s="181"/>
      <c r="T41" s="182">
        <f>R41+S41</f>
        <v>0</v>
      </c>
      <c r="U41" s="181"/>
      <c r="V41" s="181"/>
      <c r="W41" s="181"/>
      <c r="X41" s="181"/>
      <c r="Y41" s="181"/>
      <c r="Z41" s="180"/>
      <c r="AA41" s="181"/>
      <c r="AB41" s="182">
        <f>Z41+AA41</f>
        <v>0</v>
      </c>
      <c r="AC41" s="181"/>
      <c r="AD41" s="181"/>
      <c r="AE41" s="181"/>
      <c r="AF41" s="181"/>
      <c r="AG41" s="181"/>
      <c r="AH41" s="180"/>
      <c r="AI41" s="181"/>
      <c r="AJ41" s="182">
        <f>AH41+AI41</f>
        <v>0</v>
      </c>
      <c r="AK41" s="181"/>
      <c r="AL41" s="181"/>
      <c r="AM41" s="181"/>
      <c r="AN41" s="181"/>
      <c r="AO41" s="181"/>
      <c r="AP41" s="180"/>
      <c r="AQ41" s="181"/>
      <c r="AR41" s="182">
        <f>AP41+AQ41</f>
        <v>0</v>
      </c>
      <c r="AS41" s="181"/>
      <c r="AT41" s="181"/>
      <c r="AU41" s="181"/>
      <c r="AV41" s="181"/>
      <c r="AW41" s="181"/>
      <c r="AX41" s="180"/>
      <c r="AY41" s="181"/>
      <c r="AZ41" s="182">
        <f>AX41+AY41</f>
        <v>0</v>
      </c>
      <c r="BA41" s="181"/>
      <c r="BB41" s="181"/>
      <c r="BC41" s="181"/>
      <c r="BD41" s="181"/>
      <c r="BE41" s="181"/>
      <c r="BF41" s="130"/>
      <c r="BG41" s="130"/>
      <c r="BH41" s="130"/>
    </row>
    <row r="42" spans="1:60" x14ac:dyDescent="0.35">
      <c r="A42" s="172" t="s">
        <v>1973</v>
      </c>
      <c r="B42" s="172" t="s">
        <v>158</v>
      </c>
      <c r="C42" s="172" t="s">
        <v>159</v>
      </c>
      <c r="D42" s="173" t="s">
        <v>160</v>
      </c>
      <c r="E42" s="172" t="s">
        <v>1930</v>
      </c>
      <c r="F42" s="172" t="s">
        <v>1974</v>
      </c>
      <c r="G42" s="172" t="s">
        <v>542</v>
      </c>
      <c r="H42" s="172" t="s">
        <v>181</v>
      </c>
      <c r="I42" s="174">
        <v>72</v>
      </c>
      <c r="J42" s="175" t="s">
        <v>171</v>
      </c>
      <c r="K42" s="176">
        <f>I42*9.16</f>
        <v>659.52</v>
      </c>
      <c r="L42" s="177"/>
      <c r="M42" s="178"/>
      <c r="N42" s="178"/>
      <c r="O42" s="178"/>
      <c r="P42" s="179"/>
      <c r="Q42" s="179"/>
      <c r="R42" s="180"/>
      <c r="S42" s="181"/>
      <c r="T42" s="182">
        <f>R42+S42</f>
        <v>0</v>
      </c>
      <c r="U42" s="181"/>
      <c r="V42" s="181"/>
      <c r="W42" s="181"/>
      <c r="X42" s="181"/>
      <c r="Y42" s="181"/>
      <c r="Z42" s="180"/>
      <c r="AA42" s="181"/>
      <c r="AB42" s="182">
        <f>Z42+AA42</f>
        <v>0</v>
      </c>
      <c r="AC42" s="181"/>
      <c r="AD42" s="181"/>
      <c r="AE42" s="181"/>
      <c r="AF42" s="181"/>
      <c r="AG42" s="181"/>
      <c r="AH42" s="180"/>
      <c r="AI42" s="181"/>
      <c r="AJ42" s="182">
        <f>AH42+AI42</f>
        <v>0</v>
      </c>
      <c r="AK42" s="181"/>
      <c r="AL42" s="181"/>
      <c r="AM42" s="181"/>
      <c r="AN42" s="181"/>
      <c r="AO42" s="181"/>
      <c r="AP42" s="180"/>
      <c r="AQ42" s="181"/>
      <c r="AR42" s="182">
        <f>AP42+AQ42</f>
        <v>0</v>
      </c>
      <c r="AS42" s="181"/>
      <c r="AT42" s="181"/>
      <c r="AU42" s="181"/>
      <c r="AV42" s="181"/>
      <c r="AW42" s="181"/>
      <c r="AX42" s="180"/>
      <c r="AY42" s="181"/>
      <c r="AZ42" s="182">
        <f>AX42+AY42</f>
        <v>0</v>
      </c>
      <c r="BA42" s="181"/>
      <c r="BB42" s="181"/>
      <c r="BC42" s="181"/>
      <c r="BD42" s="181"/>
      <c r="BE42" s="181"/>
      <c r="BF42" s="130"/>
      <c r="BG42" s="130"/>
      <c r="BH42" s="130"/>
    </row>
    <row r="43" spans="1:60" x14ac:dyDescent="0.35">
      <c r="A43" s="172" t="s">
        <v>1975</v>
      </c>
      <c r="B43" s="172" t="s">
        <v>158</v>
      </c>
      <c r="C43" s="172" t="s">
        <v>159</v>
      </c>
      <c r="D43" s="173" t="s">
        <v>160</v>
      </c>
      <c r="E43" s="172" t="s">
        <v>1930</v>
      </c>
      <c r="F43" s="172" t="s">
        <v>1976</v>
      </c>
      <c r="G43" s="172" t="s">
        <v>542</v>
      </c>
      <c r="H43" s="172" t="s">
        <v>181</v>
      </c>
      <c r="I43" s="174">
        <v>72</v>
      </c>
      <c r="J43" s="175" t="s">
        <v>171</v>
      </c>
      <c r="K43" s="176">
        <f>I43*9.16</f>
        <v>659.52</v>
      </c>
      <c r="L43" s="177"/>
      <c r="M43" s="178"/>
      <c r="N43" s="178"/>
      <c r="O43" s="178"/>
      <c r="P43" s="179"/>
      <c r="Q43" s="179"/>
      <c r="R43" s="180"/>
      <c r="S43" s="181"/>
      <c r="T43" s="182">
        <f>R43+S43</f>
        <v>0</v>
      </c>
      <c r="U43" s="181"/>
      <c r="V43" s="181"/>
      <c r="W43" s="181"/>
      <c r="X43" s="181"/>
      <c r="Y43" s="181"/>
      <c r="Z43" s="180"/>
      <c r="AA43" s="181"/>
      <c r="AB43" s="182">
        <f>Z43+AA43</f>
        <v>0</v>
      </c>
      <c r="AC43" s="181"/>
      <c r="AD43" s="181"/>
      <c r="AE43" s="181"/>
      <c r="AF43" s="181"/>
      <c r="AG43" s="181"/>
      <c r="AH43" s="180"/>
      <c r="AI43" s="181"/>
      <c r="AJ43" s="182">
        <f>AH43+AI43</f>
        <v>0</v>
      </c>
      <c r="AK43" s="181"/>
      <c r="AL43" s="181"/>
      <c r="AM43" s="181"/>
      <c r="AN43" s="181"/>
      <c r="AO43" s="181"/>
      <c r="AP43" s="180"/>
      <c r="AQ43" s="181"/>
      <c r="AR43" s="182">
        <f>AP43+AQ43</f>
        <v>0</v>
      </c>
      <c r="AS43" s="181"/>
      <c r="AT43" s="181"/>
      <c r="AU43" s="181"/>
      <c r="AV43" s="181"/>
      <c r="AW43" s="181"/>
      <c r="AX43" s="180"/>
      <c r="AY43" s="181"/>
      <c r="AZ43" s="182">
        <f>AX43+AY43</f>
        <v>0</v>
      </c>
      <c r="BA43" s="181"/>
      <c r="BB43" s="181"/>
      <c r="BC43" s="181"/>
      <c r="BD43" s="181"/>
      <c r="BE43" s="181"/>
      <c r="BF43" s="130"/>
      <c r="BG43" s="130"/>
      <c r="BH43" s="130"/>
    </row>
    <row r="44" spans="1:60" x14ac:dyDescent="0.35">
      <c r="A44" s="172" t="s">
        <v>1977</v>
      </c>
      <c r="B44" s="172" t="s">
        <v>158</v>
      </c>
      <c r="C44" s="172" t="s">
        <v>159</v>
      </c>
      <c r="D44" s="173" t="s">
        <v>160</v>
      </c>
      <c r="E44" s="172" t="s">
        <v>1930</v>
      </c>
      <c r="F44" s="172" t="s">
        <v>1976</v>
      </c>
      <c r="G44" s="172" t="s">
        <v>542</v>
      </c>
      <c r="H44" s="172" t="s">
        <v>181</v>
      </c>
      <c r="I44" s="174">
        <v>72</v>
      </c>
      <c r="J44" s="175" t="s">
        <v>171</v>
      </c>
      <c r="K44" s="176">
        <f>I44*9.16</f>
        <v>659.52</v>
      </c>
      <c r="L44" s="177"/>
      <c r="M44" s="178"/>
      <c r="N44" s="178"/>
      <c r="O44" s="178"/>
      <c r="P44" s="179"/>
      <c r="Q44" s="179"/>
      <c r="R44" s="180"/>
      <c r="S44" s="181"/>
      <c r="T44" s="182">
        <f>R44+S44</f>
        <v>0</v>
      </c>
      <c r="U44" s="181"/>
      <c r="V44" s="181"/>
      <c r="W44" s="181"/>
      <c r="X44" s="181"/>
      <c r="Y44" s="181"/>
      <c r="Z44" s="180"/>
      <c r="AA44" s="181"/>
      <c r="AB44" s="182">
        <f>Z44+AA44</f>
        <v>0</v>
      </c>
      <c r="AC44" s="181"/>
      <c r="AD44" s="181"/>
      <c r="AE44" s="181"/>
      <c r="AF44" s="181"/>
      <c r="AG44" s="181"/>
      <c r="AH44" s="180"/>
      <c r="AI44" s="181"/>
      <c r="AJ44" s="182">
        <f>AH44+AI44</f>
        <v>0</v>
      </c>
      <c r="AK44" s="181"/>
      <c r="AL44" s="181"/>
      <c r="AM44" s="181"/>
      <c r="AN44" s="181"/>
      <c r="AO44" s="181"/>
      <c r="AP44" s="180"/>
      <c r="AQ44" s="181"/>
      <c r="AR44" s="182">
        <f>AP44+AQ44</f>
        <v>0</v>
      </c>
      <c r="AS44" s="181"/>
      <c r="AT44" s="181"/>
      <c r="AU44" s="181"/>
      <c r="AV44" s="181"/>
      <c r="AW44" s="181"/>
      <c r="AX44" s="180"/>
      <c r="AY44" s="181"/>
      <c r="AZ44" s="182">
        <f>AX44+AY44</f>
        <v>0</v>
      </c>
      <c r="BA44" s="181"/>
      <c r="BB44" s="181"/>
      <c r="BC44" s="181"/>
      <c r="BD44" s="181"/>
      <c r="BE44" s="181"/>
      <c r="BF44" s="130"/>
      <c r="BG44" s="130"/>
      <c r="BH44" s="130"/>
    </row>
    <row r="45" spans="1:60" x14ac:dyDescent="0.35">
      <c r="A45" s="172" t="s">
        <v>1984</v>
      </c>
      <c r="B45" s="172" t="s">
        <v>158</v>
      </c>
      <c r="C45" s="172" t="s">
        <v>159</v>
      </c>
      <c r="D45" s="173" t="s">
        <v>160</v>
      </c>
      <c r="E45" s="172" t="s">
        <v>1930</v>
      </c>
      <c r="F45" s="172" t="s">
        <v>1985</v>
      </c>
      <c r="G45" s="172" t="s">
        <v>542</v>
      </c>
      <c r="H45" s="172" t="s">
        <v>181</v>
      </c>
      <c r="I45" s="174">
        <v>72</v>
      </c>
      <c r="J45" s="175" t="s">
        <v>171</v>
      </c>
      <c r="K45" s="176">
        <f>I45*9.16</f>
        <v>659.52</v>
      </c>
      <c r="L45" s="177"/>
      <c r="M45" s="178"/>
      <c r="N45" s="178"/>
      <c r="O45" s="178"/>
      <c r="P45" s="179"/>
      <c r="Q45" s="179"/>
      <c r="R45" s="180"/>
      <c r="S45" s="181"/>
      <c r="T45" s="182">
        <f>R45+S45</f>
        <v>0</v>
      </c>
      <c r="U45" s="181"/>
      <c r="V45" s="181"/>
      <c r="W45" s="181"/>
      <c r="X45" s="181"/>
      <c r="Y45" s="181"/>
      <c r="Z45" s="180"/>
      <c r="AA45" s="181"/>
      <c r="AB45" s="182">
        <f>Z45+AA45</f>
        <v>0</v>
      </c>
      <c r="AC45" s="181"/>
      <c r="AD45" s="181"/>
      <c r="AE45" s="181"/>
      <c r="AF45" s="181"/>
      <c r="AG45" s="181"/>
      <c r="AH45" s="180"/>
      <c r="AI45" s="181"/>
      <c r="AJ45" s="182">
        <f>AH45+AI45</f>
        <v>0</v>
      </c>
      <c r="AK45" s="181"/>
      <c r="AL45" s="181"/>
      <c r="AM45" s="181"/>
      <c r="AN45" s="181"/>
      <c r="AO45" s="181"/>
      <c r="AP45" s="180"/>
      <c r="AQ45" s="181"/>
      <c r="AR45" s="182">
        <f>AP45+AQ45</f>
        <v>0</v>
      </c>
      <c r="AS45" s="181"/>
      <c r="AT45" s="181"/>
      <c r="AU45" s="181"/>
      <c r="AV45" s="181"/>
      <c r="AW45" s="181"/>
      <c r="AX45" s="180"/>
      <c r="AY45" s="181"/>
      <c r="AZ45" s="182">
        <f>AX45+AY45</f>
        <v>0</v>
      </c>
      <c r="BA45" s="181"/>
      <c r="BB45" s="181"/>
      <c r="BC45" s="181"/>
      <c r="BD45" s="181"/>
      <c r="BE45" s="181"/>
      <c r="BF45" s="130"/>
      <c r="BG45" s="130"/>
      <c r="BH45" s="130"/>
    </row>
    <row r="46" spans="1:60" x14ac:dyDescent="0.35">
      <c r="A46" s="172" t="s">
        <v>1990</v>
      </c>
      <c r="B46" s="172" t="s">
        <v>158</v>
      </c>
      <c r="C46" s="172" t="s">
        <v>159</v>
      </c>
      <c r="D46" s="173" t="s">
        <v>160</v>
      </c>
      <c r="E46" s="172" t="s">
        <v>1930</v>
      </c>
      <c r="F46" s="172" t="s">
        <v>1991</v>
      </c>
      <c r="G46" s="172" t="s">
        <v>542</v>
      </c>
      <c r="H46" s="172" t="s">
        <v>181</v>
      </c>
      <c r="I46" s="174">
        <v>72</v>
      </c>
      <c r="J46" s="175" t="s">
        <v>171</v>
      </c>
      <c r="K46" s="176">
        <f>I46*9.16</f>
        <v>659.52</v>
      </c>
      <c r="L46" s="177"/>
      <c r="M46" s="178"/>
      <c r="N46" s="178"/>
      <c r="O46" s="178"/>
      <c r="P46" s="179"/>
      <c r="Q46" s="179"/>
      <c r="R46" s="180"/>
      <c r="S46" s="181"/>
      <c r="T46" s="182">
        <f>R46+S46</f>
        <v>0</v>
      </c>
      <c r="U46" s="181"/>
      <c r="V46" s="181"/>
      <c r="W46" s="181"/>
      <c r="X46" s="181"/>
      <c r="Y46" s="181"/>
      <c r="Z46" s="180"/>
      <c r="AA46" s="181"/>
      <c r="AB46" s="182">
        <f>Z46+AA46</f>
        <v>0</v>
      </c>
      <c r="AC46" s="181"/>
      <c r="AD46" s="181"/>
      <c r="AE46" s="181"/>
      <c r="AF46" s="181"/>
      <c r="AG46" s="181"/>
      <c r="AH46" s="180"/>
      <c r="AI46" s="181"/>
      <c r="AJ46" s="182">
        <f>AH46+AI46</f>
        <v>0</v>
      </c>
      <c r="AK46" s="181"/>
      <c r="AL46" s="181"/>
      <c r="AM46" s="181"/>
      <c r="AN46" s="181"/>
      <c r="AO46" s="181"/>
      <c r="AP46" s="180"/>
      <c r="AQ46" s="181"/>
      <c r="AR46" s="182">
        <f>AP46+AQ46</f>
        <v>0</v>
      </c>
      <c r="AS46" s="181"/>
      <c r="AT46" s="181"/>
      <c r="AU46" s="181"/>
      <c r="AV46" s="181"/>
      <c r="AW46" s="181"/>
      <c r="AX46" s="180"/>
      <c r="AY46" s="181"/>
      <c r="AZ46" s="182">
        <f>AX46+AY46</f>
        <v>0</v>
      </c>
      <c r="BA46" s="181"/>
      <c r="BB46" s="181"/>
      <c r="BC46" s="181"/>
      <c r="BD46" s="181"/>
      <c r="BE46" s="181"/>
      <c r="BF46" s="130"/>
      <c r="BG46" s="130"/>
      <c r="BH46" s="130"/>
    </row>
    <row r="47" spans="1:60" ht="29" x14ac:dyDescent="0.35">
      <c r="A47" s="172" t="s">
        <v>985</v>
      </c>
      <c r="B47" s="172" t="s">
        <v>158</v>
      </c>
      <c r="C47" s="172" t="s">
        <v>159</v>
      </c>
      <c r="D47" s="173" t="s">
        <v>160</v>
      </c>
      <c r="E47" s="172" t="s">
        <v>986</v>
      </c>
      <c r="F47" s="172" t="s">
        <v>987</v>
      </c>
      <c r="G47" s="172" t="s">
        <v>988</v>
      </c>
      <c r="H47" s="172" t="s">
        <v>230</v>
      </c>
      <c r="I47" s="174">
        <v>1016</v>
      </c>
      <c r="J47" s="175" t="s">
        <v>520</v>
      </c>
      <c r="K47" s="176">
        <f>I47*9.16</f>
        <v>9306.56</v>
      </c>
      <c r="L47" s="177"/>
      <c r="M47" s="178"/>
      <c r="N47" s="178"/>
      <c r="O47" s="178"/>
      <c r="P47" s="179"/>
      <c r="Q47" s="179"/>
      <c r="R47" s="180"/>
      <c r="S47" s="181"/>
      <c r="T47" s="182">
        <f>R47+S47</f>
        <v>0</v>
      </c>
      <c r="U47" s="181"/>
      <c r="V47" s="181"/>
      <c r="W47" s="181"/>
      <c r="X47" s="181"/>
      <c r="Y47" s="181"/>
      <c r="Z47" s="180"/>
      <c r="AA47" s="181"/>
      <c r="AB47" s="182">
        <f>Z47+AA47</f>
        <v>0</v>
      </c>
      <c r="AC47" s="181"/>
      <c r="AD47" s="181"/>
      <c r="AE47" s="181"/>
      <c r="AF47" s="181"/>
      <c r="AG47" s="181"/>
      <c r="AH47" s="180"/>
      <c r="AI47" s="181"/>
      <c r="AJ47" s="182">
        <f>AH47+AI47</f>
        <v>0</v>
      </c>
      <c r="AK47" s="181"/>
      <c r="AL47" s="181"/>
      <c r="AM47" s="181"/>
      <c r="AN47" s="181"/>
      <c r="AO47" s="181"/>
      <c r="AP47" s="180"/>
      <c r="AQ47" s="181"/>
      <c r="AR47" s="182">
        <f>AP47+AQ47</f>
        <v>0</v>
      </c>
      <c r="AS47" s="181"/>
      <c r="AT47" s="181"/>
      <c r="AU47" s="181"/>
      <c r="AV47" s="181"/>
      <c r="AW47" s="181"/>
      <c r="AX47" s="180"/>
      <c r="AY47" s="181"/>
      <c r="AZ47" s="182">
        <f>AX47+AY47</f>
        <v>0</v>
      </c>
      <c r="BA47" s="181"/>
      <c r="BB47" s="181"/>
      <c r="BC47" s="181"/>
      <c r="BD47" s="181"/>
      <c r="BE47" s="181"/>
      <c r="BF47" s="130"/>
      <c r="BG47" s="130"/>
      <c r="BH47" s="130"/>
    </row>
    <row r="48" spans="1:60" ht="29" x14ac:dyDescent="0.35">
      <c r="A48" s="172" t="s">
        <v>1242</v>
      </c>
      <c r="B48" s="172" t="s">
        <v>158</v>
      </c>
      <c r="C48" s="172" t="s">
        <v>159</v>
      </c>
      <c r="D48" s="173" t="s">
        <v>160</v>
      </c>
      <c r="E48" s="172" t="s">
        <v>1243</v>
      </c>
      <c r="F48" s="172" t="s">
        <v>987</v>
      </c>
      <c r="G48" s="172" t="s">
        <v>988</v>
      </c>
      <c r="H48" s="172" t="s">
        <v>230</v>
      </c>
      <c r="I48" s="174">
        <v>1488</v>
      </c>
      <c r="J48" s="175" t="s">
        <v>520</v>
      </c>
      <c r="K48" s="176">
        <f>I48*9.16</f>
        <v>13630.08</v>
      </c>
      <c r="L48" s="177"/>
      <c r="M48" s="178"/>
      <c r="N48" s="178"/>
      <c r="O48" s="178"/>
      <c r="P48" s="179"/>
      <c r="Q48" s="179"/>
      <c r="R48" s="180"/>
      <c r="S48" s="181"/>
      <c r="T48" s="182">
        <f>R48+S48</f>
        <v>0</v>
      </c>
      <c r="U48" s="181"/>
      <c r="V48" s="181"/>
      <c r="W48" s="181"/>
      <c r="X48" s="181"/>
      <c r="Y48" s="181"/>
      <c r="Z48" s="180"/>
      <c r="AA48" s="181"/>
      <c r="AB48" s="182">
        <f>Z48+AA48</f>
        <v>0</v>
      </c>
      <c r="AC48" s="181"/>
      <c r="AD48" s="181"/>
      <c r="AE48" s="181"/>
      <c r="AF48" s="181"/>
      <c r="AG48" s="181"/>
      <c r="AH48" s="180"/>
      <c r="AI48" s="181"/>
      <c r="AJ48" s="182">
        <f>AH48+AI48</f>
        <v>0</v>
      </c>
      <c r="AK48" s="181"/>
      <c r="AL48" s="181"/>
      <c r="AM48" s="181"/>
      <c r="AN48" s="181"/>
      <c r="AO48" s="181"/>
      <c r="AP48" s="180"/>
      <c r="AQ48" s="181"/>
      <c r="AR48" s="182">
        <f>AP48+AQ48</f>
        <v>0</v>
      </c>
      <c r="AS48" s="181"/>
      <c r="AT48" s="181"/>
      <c r="AU48" s="181"/>
      <c r="AV48" s="181"/>
      <c r="AW48" s="181"/>
      <c r="AX48" s="180"/>
      <c r="AY48" s="181"/>
      <c r="AZ48" s="182">
        <f>AX48+AY48</f>
        <v>0</v>
      </c>
      <c r="BA48" s="181"/>
      <c r="BB48" s="181"/>
      <c r="BC48" s="181"/>
      <c r="BD48" s="181"/>
      <c r="BE48" s="181"/>
      <c r="BF48" s="130"/>
      <c r="BG48" s="130"/>
      <c r="BH48" s="130"/>
    </row>
    <row r="49" spans="1:60" x14ac:dyDescent="0.35">
      <c r="A49" s="172" t="s">
        <v>1504</v>
      </c>
      <c r="B49" s="172" t="s">
        <v>158</v>
      </c>
      <c r="C49" s="172" t="s">
        <v>159</v>
      </c>
      <c r="D49" s="173" t="s">
        <v>160</v>
      </c>
      <c r="E49" s="172" t="s">
        <v>1505</v>
      </c>
      <c r="F49" s="172" t="s">
        <v>987</v>
      </c>
      <c r="G49" s="172" t="s">
        <v>988</v>
      </c>
      <c r="H49" s="172" t="s">
        <v>230</v>
      </c>
      <c r="I49" s="174">
        <v>1980</v>
      </c>
      <c r="J49" s="175" t="s">
        <v>242</v>
      </c>
      <c r="K49" s="176">
        <f>I49*9.16</f>
        <v>18136.8</v>
      </c>
      <c r="L49" s="177"/>
      <c r="M49" s="178"/>
      <c r="N49" s="178"/>
      <c r="O49" s="178"/>
      <c r="P49" s="179"/>
      <c r="Q49" s="179"/>
      <c r="R49" s="180"/>
      <c r="S49" s="181"/>
      <c r="T49" s="182">
        <f>R49+S49</f>
        <v>0</v>
      </c>
      <c r="U49" s="181"/>
      <c r="V49" s="181"/>
      <c r="W49" s="181"/>
      <c r="X49" s="181"/>
      <c r="Y49" s="181"/>
      <c r="Z49" s="180"/>
      <c r="AA49" s="181"/>
      <c r="AB49" s="182">
        <f>Z49+AA49</f>
        <v>0</v>
      </c>
      <c r="AC49" s="181"/>
      <c r="AD49" s="181"/>
      <c r="AE49" s="181"/>
      <c r="AF49" s="181"/>
      <c r="AG49" s="181"/>
      <c r="AH49" s="180"/>
      <c r="AI49" s="181"/>
      <c r="AJ49" s="182">
        <f>AH49+AI49</f>
        <v>0</v>
      </c>
      <c r="AK49" s="181"/>
      <c r="AL49" s="181"/>
      <c r="AM49" s="181"/>
      <c r="AN49" s="181"/>
      <c r="AO49" s="181"/>
      <c r="AP49" s="180"/>
      <c r="AQ49" s="181"/>
      <c r="AR49" s="182">
        <f>AP49+AQ49</f>
        <v>0</v>
      </c>
      <c r="AS49" s="181"/>
      <c r="AT49" s="181"/>
      <c r="AU49" s="181"/>
      <c r="AV49" s="181"/>
      <c r="AW49" s="181"/>
      <c r="AX49" s="180"/>
      <c r="AY49" s="181"/>
      <c r="AZ49" s="182">
        <f>AX49+AY49</f>
        <v>0</v>
      </c>
      <c r="BA49" s="181"/>
      <c r="BB49" s="181"/>
      <c r="BC49" s="181"/>
      <c r="BD49" s="181"/>
      <c r="BE49" s="181"/>
      <c r="BF49" s="130"/>
      <c r="BG49" s="130"/>
      <c r="BH49" s="130"/>
    </row>
    <row r="50" spans="1:60" x14ac:dyDescent="0.35">
      <c r="A50" s="172" t="s">
        <v>1749</v>
      </c>
      <c r="B50" s="172" t="s">
        <v>158</v>
      </c>
      <c r="C50" s="172" t="s">
        <v>159</v>
      </c>
      <c r="D50" s="173" t="s">
        <v>160</v>
      </c>
      <c r="E50" s="172" t="s">
        <v>1750</v>
      </c>
      <c r="F50" s="172" t="s">
        <v>1751</v>
      </c>
      <c r="G50" s="172" t="s">
        <v>988</v>
      </c>
      <c r="H50" s="172" t="s">
        <v>230</v>
      </c>
      <c r="I50" s="174">
        <v>4480</v>
      </c>
      <c r="J50" s="175" t="s">
        <v>165</v>
      </c>
      <c r="K50" s="176">
        <f>I50*9.16</f>
        <v>41036.800000000003</v>
      </c>
      <c r="L50" s="177"/>
      <c r="M50" s="178"/>
      <c r="N50" s="178"/>
      <c r="O50" s="178"/>
      <c r="P50" s="179"/>
      <c r="Q50" s="179"/>
      <c r="R50" s="180"/>
      <c r="S50" s="181"/>
      <c r="T50" s="182">
        <f>R50+S50</f>
        <v>0</v>
      </c>
      <c r="U50" s="181"/>
      <c r="V50" s="181"/>
      <c r="W50" s="181"/>
      <c r="X50" s="181"/>
      <c r="Y50" s="181"/>
      <c r="Z50" s="180"/>
      <c r="AA50" s="181"/>
      <c r="AB50" s="182">
        <f>Z50+AA50</f>
        <v>0</v>
      </c>
      <c r="AC50" s="181"/>
      <c r="AD50" s="181"/>
      <c r="AE50" s="181"/>
      <c r="AF50" s="181"/>
      <c r="AG50" s="181"/>
      <c r="AH50" s="180"/>
      <c r="AI50" s="181"/>
      <c r="AJ50" s="182">
        <f>AH50+AI50</f>
        <v>0</v>
      </c>
      <c r="AK50" s="181"/>
      <c r="AL50" s="181"/>
      <c r="AM50" s="181"/>
      <c r="AN50" s="181"/>
      <c r="AO50" s="181"/>
      <c r="AP50" s="180"/>
      <c r="AQ50" s="181"/>
      <c r="AR50" s="182">
        <f>AP50+AQ50</f>
        <v>0</v>
      </c>
      <c r="AS50" s="181"/>
      <c r="AT50" s="181"/>
      <c r="AU50" s="181"/>
      <c r="AV50" s="181"/>
      <c r="AW50" s="181"/>
      <c r="AX50" s="180"/>
      <c r="AY50" s="181"/>
      <c r="AZ50" s="182">
        <f>AX50+AY50</f>
        <v>0</v>
      </c>
      <c r="BA50" s="181"/>
      <c r="BB50" s="181"/>
      <c r="BC50" s="181"/>
      <c r="BD50" s="181"/>
      <c r="BE50" s="181"/>
      <c r="BF50" s="130"/>
      <c r="BG50" s="130"/>
      <c r="BH50" s="130"/>
    </row>
    <row r="51" spans="1:60" x14ac:dyDescent="0.35">
      <c r="A51" s="172" t="s">
        <v>2794</v>
      </c>
      <c r="B51" s="172" t="s">
        <v>158</v>
      </c>
      <c r="C51" s="172" t="s">
        <v>159</v>
      </c>
      <c r="D51" s="173" t="s">
        <v>160</v>
      </c>
      <c r="E51" s="172" t="s">
        <v>1930</v>
      </c>
      <c r="F51" s="172" t="s">
        <v>2795</v>
      </c>
      <c r="G51" s="172" t="s">
        <v>988</v>
      </c>
      <c r="H51" s="172" t="s">
        <v>230</v>
      </c>
      <c r="I51" s="174">
        <v>72</v>
      </c>
      <c r="J51" s="175" t="s">
        <v>171</v>
      </c>
      <c r="K51" s="176">
        <f>I51*9.16</f>
        <v>659.52</v>
      </c>
      <c r="L51" s="177"/>
      <c r="M51" s="178"/>
      <c r="N51" s="178"/>
      <c r="O51" s="178"/>
      <c r="P51" s="179"/>
      <c r="Q51" s="179"/>
      <c r="R51" s="180"/>
      <c r="S51" s="181"/>
      <c r="T51" s="182">
        <f>R51+S51</f>
        <v>0</v>
      </c>
      <c r="U51" s="181"/>
      <c r="V51" s="181"/>
      <c r="W51" s="181"/>
      <c r="X51" s="181"/>
      <c r="Y51" s="181"/>
      <c r="Z51" s="180"/>
      <c r="AA51" s="181"/>
      <c r="AB51" s="182">
        <f>Z51+AA51</f>
        <v>0</v>
      </c>
      <c r="AC51" s="181"/>
      <c r="AD51" s="181"/>
      <c r="AE51" s="181"/>
      <c r="AF51" s="181"/>
      <c r="AG51" s="181"/>
      <c r="AH51" s="180"/>
      <c r="AI51" s="181"/>
      <c r="AJ51" s="182">
        <f>AH51+AI51</f>
        <v>0</v>
      </c>
      <c r="AK51" s="181"/>
      <c r="AL51" s="181"/>
      <c r="AM51" s="181"/>
      <c r="AN51" s="181"/>
      <c r="AO51" s="181"/>
      <c r="AP51" s="180"/>
      <c r="AQ51" s="181"/>
      <c r="AR51" s="182">
        <f>AP51+AQ51</f>
        <v>0</v>
      </c>
      <c r="AS51" s="181"/>
      <c r="AT51" s="181"/>
      <c r="AU51" s="181"/>
      <c r="AV51" s="181"/>
      <c r="AW51" s="181"/>
      <c r="AX51" s="180"/>
      <c r="AY51" s="181"/>
      <c r="AZ51" s="182">
        <f>AX51+AY51</f>
        <v>0</v>
      </c>
      <c r="BA51" s="181"/>
      <c r="BB51" s="181"/>
      <c r="BC51" s="181"/>
      <c r="BD51" s="181"/>
      <c r="BE51" s="181"/>
      <c r="BF51" s="130"/>
      <c r="BG51" s="130"/>
      <c r="BH51" s="130"/>
    </row>
    <row r="52" spans="1:60" x14ac:dyDescent="0.35">
      <c r="A52" s="172" t="s">
        <v>2808</v>
      </c>
      <c r="B52" s="172" t="s">
        <v>158</v>
      </c>
      <c r="C52" s="172" t="s">
        <v>159</v>
      </c>
      <c r="D52" s="173" t="s">
        <v>160</v>
      </c>
      <c r="E52" s="172" t="s">
        <v>1930</v>
      </c>
      <c r="F52" s="172" t="s">
        <v>2809</v>
      </c>
      <c r="G52" s="172" t="s">
        <v>988</v>
      </c>
      <c r="H52" s="172" t="s">
        <v>230</v>
      </c>
      <c r="I52" s="174">
        <v>72</v>
      </c>
      <c r="J52" s="175" t="s">
        <v>171</v>
      </c>
      <c r="K52" s="176">
        <f>I52*9.16</f>
        <v>659.52</v>
      </c>
      <c r="L52" s="177"/>
      <c r="M52" s="178"/>
      <c r="N52" s="178"/>
      <c r="O52" s="178"/>
      <c r="P52" s="179"/>
      <c r="Q52" s="179"/>
      <c r="R52" s="180"/>
      <c r="S52" s="181"/>
      <c r="T52" s="182">
        <f>R52+S52</f>
        <v>0</v>
      </c>
      <c r="U52" s="181"/>
      <c r="V52" s="181"/>
      <c r="W52" s="181"/>
      <c r="X52" s="181"/>
      <c r="Y52" s="181"/>
      <c r="Z52" s="180"/>
      <c r="AA52" s="181"/>
      <c r="AB52" s="182">
        <f>Z52+AA52</f>
        <v>0</v>
      </c>
      <c r="AC52" s="181"/>
      <c r="AD52" s="181"/>
      <c r="AE52" s="181"/>
      <c r="AF52" s="181"/>
      <c r="AG52" s="181"/>
      <c r="AH52" s="180"/>
      <c r="AI52" s="181"/>
      <c r="AJ52" s="182">
        <f>AH52+AI52</f>
        <v>0</v>
      </c>
      <c r="AK52" s="181"/>
      <c r="AL52" s="181"/>
      <c r="AM52" s="181"/>
      <c r="AN52" s="181"/>
      <c r="AO52" s="181"/>
      <c r="AP52" s="180"/>
      <c r="AQ52" s="181"/>
      <c r="AR52" s="182">
        <f>AP52+AQ52</f>
        <v>0</v>
      </c>
      <c r="AS52" s="181"/>
      <c r="AT52" s="181"/>
      <c r="AU52" s="181"/>
      <c r="AV52" s="181"/>
      <c r="AW52" s="181"/>
      <c r="AX52" s="180"/>
      <c r="AY52" s="181"/>
      <c r="AZ52" s="182">
        <f>AX52+AY52</f>
        <v>0</v>
      </c>
      <c r="BA52" s="181"/>
      <c r="BB52" s="181"/>
      <c r="BC52" s="181"/>
      <c r="BD52" s="181"/>
      <c r="BE52" s="181"/>
      <c r="BF52" s="130"/>
      <c r="BG52" s="130"/>
      <c r="BH52" s="130"/>
    </row>
    <row r="53" spans="1:60" x14ac:dyDescent="0.35">
      <c r="A53" s="172" t="s">
        <v>178</v>
      </c>
      <c r="B53" s="172" t="s">
        <v>158</v>
      </c>
      <c r="C53" s="172" t="s">
        <v>159</v>
      </c>
      <c r="D53" s="173" t="s">
        <v>160</v>
      </c>
      <c r="E53" s="172" t="s">
        <v>179</v>
      </c>
      <c r="F53" s="172" t="s">
        <v>180</v>
      </c>
      <c r="G53" s="172" t="s">
        <v>181</v>
      </c>
      <c r="H53" s="172" t="s">
        <v>181</v>
      </c>
      <c r="I53" s="174">
        <v>35</v>
      </c>
      <c r="J53" s="175" t="s">
        <v>177</v>
      </c>
      <c r="K53" s="176">
        <f>I53*9.16</f>
        <v>320.60000000000002</v>
      </c>
      <c r="L53" s="177"/>
      <c r="M53" s="178"/>
      <c r="N53" s="178"/>
      <c r="O53" s="178"/>
      <c r="P53" s="179"/>
      <c r="Q53" s="179"/>
      <c r="R53" s="180"/>
      <c r="S53" s="181"/>
      <c r="T53" s="182">
        <f>R53+S53</f>
        <v>0</v>
      </c>
      <c r="U53" s="181"/>
      <c r="V53" s="181"/>
      <c r="W53" s="181"/>
      <c r="X53" s="181"/>
      <c r="Y53" s="181"/>
      <c r="Z53" s="180"/>
      <c r="AA53" s="181"/>
      <c r="AB53" s="182">
        <f>Z53+AA53</f>
        <v>0</v>
      </c>
      <c r="AC53" s="181"/>
      <c r="AD53" s="181"/>
      <c r="AE53" s="181"/>
      <c r="AF53" s="181"/>
      <c r="AG53" s="181"/>
      <c r="AH53" s="180"/>
      <c r="AI53" s="181"/>
      <c r="AJ53" s="182">
        <f>AH53+AI53</f>
        <v>0</v>
      </c>
      <c r="AK53" s="181"/>
      <c r="AL53" s="181"/>
      <c r="AM53" s="181"/>
      <c r="AN53" s="181"/>
      <c r="AO53" s="181"/>
      <c r="AP53" s="180"/>
      <c r="AQ53" s="181"/>
      <c r="AR53" s="182">
        <f>AP53+AQ53</f>
        <v>0</v>
      </c>
      <c r="AS53" s="181"/>
      <c r="AT53" s="181"/>
      <c r="AU53" s="181"/>
      <c r="AV53" s="181"/>
      <c r="AW53" s="181"/>
      <c r="AX53" s="180"/>
      <c r="AY53" s="181"/>
      <c r="AZ53" s="182">
        <f>AX53+AY53</f>
        <v>0</v>
      </c>
      <c r="BA53" s="181"/>
      <c r="BB53" s="181"/>
      <c r="BC53" s="181"/>
      <c r="BD53" s="181"/>
      <c r="BE53" s="181"/>
      <c r="BF53" s="130"/>
      <c r="BG53" s="130"/>
      <c r="BH53" s="130"/>
    </row>
    <row r="54" spans="1:60" x14ac:dyDescent="0.35">
      <c r="A54" s="172" t="s">
        <v>188</v>
      </c>
      <c r="B54" s="172" t="s">
        <v>158</v>
      </c>
      <c r="C54" s="172" t="s">
        <v>159</v>
      </c>
      <c r="D54" s="173" t="s">
        <v>160</v>
      </c>
      <c r="E54" s="172" t="s">
        <v>189</v>
      </c>
      <c r="F54" s="172" t="s">
        <v>180</v>
      </c>
      <c r="G54" s="172" t="s">
        <v>181</v>
      </c>
      <c r="H54" s="172" t="s">
        <v>181</v>
      </c>
      <c r="I54" s="174">
        <v>36</v>
      </c>
      <c r="J54" s="175" t="s">
        <v>177</v>
      </c>
      <c r="K54" s="176">
        <f>I54*9.16</f>
        <v>329.76</v>
      </c>
      <c r="L54" s="177"/>
      <c r="M54" s="178"/>
      <c r="N54" s="178"/>
      <c r="O54" s="178"/>
      <c r="P54" s="179"/>
      <c r="Q54" s="179"/>
      <c r="R54" s="180"/>
      <c r="S54" s="181"/>
      <c r="T54" s="182">
        <f>R54+S54</f>
        <v>0</v>
      </c>
      <c r="U54" s="181"/>
      <c r="V54" s="181"/>
      <c r="W54" s="181"/>
      <c r="X54" s="181"/>
      <c r="Y54" s="181"/>
      <c r="Z54" s="180"/>
      <c r="AA54" s="181"/>
      <c r="AB54" s="182">
        <f>Z54+AA54</f>
        <v>0</v>
      </c>
      <c r="AC54" s="181"/>
      <c r="AD54" s="181"/>
      <c r="AE54" s="181"/>
      <c r="AF54" s="181"/>
      <c r="AG54" s="181"/>
      <c r="AH54" s="180"/>
      <c r="AI54" s="181"/>
      <c r="AJ54" s="182">
        <f>AH54+AI54</f>
        <v>0</v>
      </c>
      <c r="AK54" s="181"/>
      <c r="AL54" s="181"/>
      <c r="AM54" s="181"/>
      <c r="AN54" s="181"/>
      <c r="AO54" s="181"/>
      <c r="AP54" s="180"/>
      <c r="AQ54" s="181"/>
      <c r="AR54" s="182">
        <f>AP54+AQ54</f>
        <v>0</v>
      </c>
      <c r="AS54" s="181"/>
      <c r="AT54" s="181"/>
      <c r="AU54" s="181"/>
      <c r="AV54" s="181"/>
      <c r="AW54" s="181"/>
      <c r="AX54" s="180"/>
      <c r="AY54" s="181"/>
      <c r="AZ54" s="182">
        <f>AX54+AY54</f>
        <v>0</v>
      </c>
      <c r="BA54" s="181"/>
      <c r="BB54" s="181"/>
      <c r="BC54" s="181"/>
      <c r="BD54" s="181"/>
      <c r="BE54" s="181"/>
      <c r="BF54" s="130"/>
      <c r="BG54" s="130"/>
      <c r="BH54" s="130"/>
    </row>
    <row r="55" spans="1:60" x14ac:dyDescent="0.35">
      <c r="A55" s="172" t="s">
        <v>236</v>
      </c>
      <c r="B55" s="172" t="s">
        <v>158</v>
      </c>
      <c r="C55" s="172" t="s">
        <v>159</v>
      </c>
      <c r="D55" s="173" t="s">
        <v>160</v>
      </c>
      <c r="E55" s="172" t="s">
        <v>237</v>
      </c>
      <c r="F55" s="172" t="s">
        <v>180</v>
      </c>
      <c r="G55" s="172" t="s">
        <v>181</v>
      </c>
      <c r="H55" s="172" t="s">
        <v>181</v>
      </c>
      <c r="I55" s="174">
        <v>63</v>
      </c>
      <c r="J55" s="175" t="s">
        <v>177</v>
      </c>
      <c r="K55" s="176">
        <f>I55*9.16</f>
        <v>577.08000000000004</v>
      </c>
      <c r="L55" s="177"/>
      <c r="M55" s="178"/>
      <c r="N55" s="178"/>
      <c r="O55" s="178"/>
      <c r="P55" s="179"/>
      <c r="Q55" s="179"/>
      <c r="R55" s="180"/>
      <c r="S55" s="181"/>
      <c r="T55" s="182">
        <f>R55+S55</f>
        <v>0</v>
      </c>
      <c r="U55" s="181"/>
      <c r="V55" s="181"/>
      <c r="W55" s="181"/>
      <c r="X55" s="181"/>
      <c r="Y55" s="181"/>
      <c r="Z55" s="180"/>
      <c r="AA55" s="181"/>
      <c r="AB55" s="182">
        <f>Z55+AA55</f>
        <v>0</v>
      </c>
      <c r="AC55" s="181"/>
      <c r="AD55" s="181"/>
      <c r="AE55" s="181"/>
      <c r="AF55" s="181"/>
      <c r="AG55" s="181"/>
      <c r="AH55" s="180"/>
      <c r="AI55" s="181"/>
      <c r="AJ55" s="182">
        <f>AH55+AI55</f>
        <v>0</v>
      </c>
      <c r="AK55" s="181"/>
      <c r="AL55" s="181"/>
      <c r="AM55" s="181"/>
      <c r="AN55" s="181"/>
      <c r="AO55" s="181"/>
      <c r="AP55" s="180"/>
      <c r="AQ55" s="181"/>
      <c r="AR55" s="182">
        <f>AP55+AQ55</f>
        <v>0</v>
      </c>
      <c r="AS55" s="181"/>
      <c r="AT55" s="181"/>
      <c r="AU55" s="181"/>
      <c r="AV55" s="181"/>
      <c r="AW55" s="181"/>
      <c r="AX55" s="180"/>
      <c r="AY55" s="181"/>
      <c r="AZ55" s="182">
        <f>AX55+AY55</f>
        <v>0</v>
      </c>
      <c r="BA55" s="181"/>
      <c r="BB55" s="181"/>
      <c r="BC55" s="181"/>
      <c r="BD55" s="181"/>
      <c r="BE55" s="181"/>
      <c r="BF55" s="130"/>
      <c r="BG55" s="130"/>
      <c r="BH55" s="130"/>
    </row>
    <row r="56" spans="1:60" x14ac:dyDescent="0.35">
      <c r="A56" s="172" t="s">
        <v>270</v>
      </c>
      <c r="B56" s="172" t="s">
        <v>158</v>
      </c>
      <c r="C56" s="172" t="s">
        <v>159</v>
      </c>
      <c r="D56" s="173" t="s">
        <v>160</v>
      </c>
      <c r="E56" s="172" t="s">
        <v>271</v>
      </c>
      <c r="F56" s="172" t="s">
        <v>180</v>
      </c>
      <c r="G56" s="172" t="s">
        <v>181</v>
      </c>
      <c r="H56" s="172" t="s">
        <v>181</v>
      </c>
      <c r="I56" s="174">
        <v>80</v>
      </c>
      <c r="J56" s="175" t="s">
        <v>200</v>
      </c>
      <c r="K56" s="176">
        <f>I56*9.16</f>
        <v>732.8</v>
      </c>
      <c r="L56" s="177"/>
      <c r="M56" s="178"/>
      <c r="N56" s="178"/>
      <c r="O56" s="178"/>
      <c r="P56" s="179"/>
      <c r="Q56" s="179"/>
      <c r="R56" s="180"/>
      <c r="S56" s="181"/>
      <c r="T56" s="182">
        <f>R56+S56</f>
        <v>0</v>
      </c>
      <c r="U56" s="181"/>
      <c r="V56" s="181"/>
      <c r="W56" s="181"/>
      <c r="X56" s="181"/>
      <c r="Y56" s="181"/>
      <c r="Z56" s="180"/>
      <c r="AA56" s="181"/>
      <c r="AB56" s="182">
        <f>Z56+AA56</f>
        <v>0</v>
      </c>
      <c r="AC56" s="181"/>
      <c r="AD56" s="181"/>
      <c r="AE56" s="181"/>
      <c r="AF56" s="181"/>
      <c r="AG56" s="181"/>
      <c r="AH56" s="180"/>
      <c r="AI56" s="181"/>
      <c r="AJ56" s="182">
        <f>AH56+AI56</f>
        <v>0</v>
      </c>
      <c r="AK56" s="181"/>
      <c r="AL56" s="181"/>
      <c r="AM56" s="181"/>
      <c r="AN56" s="181"/>
      <c r="AO56" s="181"/>
      <c r="AP56" s="180"/>
      <c r="AQ56" s="181"/>
      <c r="AR56" s="182">
        <f>AP56+AQ56</f>
        <v>0</v>
      </c>
      <c r="AS56" s="181"/>
      <c r="AT56" s="181"/>
      <c r="AU56" s="181"/>
      <c r="AV56" s="181"/>
      <c r="AW56" s="181"/>
      <c r="AX56" s="180"/>
      <c r="AY56" s="181"/>
      <c r="AZ56" s="182">
        <f>AX56+AY56</f>
        <v>0</v>
      </c>
      <c r="BA56" s="181"/>
      <c r="BB56" s="181"/>
      <c r="BC56" s="181"/>
      <c r="BD56" s="181"/>
      <c r="BE56" s="181"/>
      <c r="BF56" s="130"/>
      <c r="BG56" s="130"/>
      <c r="BH56" s="130"/>
    </row>
    <row r="57" spans="1:60" x14ac:dyDescent="0.35">
      <c r="A57" s="172" t="s">
        <v>277</v>
      </c>
      <c r="B57" s="172" t="s">
        <v>158</v>
      </c>
      <c r="C57" s="172" t="s">
        <v>159</v>
      </c>
      <c r="D57" s="173" t="s">
        <v>160</v>
      </c>
      <c r="E57" s="172" t="s">
        <v>278</v>
      </c>
      <c r="F57" s="172" t="s">
        <v>180</v>
      </c>
      <c r="G57" s="172" t="s">
        <v>181</v>
      </c>
      <c r="H57" s="172" t="s">
        <v>181</v>
      </c>
      <c r="I57" s="174">
        <v>80</v>
      </c>
      <c r="J57" s="175" t="s">
        <v>177</v>
      </c>
      <c r="K57" s="176">
        <f>I57*9.16</f>
        <v>732.8</v>
      </c>
      <c r="L57" s="177"/>
      <c r="M57" s="178"/>
      <c r="N57" s="178"/>
      <c r="O57" s="178"/>
      <c r="P57" s="179"/>
      <c r="Q57" s="179"/>
      <c r="R57" s="180"/>
      <c r="S57" s="181"/>
      <c r="T57" s="182">
        <f>R57+S57</f>
        <v>0</v>
      </c>
      <c r="U57" s="181"/>
      <c r="V57" s="181"/>
      <c r="W57" s="181"/>
      <c r="X57" s="181"/>
      <c r="Y57" s="181"/>
      <c r="Z57" s="180"/>
      <c r="AA57" s="181"/>
      <c r="AB57" s="182">
        <f>Z57+AA57</f>
        <v>0</v>
      </c>
      <c r="AC57" s="181"/>
      <c r="AD57" s="181"/>
      <c r="AE57" s="181"/>
      <c r="AF57" s="181"/>
      <c r="AG57" s="181"/>
      <c r="AH57" s="180"/>
      <c r="AI57" s="181"/>
      <c r="AJ57" s="182">
        <f>AH57+AI57</f>
        <v>0</v>
      </c>
      <c r="AK57" s="181"/>
      <c r="AL57" s="181"/>
      <c r="AM57" s="181"/>
      <c r="AN57" s="181"/>
      <c r="AO57" s="181"/>
      <c r="AP57" s="180"/>
      <c r="AQ57" s="181"/>
      <c r="AR57" s="182">
        <f>AP57+AQ57</f>
        <v>0</v>
      </c>
      <c r="AS57" s="181"/>
      <c r="AT57" s="181"/>
      <c r="AU57" s="181"/>
      <c r="AV57" s="181"/>
      <c r="AW57" s="181"/>
      <c r="AX57" s="180"/>
      <c r="AY57" s="181"/>
      <c r="AZ57" s="182">
        <f>AX57+AY57</f>
        <v>0</v>
      </c>
      <c r="BA57" s="181"/>
      <c r="BB57" s="181"/>
      <c r="BC57" s="181"/>
      <c r="BD57" s="181"/>
      <c r="BE57" s="181"/>
      <c r="BF57" s="130"/>
      <c r="BG57" s="130"/>
      <c r="BH57" s="130"/>
    </row>
    <row r="58" spans="1:60" x14ac:dyDescent="0.35">
      <c r="A58" s="172" t="s">
        <v>327</v>
      </c>
      <c r="B58" s="172" t="s">
        <v>158</v>
      </c>
      <c r="C58" s="172" t="s">
        <v>159</v>
      </c>
      <c r="D58" s="173" t="s">
        <v>160</v>
      </c>
      <c r="E58" s="172" t="s">
        <v>328</v>
      </c>
      <c r="F58" s="172" t="s">
        <v>180</v>
      </c>
      <c r="G58" s="172" t="s">
        <v>181</v>
      </c>
      <c r="H58" s="172" t="s">
        <v>181</v>
      </c>
      <c r="I58" s="174">
        <v>100</v>
      </c>
      <c r="J58" s="175" t="s">
        <v>177</v>
      </c>
      <c r="K58" s="176">
        <f>I58*9.16</f>
        <v>916</v>
      </c>
      <c r="L58" s="177"/>
      <c r="M58" s="178"/>
      <c r="N58" s="178"/>
      <c r="O58" s="178"/>
      <c r="P58" s="179"/>
      <c r="Q58" s="179"/>
      <c r="R58" s="180"/>
      <c r="S58" s="181"/>
      <c r="T58" s="182">
        <f>R58+S58</f>
        <v>0</v>
      </c>
      <c r="U58" s="181"/>
      <c r="V58" s="181"/>
      <c r="W58" s="181"/>
      <c r="X58" s="181"/>
      <c r="Y58" s="181"/>
      <c r="Z58" s="180"/>
      <c r="AA58" s="181"/>
      <c r="AB58" s="182">
        <f>Z58+AA58</f>
        <v>0</v>
      </c>
      <c r="AC58" s="181"/>
      <c r="AD58" s="181"/>
      <c r="AE58" s="181"/>
      <c r="AF58" s="181"/>
      <c r="AG58" s="181"/>
      <c r="AH58" s="180"/>
      <c r="AI58" s="181"/>
      <c r="AJ58" s="182">
        <f>AH58+AI58</f>
        <v>0</v>
      </c>
      <c r="AK58" s="181"/>
      <c r="AL58" s="181"/>
      <c r="AM58" s="181"/>
      <c r="AN58" s="181"/>
      <c r="AO58" s="181"/>
      <c r="AP58" s="180"/>
      <c r="AQ58" s="181"/>
      <c r="AR58" s="182">
        <f>AP58+AQ58</f>
        <v>0</v>
      </c>
      <c r="AS58" s="181"/>
      <c r="AT58" s="181"/>
      <c r="AU58" s="181"/>
      <c r="AV58" s="181"/>
      <c r="AW58" s="181"/>
      <c r="AX58" s="180"/>
      <c r="AY58" s="181"/>
      <c r="AZ58" s="182">
        <f>AX58+AY58</f>
        <v>0</v>
      </c>
      <c r="BA58" s="181"/>
      <c r="BB58" s="181"/>
      <c r="BC58" s="181"/>
      <c r="BD58" s="181"/>
      <c r="BE58" s="181"/>
      <c r="BF58" s="130"/>
      <c r="BG58" s="130"/>
      <c r="BH58" s="130"/>
    </row>
    <row r="59" spans="1:60" ht="29" x14ac:dyDescent="0.35">
      <c r="A59" s="172" t="s">
        <v>547</v>
      </c>
      <c r="B59" s="172" t="s">
        <v>158</v>
      </c>
      <c r="C59" s="172" t="s">
        <v>159</v>
      </c>
      <c r="D59" s="173" t="s">
        <v>160</v>
      </c>
      <c r="E59" s="172" t="s">
        <v>548</v>
      </c>
      <c r="F59" s="172" t="s">
        <v>180</v>
      </c>
      <c r="G59" s="172" t="s">
        <v>181</v>
      </c>
      <c r="H59" s="172" t="s">
        <v>181</v>
      </c>
      <c r="I59" s="174">
        <v>225</v>
      </c>
      <c r="J59" s="175" t="s">
        <v>520</v>
      </c>
      <c r="K59" s="176">
        <f>I59*9.16</f>
        <v>2061</v>
      </c>
      <c r="L59" s="177"/>
      <c r="M59" s="178"/>
      <c r="N59" s="178"/>
      <c r="O59" s="178"/>
      <c r="P59" s="179"/>
      <c r="Q59" s="179"/>
      <c r="R59" s="180"/>
      <c r="S59" s="181"/>
      <c r="T59" s="182">
        <f>R59+S59</f>
        <v>0</v>
      </c>
      <c r="U59" s="181"/>
      <c r="V59" s="181"/>
      <c r="W59" s="181"/>
      <c r="X59" s="181"/>
      <c r="Y59" s="181"/>
      <c r="Z59" s="180"/>
      <c r="AA59" s="181"/>
      <c r="AB59" s="182">
        <f>Z59+AA59</f>
        <v>0</v>
      </c>
      <c r="AC59" s="181"/>
      <c r="AD59" s="181"/>
      <c r="AE59" s="181"/>
      <c r="AF59" s="181"/>
      <c r="AG59" s="181"/>
      <c r="AH59" s="180"/>
      <c r="AI59" s="181"/>
      <c r="AJ59" s="182">
        <f>AH59+AI59</f>
        <v>0</v>
      </c>
      <c r="AK59" s="181"/>
      <c r="AL59" s="181"/>
      <c r="AM59" s="181"/>
      <c r="AN59" s="181"/>
      <c r="AO59" s="181"/>
      <c r="AP59" s="180"/>
      <c r="AQ59" s="181"/>
      <c r="AR59" s="182">
        <f>AP59+AQ59</f>
        <v>0</v>
      </c>
      <c r="AS59" s="181"/>
      <c r="AT59" s="181"/>
      <c r="AU59" s="181"/>
      <c r="AV59" s="181"/>
      <c r="AW59" s="181"/>
      <c r="AX59" s="180"/>
      <c r="AY59" s="181"/>
      <c r="AZ59" s="182">
        <f>AX59+AY59</f>
        <v>0</v>
      </c>
      <c r="BA59" s="181"/>
      <c r="BB59" s="181"/>
      <c r="BC59" s="181"/>
      <c r="BD59" s="181"/>
      <c r="BE59" s="181"/>
      <c r="BF59" s="130"/>
      <c r="BG59" s="130"/>
      <c r="BH59" s="130"/>
    </row>
    <row r="60" spans="1:60" x14ac:dyDescent="0.35">
      <c r="A60" s="172" t="s">
        <v>558</v>
      </c>
      <c r="B60" s="172" t="s">
        <v>158</v>
      </c>
      <c r="C60" s="172" t="s">
        <v>159</v>
      </c>
      <c r="D60" s="173" t="s">
        <v>160</v>
      </c>
      <c r="E60" s="172" t="s">
        <v>559</v>
      </c>
      <c r="F60" s="172" t="s">
        <v>180</v>
      </c>
      <c r="G60" s="172" t="s">
        <v>181</v>
      </c>
      <c r="H60" s="172" t="s">
        <v>181</v>
      </c>
      <c r="I60" s="174">
        <v>235</v>
      </c>
      <c r="J60" s="175" t="s">
        <v>200</v>
      </c>
      <c r="K60" s="176">
        <f>I60*9.16</f>
        <v>2152.6</v>
      </c>
      <c r="L60" s="177"/>
      <c r="M60" s="178"/>
      <c r="N60" s="178"/>
      <c r="O60" s="178"/>
      <c r="P60" s="179"/>
      <c r="Q60" s="179"/>
      <c r="R60" s="180"/>
      <c r="S60" s="181"/>
      <c r="T60" s="182">
        <f>R60+S60</f>
        <v>0</v>
      </c>
      <c r="U60" s="181"/>
      <c r="V60" s="181"/>
      <c r="W60" s="181"/>
      <c r="X60" s="181"/>
      <c r="Y60" s="181"/>
      <c r="Z60" s="180"/>
      <c r="AA60" s="181"/>
      <c r="AB60" s="182">
        <f>Z60+AA60</f>
        <v>0</v>
      </c>
      <c r="AC60" s="181"/>
      <c r="AD60" s="181"/>
      <c r="AE60" s="181"/>
      <c r="AF60" s="181"/>
      <c r="AG60" s="181"/>
      <c r="AH60" s="180"/>
      <c r="AI60" s="181"/>
      <c r="AJ60" s="182">
        <f>AH60+AI60</f>
        <v>0</v>
      </c>
      <c r="AK60" s="181"/>
      <c r="AL60" s="181"/>
      <c r="AM60" s="181"/>
      <c r="AN60" s="181"/>
      <c r="AO60" s="181"/>
      <c r="AP60" s="180"/>
      <c r="AQ60" s="181"/>
      <c r="AR60" s="182">
        <f>AP60+AQ60</f>
        <v>0</v>
      </c>
      <c r="AS60" s="181"/>
      <c r="AT60" s="181"/>
      <c r="AU60" s="181"/>
      <c r="AV60" s="181"/>
      <c r="AW60" s="181"/>
      <c r="AX60" s="180"/>
      <c r="AY60" s="181"/>
      <c r="AZ60" s="182">
        <f>AX60+AY60</f>
        <v>0</v>
      </c>
      <c r="BA60" s="181"/>
      <c r="BB60" s="181"/>
      <c r="BC60" s="181"/>
      <c r="BD60" s="181"/>
      <c r="BE60" s="181"/>
      <c r="BF60" s="130"/>
      <c r="BG60" s="130"/>
      <c r="BH60" s="130"/>
    </row>
    <row r="61" spans="1:60" x14ac:dyDescent="0.35">
      <c r="A61" s="172" t="s">
        <v>656</v>
      </c>
      <c r="B61" s="172" t="s">
        <v>158</v>
      </c>
      <c r="C61" s="172" t="s">
        <v>159</v>
      </c>
      <c r="D61" s="173" t="s">
        <v>160</v>
      </c>
      <c r="E61" s="172" t="s">
        <v>657</v>
      </c>
      <c r="F61" s="172" t="s">
        <v>180</v>
      </c>
      <c r="G61" s="172" t="s">
        <v>181</v>
      </c>
      <c r="H61" s="172" t="s">
        <v>181</v>
      </c>
      <c r="I61" s="174">
        <v>335</v>
      </c>
      <c r="J61" s="175" t="s">
        <v>248</v>
      </c>
      <c r="K61" s="176">
        <f>I61*9.16</f>
        <v>3068.6</v>
      </c>
      <c r="L61" s="177"/>
      <c r="M61" s="178"/>
      <c r="N61" s="178"/>
      <c r="O61" s="178"/>
      <c r="P61" s="179"/>
      <c r="Q61" s="179"/>
      <c r="R61" s="180"/>
      <c r="S61" s="181"/>
      <c r="T61" s="182">
        <f>R61+S61</f>
        <v>0</v>
      </c>
      <c r="U61" s="181"/>
      <c r="V61" s="181"/>
      <c r="W61" s="181"/>
      <c r="X61" s="181"/>
      <c r="Y61" s="181"/>
      <c r="Z61" s="180"/>
      <c r="AA61" s="181"/>
      <c r="AB61" s="182">
        <f>Z61+AA61</f>
        <v>0</v>
      </c>
      <c r="AC61" s="181"/>
      <c r="AD61" s="181"/>
      <c r="AE61" s="181"/>
      <c r="AF61" s="181"/>
      <c r="AG61" s="181"/>
      <c r="AH61" s="180"/>
      <c r="AI61" s="181"/>
      <c r="AJ61" s="182">
        <f>AH61+AI61</f>
        <v>0</v>
      </c>
      <c r="AK61" s="181"/>
      <c r="AL61" s="181"/>
      <c r="AM61" s="181"/>
      <c r="AN61" s="181"/>
      <c r="AO61" s="181"/>
      <c r="AP61" s="180"/>
      <c r="AQ61" s="181"/>
      <c r="AR61" s="182">
        <f>AP61+AQ61</f>
        <v>0</v>
      </c>
      <c r="AS61" s="181"/>
      <c r="AT61" s="181"/>
      <c r="AU61" s="181"/>
      <c r="AV61" s="181"/>
      <c r="AW61" s="181"/>
      <c r="AX61" s="180"/>
      <c r="AY61" s="181"/>
      <c r="AZ61" s="182">
        <f>AX61+AY61</f>
        <v>0</v>
      </c>
      <c r="BA61" s="181"/>
      <c r="BB61" s="181"/>
      <c r="BC61" s="181"/>
      <c r="BD61" s="181"/>
      <c r="BE61" s="181"/>
      <c r="BF61" s="130"/>
      <c r="BG61" s="130"/>
      <c r="BH61" s="130"/>
    </row>
    <row r="62" spans="1:60" x14ac:dyDescent="0.35">
      <c r="A62" s="172" t="s">
        <v>658</v>
      </c>
      <c r="B62" s="172" t="s">
        <v>158</v>
      </c>
      <c r="C62" s="172" t="s">
        <v>159</v>
      </c>
      <c r="D62" s="173" t="s">
        <v>160</v>
      </c>
      <c r="E62" s="172" t="s">
        <v>659</v>
      </c>
      <c r="F62" s="172" t="s">
        <v>180</v>
      </c>
      <c r="G62" s="172" t="s">
        <v>181</v>
      </c>
      <c r="H62" s="172" t="s">
        <v>181</v>
      </c>
      <c r="I62" s="174">
        <v>336</v>
      </c>
      <c r="J62" s="175" t="s">
        <v>200</v>
      </c>
      <c r="K62" s="176">
        <f>I62*9.16</f>
        <v>3077.76</v>
      </c>
      <c r="L62" s="177"/>
      <c r="M62" s="178"/>
      <c r="N62" s="178"/>
      <c r="O62" s="178"/>
      <c r="P62" s="179"/>
      <c r="Q62" s="179"/>
      <c r="R62" s="180"/>
      <c r="S62" s="181"/>
      <c r="T62" s="182">
        <f>R62+S62</f>
        <v>0</v>
      </c>
      <c r="U62" s="181"/>
      <c r="V62" s="181"/>
      <c r="W62" s="181"/>
      <c r="X62" s="181"/>
      <c r="Y62" s="181"/>
      <c r="Z62" s="180"/>
      <c r="AA62" s="181"/>
      <c r="AB62" s="182">
        <f>Z62+AA62</f>
        <v>0</v>
      </c>
      <c r="AC62" s="181"/>
      <c r="AD62" s="181"/>
      <c r="AE62" s="181"/>
      <c r="AF62" s="181"/>
      <c r="AG62" s="181"/>
      <c r="AH62" s="180"/>
      <c r="AI62" s="181"/>
      <c r="AJ62" s="182">
        <f>AH62+AI62</f>
        <v>0</v>
      </c>
      <c r="AK62" s="181"/>
      <c r="AL62" s="181"/>
      <c r="AM62" s="181"/>
      <c r="AN62" s="181"/>
      <c r="AO62" s="181"/>
      <c r="AP62" s="180"/>
      <c r="AQ62" s="181"/>
      <c r="AR62" s="182">
        <f>AP62+AQ62</f>
        <v>0</v>
      </c>
      <c r="AS62" s="181"/>
      <c r="AT62" s="181"/>
      <c r="AU62" s="181"/>
      <c r="AV62" s="181"/>
      <c r="AW62" s="181"/>
      <c r="AX62" s="180"/>
      <c r="AY62" s="181"/>
      <c r="AZ62" s="182">
        <f>AX62+AY62</f>
        <v>0</v>
      </c>
      <c r="BA62" s="181"/>
      <c r="BB62" s="181"/>
      <c r="BC62" s="181"/>
      <c r="BD62" s="181"/>
      <c r="BE62" s="181"/>
      <c r="BF62" s="130"/>
      <c r="BG62" s="130"/>
      <c r="BH62" s="130"/>
    </row>
    <row r="63" spans="1:60" x14ac:dyDescent="0.35">
      <c r="A63" s="172" t="s">
        <v>675</v>
      </c>
      <c r="B63" s="172" t="s">
        <v>158</v>
      </c>
      <c r="C63" s="172" t="s">
        <v>159</v>
      </c>
      <c r="D63" s="173" t="s">
        <v>160</v>
      </c>
      <c r="E63" s="172" t="s">
        <v>676</v>
      </c>
      <c r="F63" s="172" t="s">
        <v>180</v>
      </c>
      <c r="G63" s="172" t="s">
        <v>181</v>
      </c>
      <c r="H63" s="172" t="s">
        <v>181</v>
      </c>
      <c r="I63" s="174">
        <v>370</v>
      </c>
      <c r="J63" s="175" t="s">
        <v>350</v>
      </c>
      <c r="K63" s="176">
        <f>I63*9.16</f>
        <v>3389.2000000000003</v>
      </c>
      <c r="L63" s="177"/>
      <c r="M63" s="178"/>
      <c r="N63" s="178"/>
      <c r="O63" s="178"/>
      <c r="P63" s="179"/>
      <c r="Q63" s="179"/>
      <c r="R63" s="180"/>
      <c r="S63" s="181"/>
      <c r="T63" s="182">
        <f>R63+S63</f>
        <v>0</v>
      </c>
      <c r="U63" s="181"/>
      <c r="V63" s="181"/>
      <c r="W63" s="181"/>
      <c r="X63" s="181"/>
      <c r="Y63" s="181"/>
      <c r="Z63" s="180"/>
      <c r="AA63" s="181"/>
      <c r="AB63" s="182">
        <f>Z63+AA63</f>
        <v>0</v>
      </c>
      <c r="AC63" s="181"/>
      <c r="AD63" s="181"/>
      <c r="AE63" s="181"/>
      <c r="AF63" s="181"/>
      <c r="AG63" s="181"/>
      <c r="AH63" s="180"/>
      <c r="AI63" s="181"/>
      <c r="AJ63" s="182">
        <f>AH63+AI63</f>
        <v>0</v>
      </c>
      <c r="AK63" s="181"/>
      <c r="AL63" s="181"/>
      <c r="AM63" s="181"/>
      <c r="AN63" s="181"/>
      <c r="AO63" s="181"/>
      <c r="AP63" s="180"/>
      <c r="AQ63" s="181"/>
      <c r="AR63" s="182">
        <f>AP63+AQ63</f>
        <v>0</v>
      </c>
      <c r="AS63" s="181"/>
      <c r="AT63" s="181"/>
      <c r="AU63" s="181"/>
      <c r="AV63" s="181"/>
      <c r="AW63" s="181"/>
      <c r="AX63" s="180"/>
      <c r="AY63" s="181"/>
      <c r="AZ63" s="182">
        <f>AX63+AY63</f>
        <v>0</v>
      </c>
      <c r="BA63" s="181"/>
      <c r="BB63" s="181"/>
      <c r="BC63" s="181"/>
      <c r="BD63" s="181"/>
      <c r="BE63" s="181"/>
      <c r="BF63" s="130"/>
      <c r="BG63" s="130"/>
      <c r="BH63" s="130"/>
    </row>
    <row r="64" spans="1:60" x14ac:dyDescent="0.35">
      <c r="A64" s="172" t="s">
        <v>721</v>
      </c>
      <c r="B64" s="172" t="s">
        <v>158</v>
      </c>
      <c r="C64" s="172" t="s">
        <v>159</v>
      </c>
      <c r="D64" s="173" t="s">
        <v>160</v>
      </c>
      <c r="E64" s="172" t="s">
        <v>722</v>
      </c>
      <c r="F64" s="172" t="s">
        <v>180</v>
      </c>
      <c r="G64" s="172" t="s">
        <v>181</v>
      </c>
      <c r="H64" s="172" t="s">
        <v>181</v>
      </c>
      <c r="I64" s="174">
        <v>415</v>
      </c>
      <c r="J64" s="175" t="s">
        <v>248</v>
      </c>
      <c r="K64" s="176">
        <f>I64*9.16</f>
        <v>3801.4</v>
      </c>
      <c r="L64" s="177"/>
      <c r="M64" s="178"/>
      <c r="N64" s="178"/>
      <c r="O64" s="178"/>
      <c r="P64" s="179"/>
      <c r="Q64" s="179"/>
      <c r="R64" s="180"/>
      <c r="S64" s="181"/>
      <c r="T64" s="182">
        <f>R64+S64</f>
        <v>0</v>
      </c>
      <c r="U64" s="181"/>
      <c r="V64" s="181"/>
      <c r="W64" s="181"/>
      <c r="X64" s="181"/>
      <c r="Y64" s="181"/>
      <c r="Z64" s="180"/>
      <c r="AA64" s="181"/>
      <c r="AB64" s="182">
        <f>Z64+AA64</f>
        <v>0</v>
      </c>
      <c r="AC64" s="181"/>
      <c r="AD64" s="181"/>
      <c r="AE64" s="181"/>
      <c r="AF64" s="181"/>
      <c r="AG64" s="181"/>
      <c r="AH64" s="180"/>
      <c r="AI64" s="181"/>
      <c r="AJ64" s="182">
        <f>AH64+AI64</f>
        <v>0</v>
      </c>
      <c r="AK64" s="181"/>
      <c r="AL64" s="181"/>
      <c r="AM64" s="181"/>
      <c r="AN64" s="181"/>
      <c r="AO64" s="181"/>
      <c r="AP64" s="180"/>
      <c r="AQ64" s="181"/>
      <c r="AR64" s="182">
        <f>AP64+AQ64</f>
        <v>0</v>
      </c>
      <c r="AS64" s="181"/>
      <c r="AT64" s="181"/>
      <c r="AU64" s="181"/>
      <c r="AV64" s="181"/>
      <c r="AW64" s="181"/>
      <c r="AX64" s="180"/>
      <c r="AY64" s="181"/>
      <c r="AZ64" s="182">
        <f>AX64+AY64</f>
        <v>0</v>
      </c>
      <c r="BA64" s="181"/>
      <c r="BB64" s="181"/>
      <c r="BC64" s="181"/>
      <c r="BD64" s="181"/>
      <c r="BE64" s="181"/>
      <c r="BF64" s="130"/>
      <c r="BG64" s="130"/>
      <c r="BH64" s="130"/>
    </row>
    <row r="65" spans="1:60" x14ac:dyDescent="0.35">
      <c r="A65" s="172" t="s">
        <v>723</v>
      </c>
      <c r="B65" s="172" t="s">
        <v>158</v>
      </c>
      <c r="C65" s="172" t="s">
        <v>159</v>
      </c>
      <c r="D65" s="173" t="s">
        <v>160</v>
      </c>
      <c r="E65" s="172" t="s">
        <v>724</v>
      </c>
      <c r="F65" s="172" t="s">
        <v>180</v>
      </c>
      <c r="G65" s="172" t="s">
        <v>181</v>
      </c>
      <c r="H65" s="172" t="s">
        <v>181</v>
      </c>
      <c r="I65" s="174">
        <v>416</v>
      </c>
      <c r="J65" s="175" t="s">
        <v>177</v>
      </c>
      <c r="K65" s="176">
        <f>I65*9.16</f>
        <v>3810.56</v>
      </c>
      <c r="L65" s="177"/>
      <c r="M65" s="178"/>
      <c r="N65" s="178"/>
      <c r="O65" s="178"/>
      <c r="P65" s="179"/>
      <c r="Q65" s="179"/>
      <c r="R65" s="180"/>
      <c r="S65" s="181"/>
      <c r="T65" s="182">
        <f>R65+S65</f>
        <v>0</v>
      </c>
      <c r="U65" s="181"/>
      <c r="V65" s="181"/>
      <c r="W65" s="181"/>
      <c r="X65" s="181"/>
      <c r="Y65" s="181"/>
      <c r="Z65" s="180"/>
      <c r="AA65" s="181"/>
      <c r="AB65" s="182">
        <f>Z65+AA65</f>
        <v>0</v>
      </c>
      <c r="AC65" s="181"/>
      <c r="AD65" s="181"/>
      <c r="AE65" s="181"/>
      <c r="AF65" s="181"/>
      <c r="AG65" s="181"/>
      <c r="AH65" s="180"/>
      <c r="AI65" s="181"/>
      <c r="AJ65" s="182">
        <f>AH65+AI65</f>
        <v>0</v>
      </c>
      <c r="AK65" s="181"/>
      <c r="AL65" s="181"/>
      <c r="AM65" s="181"/>
      <c r="AN65" s="181"/>
      <c r="AO65" s="181"/>
      <c r="AP65" s="180"/>
      <c r="AQ65" s="181"/>
      <c r="AR65" s="182">
        <f>AP65+AQ65</f>
        <v>0</v>
      </c>
      <c r="AS65" s="181"/>
      <c r="AT65" s="181"/>
      <c r="AU65" s="181"/>
      <c r="AV65" s="181"/>
      <c r="AW65" s="181"/>
      <c r="AX65" s="180"/>
      <c r="AY65" s="181"/>
      <c r="AZ65" s="182">
        <f>AX65+AY65</f>
        <v>0</v>
      </c>
      <c r="BA65" s="181"/>
      <c r="BB65" s="181"/>
      <c r="BC65" s="181"/>
      <c r="BD65" s="181"/>
      <c r="BE65" s="181"/>
      <c r="BF65" s="130"/>
      <c r="BG65" s="130"/>
      <c r="BH65" s="130"/>
    </row>
    <row r="66" spans="1:60" x14ac:dyDescent="0.35">
      <c r="A66" s="172" t="s">
        <v>769</v>
      </c>
      <c r="B66" s="172" t="s">
        <v>158</v>
      </c>
      <c r="C66" s="172" t="s">
        <v>159</v>
      </c>
      <c r="D66" s="173" t="s">
        <v>160</v>
      </c>
      <c r="E66" s="172" t="s">
        <v>770</v>
      </c>
      <c r="F66" s="172" t="s">
        <v>180</v>
      </c>
      <c r="G66" s="172" t="s">
        <v>181</v>
      </c>
      <c r="H66" s="172" t="s">
        <v>181</v>
      </c>
      <c r="I66" s="174">
        <v>510</v>
      </c>
      <c r="J66" s="175" t="s">
        <v>200</v>
      </c>
      <c r="K66" s="176">
        <f>I66*9.16</f>
        <v>4671.6000000000004</v>
      </c>
      <c r="L66" s="177"/>
      <c r="M66" s="178"/>
      <c r="N66" s="178"/>
      <c r="O66" s="178"/>
      <c r="P66" s="179"/>
      <c r="Q66" s="179"/>
      <c r="R66" s="180"/>
      <c r="S66" s="181"/>
      <c r="T66" s="182">
        <f>R66+S66</f>
        <v>0</v>
      </c>
      <c r="U66" s="181"/>
      <c r="V66" s="181"/>
      <c r="W66" s="181"/>
      <c r="X66" s="181"/>
      <c r="Y66" s="181"/>
      <c r="Z66" s="180"/>
      <c r="AA66" s="181"/>
      <c r="AB66" s="182">
        <f>Z66+AA66</f>
        <v>0</v>
      </c>
      <c r="AC66" s="181"/>
      <c r="AD66" s="181"/>
      <c r="AE66" s="181"/>
      <c r="AF66" s="181"/>
      <c r="AG66" s="181"/>
      <c r="AH66" s="180"/>
      <c r="AI66" s="181"/>
      <c r="AJ66" s="182">
        <f>AH66+AI66</f>
        <v>0</v>
      </c>
      <c r="AK66" s="181"/>
      <c r="AL66" s="181"/>
      <c r="AM66" s="181"/>
      <c r="AN66" s="181"/>
      <c r="AO66" s="181"/>
      <c r="AP66" s="180"/>
      <c r="AQ66" s="181"/>
      <c r="AR66" s="182">
        <f>AP66+AQ66</f>
        <v>0</v>
      </c>
      <c r="AS66" s="181"/>
      <c r="AT66" s="181"/>
      <c r="AU66" s="181"/>
      <c r="AV66" s="181"/>
      <c r="AW66" s="181"/>
      <c r="AX66" s="180"/>
      <c r="AY66" s="181"/>
      <c r="AZ66" s="182">
        <f>AX66+AY66</f>
        <v>0</v>
      </c>
      <c r="BA66" s="181"/>
      <c r="BB66" s="181"/>
      <c r="BC66" s="181"/>
      <c r="BD66" s="181"/>
      <c r="BE66" s="181"/>
      <c r="BF66" s="130"/>
      <c r="BG66" s="130"/>
      <c r="BH66" s="130"/>
    </row>
    <row r="67" spans="1:60" x14ac:dyDescent="0.35">
      <c r="A67" s="172" t="s">
        <v>845</v>
      </c>
      <c r="B67" s="172" t="s">
        <v>158</v>
      </c>
      <c r="C67" s="172" t="s">
        <v>159</v>
      </c>
      <c r="D67" s="173" t="s">
        <v>160</v>
      </c>
      <c r="E67" s="172" t="s">
        <v>846</v>
      </c>
      <c r="F67" s="172" t="s">
        <v>180</v>
      </c>
      <c r="G67" s="172" t="s">
        <v>181</v>
      </c>
      <c r="H67" s="172" t="s">
        <v>181</v>
      </c>
      <c r="I67" s="174">
        <v>640</v>
      </c>
      <c r="J67" s="175" t="s">
        <v>847</v>
      </c>
      <c r="K67" s="176">
        <f>I67*9.16</f>
        <v>5862.4</v>
      </c>
      <c r="L67" s="177"/>
      <c r="M67" s="178"/>
      <c r="N67" s="178"/>
      <c r="O67" s="178"/>
      <c r="P67" s="179"/>
      <c r="Q67" s="179"/>
      <c r="R67" s="180"/>
      <c r="S67" s="181"/>
      <c r="T67" s="182">
        <f>R67+S67</f>
        <v>0</v>
      </c>
      <c r="U67" s="181"/>
      <c r="V67" s="181"/>
      <c r="W67" s="181"/>
      <c r="X67" s="181"/>
      <c r="Y67" s="181"/>
      <c r="Z67" s="180"/>
      <c r="AA67" s="181"/>
      <c r="AB67" s="182">
        <f>Z67+AA67</f>
        <v>0</v>
      </c>
      <c r="AC67" s="181"/>
      <c r="AD67" s="181"/>
      <c r="AE67" s="181"/>
      <c r="AF67" s="181"/>
      <c r="AG67" s="181"/>
      <c r="AH67" s="180"/>
      <c r="AI67" s="181"/>
      <c r="AJ67" s="182">
        <f>AH67+AI67</f>
        <v>0</v>
      </c>
      <c r="AK67" s="181"/>
      <c r="AL67" s="181"/>
      <c r="AM67" s="181"/>
      <c r="AN67" s="181"/>
      <c r="AO67" s="181"/>
      <c r="AP67" s="180"/>
      <c r="AQ67" s="181"/>
      <c r="AR67" s="182">
        <f>AP67+AQ67</f>
        <v>0</v>
      </c>
      <c r="AS67" s="181"/>
      <c r="AT67" s="181"/>
      <c r="AU67" s="181"/>
      <c r="AV67" s="181"/>
      <c r="AW67" s="181"/>
      <c r="AX67" s="180"/>
      <c r="AY67" s="181"/>
      <c r="AZ67" s="182">
        <f>AX67+AY67</f>
        <v>0</v>
      </c>
      <c r="BA67" s="181"/>
      <c r="BB67" s="181"/>
      <c r="BC67" s="181"/>
      <c r="BD67" s="181"/>
      <c r="BE67" s="181"/>
      <c r="BF67" s="130"/>
      <c r="BG67" s="130"/>
      <c r="BH67" s="130"/>
    </row>
    <row r="68" spans="1:60" x14ac:dyDescent="0.35">
      <c r="A68" s="172" t="s">
        <v>896</v>
      </c>
      <c r="B68" s="172" t="s">
        <v>158</v>
      </c>
      <c r="C68" s="172" t="s">
        <v>159</v>
      </c>
      <c r="D68" s="173" t="s">
        <v>160</v>
      </c>
      <c r="E68" s="172" t="s">
        <v>897</v>
      </c>
      <c r="F68" s="172" t="s">
        <v>180</v>
      </c>
      <c r="G68" s="172" t="s">
        <v>181</v>
      </c>
      <c r="H68" s="172" t="s">
        <v>181</v>
      </c>
      <c r="I68" s="174">
        <v>800</v>
      </c>
      <c r="J68" s="175" t="s">
        <v>248</v>
      </c>
      <c r="K68" s="176">
        <f>I68*9.16</f>
        <v>7328</v>
      </c>
      <c r="L68" s="177"/>
      <c r="M68" s="178"/>
      <c r="N68" s="178"/>
      <c r="O68" s="178"/>
      <c r="P68" s="179"/>
      <c r="Q68" s="179"/>
      <c r="R68" s="180"/>
      <c r="S68" s="181"/>
      <c r="T68" s="182">
        <f>R68+S68</f>
        <v>0</v>
      </c>
      <c r="U68" s="181"/>
      <c r="V68" s="181"/>
      <c r="W68" s="181"/>
      <c r="X68" s="181"/>
      <c r="Y68" s="181"/>
      <c r="Z68" s="180"/>
      <c r="AA68" s="181"/>
      <c r="AB68" s="182">
        <f>Z68+AA68</f>
        <v>0</v>
      </c>
      <c r="AC68" s="181"/>
      <c r="AD68" s="181"/>
      <c r="AE68" s="181"/>
      <c r="AF68" s="181"/>
      <c r="AG68" s="181"/>
      <c r="AH68" s="180"/>
      <c r="AI68" s="181"/>
      <c r="AJ68" s="182">
        <f>AH68+AI68</f>
        <v>0</v>
      </c>
      <c r="AK68" s="181"/>
      <c r="AL68" s="181"/>
      <c r="AM68" s="181"/>
      <c r="AN68" s="181"/>
      <c r="AO68" s="181"/>
      <c r="AP68" s="180"/>
      <c r="AQ68" s="181"/>
      <c r="AR68" s="182">
        <f>AP68+AQ68</f>
        <v>0</v>
      </c>
      <c r="AS68" s="181"/>
      <c r="AT68" s="181"/>
      <c r="AU68" s="181"/>
      <c r="AV68" s="181"/>
      <c r="AW68" s="181"/>
      <c r="AX68" s="180"/>
      <c r="AY68" s="181"/>
      <c r="AZ68" s="182">
        <f>AX68+AY68</f>
        <v>0</v>
      </c>
      <c r="BA68" s="181"/>
      <c r="BB68" s="181"/>
      <c r="BC68" s="181"/>
      <c r="BD68" s="181"/>
      <c r="BE68" s="181"/>
      <c r="BF68" s="130"/>
      <c r="BG68" s="130"/>
      <c r="BH68" s="130"/>
    </row>
    <row r="69" spans="1:60" ht="29" x14ac:dyDescent="0.35">
      <c r="A69" s="172" t="s">
        <v>935</v>
      </c>
      <c r="B69" s="172" t="s">
        <v>158</v>
      </c>
      <c r="C69" s="172" t="s">
        <v>159</v>
      </c>
      <c r="D69" s="173" t="s">
        <v>160</v>
      </c>
      <c r="E69" s="172" t="s">
        <v>936</v>
      </c>
      <c r="F69" s="172" t="s">
        <v>180</v>
      </c>
      <c r="G69" s="172" t="s">
        <v>181</v>
      </c>
      <c r="H69" s="172" t="s">
        <v>181</v>
      </c>
      <c r="I69" s="174">
        <v>885</v>
      </c>
      <c r="J69" s="175" t="s">
        <v>520</v>
      </c>
      <c r="K69" s="176">
        <f>I69*9.16</f>
        <v>8106.6</v>
      </c>
      <c r="L69" s="177"/>
      <c r="M69" s="178"/>
      <c r="N69" s="178"/>
      <c r="O69" s="178"/>
      <c r="P69" s="179"/>
      <c r="Q69" s="179"/>
      <c r="R69" s="180"/>
      <c r="S69" s="181"/>
      <c r="T69" s="182">
        <f>R69+S69</f>
        <v>0</v>
      </c>
      <c r="U69" s="181"/>
      <c r="V69" s="181"/>
      <c r="W69" s="181"/>
      <c r="X69" s="181"/>
      <c r="Y69" s="181"/>
      <c r="Z69" s="180"/>
      <c r="AA69" s="181"/>
      <c r="AB69" s="182">
        <f>Z69+AA69</f>
        <v>0</v>
      </c>
      <c r="AC69" s="181"/>
      <c r="AD69" s="181"/>
      <c r="AE69" s="181"/>
      <c r="AF69" s="181"/>
      <c r="AG69" s="181"/>
      <c r="AH69" s="180"/>
      <c r="AI69" s="181"/>
      <c r="AJ69" s="182">
        <f>AH69+AI69</f>
        <v>0</v>
      </c>
      <c r="AK69" s="181"/>
      <c r="AL69" s="181"/>
      <c r="AM69" s="181"/>
      <c r="AN69" s="181"/>
      <c r="AO69" s="181"/>
      <c r="AP69" s="180"/>
      <c r="AQ69" s="181"/>
      <c r="AR69" s="182">
        <f>AP69+AQ69</f>
        <v>0</v>
      </c>
      <c r="AS69" s="181"/>
      <c r="AT69" s="181"/>
      <c r="AU69" s="181"/>
      <c r="AV69" s="181"/>
      <c r="AW69" s="181"/>
      <c r="AX69" s="180"/>
      <c r="AY69" s="181"/>
      <c r="AZ69" s="182">
        <f>AX69+AY69</f>
        <v>0</v>
      </c>
      <c r="BA69" s="181"/>
      <c r="BB69" s="181"/>
      <c r="BC69" s="181"/>
      <c r="BD69" s="181"/>
      <c r="BE69" s="181"/>
      <c r="BF69" s="130"/>
      <c r="BG69" s="130"/>
      <c r="BH69" s="130"/>
    </row>
    <row r="70" spans="1:60" x14ac:dyDescent="0.35">
      <c r="A70" s="172" t="s">
        <v>949</v>
      </c>
      <c r="B70" s="172" t="s">
        <v>158</v>
      </c>
      <c r="C70" s="172" t="s">
        <v>159</v>
      </c>
      <c r="D70" s="173" t="s">
        <v>160</v>
      </c>
      <c r="E70" s="172" t="s">
        <v>950</v>
      </c>
      <c r="F70" s="172" t="s">
        <v>180</v>
      </c>
      <c r="G70" s="172" t="s">
        <v>181</v>
      </c>
      <c r="H70" s="172" t="s">
        <v>181</v>
      </c>
      <c r="I70" s="174">
        <v>942</v>
      </c>
      <c r="J70" s="175" t="s">
        <v>350</v>
      </c>
      <c r="K70" s="176">
        <f>I70*9.16</f>
        <v>8628.7199999999993</v>
      </c>
      <c r="L70" s="177"/>
      <c r="M70" s="178"/>
      <c r="N70" s="178"/>
      <c r="O70" s="178"/>
      <c r="P70" s="179"/>
      <c r="Q70" s="179"/>
      <c r="R70" s="180"/>
      <c r="S70" s="181"/>
      <c r="T70" s="182">
        <f>R70+S70</f>
        <v>0</v>
      </c>
      <c r="U70" s="181"/>
      <c r="V70" s="181"/>
      <c r="W70" s="181"/>
      <c r="X70" s="181"/>
      <c r="Y70" s="181"/>
      <c r="Z70" s="180"/>
      <c r="AA70" s="181"/>
      <c r="AB70" s="182">
        <f>Z70+AA70</f>
        <v>0</v>
      </c>
      <c r="AC70" s="181"/>
      <c r="AD70" s="181"/>
      <c r="AE70" s="181"/>
      <c r="AF70" s="181"/>
      <c r="AG70" s="181"/>
      <c r="AH70" s="180"/>
      <c r="AI70" s="181"/>
      <c r="AJ70" s="182">
        <f>AH70+AI70</f>
        <v>0</v>
      </c>
      <c r="AK70" s="181"/>
      <c r="AL70" s="181"/>
      <c r="AM70" s="181"/>
      <c r="AN70" s="181"/>
      <c r="AO70" s="181"/>
      <c r="AP70" s="180"/>
      <c r="AQ70" s="181"/>
      <c r="AR70" s="182">
        <f>AP70+AQ70</f>
        <v>0</v>
      </c>
      <c r="AS70" s="181"/>
      <c r="AT70" s="181"/>
      <c r="AU70" s="181"/>
      <c r="AV70" s="181"/>
      <c r="AW70" s="181"/>
      <c r="AX70" s="180"/>
      <c r="AY70" s="181"/>
      <c r="AZ70" s="182">
        <f>AX70+AY70</f>
        <v>0</v>
      </c>
      <c r="BA70" s="181"/>
      <c r="BB70" s="181"/>
      <c r="BC70" s="181"/>
      <c r="BD70" s="181"/>
      <c r="BE70" s="181"/>
      <c r="BF70" s="130"/>
      <c r="BG70" s="130"/>
      <c r="BH70" s="130"/>
    </row>
    <row r="71" spans="1:60" x14ac:dyDescent="0.35">
      <c r="A71" s="172" t="s">
        <v>1019</v>
      </c>
      <c r="B71" s="172" t="s">
        <v>158</v>
      </c>
      <c r="C71" s="172" t="s">
        <v>159</v>
      </c>
      <c r="D71" s="173" t="s">
        <v>160</v>
      </c>
      <c r="E71" s="172" t="s">
        <v>1020</v>
      </c>
      <c r="F71" s="172" t="s">
        <v>180</v>
      </c>
      <c r="G71" s="172" t="s">
        <v>181</v>
      </c>
      <c r="H71" s="172" t="s">
        <v>181</v>
      </c>
      <c r="I71" s="174">
        <v>1092</v>
      </c>
      <c r="J71" s="175" t="s">
        <v>200</v>
      </c>
      <c r="K71" s="176">
        <f>I71*9.16</f>
        <v>10002.719999999999</v>
      </c>
      <c r="L71" s="177"/>
      <c r="M71" s="178"/>
      <c r="N71" s="178"/>
      <c r="O71" s="178"/>
      <c r="P71" s="179"/>
      <c r="Q71" s="179"/>
      <c r="R71" s="180"/>
      <c r="S71" s="181"/>
      <c r="T71" s="182">
        <f>R71+S71</f>
        <v>0</v>
      </c>
      <c r="U71" s="181"/>
      <c r="V71" s="181"/>
      <c r="W71" s="181"/>
      <c r="X71" s="181"/>
      <c r="Y71" s="181"/>
      <c r="Z71" s="180"/>
      <c r="AA71" s="181"/>
      <c r="AB71" s="182">
        <f>Z71+AA71</f>
        <v>0</v>
      </c>
      <c r="AC71" s="181"/>
      <c r="AD71" s="181"/>
      <c r="AE71" s="181"/>
      <c r="AF71" s="181"/>
      <c r="AG71" s="181"/>
      <c r="AH71" s="180"/>
      <c r="AI71" s="181"/>
      <c r="AJ71" s="182">
        <f>AH71+AI71</f>
        <v>0</v>
      </c>
      <c r="AK71" s="181"/>
      <c r="AL71" s="181"/>
      <c r="AM71" s="181"/>
      <c r="AN71" s="181"/>
      <c r="AO71" s="181"/>
      <c r="AP71" s="180"/>
      <c r="AQ71" s="181"/>
      <c r="AR71" s="182">
        <f>AP71+AQ71</f>
        <v>0</v>
      </c>
      <c r="AS71" s="181"/>
      <c r="AT71" s="181"/>
      <c r="AU71" s="181"/>
      <c r="AV71" s="181"/>
      <c r="AW71" s="181"/>
      <c r="AX71" s="180"/>
      <c r="AY71" s="181"/>
      <c r="AZ71" s="182">
        <f>AX71+AY71</f>
        <v>0</v>
      </c>
      <c r="BA71" s="181"/>
      <c r="BB71" s="181"/>
      <c r="BC71" s="181"/>
      <c r="BD71" s="181"/>
      <c r="BE71" s="181"/>
      <c r="BF71" s="130"/>
      <c r="BG71" s="130"/>
      <c r="BH71" s="130"/>
    </row>
    <row r="72" spans="1:60" x14ac:dyDescent="0.35">
      <c r="A72" s="172" t="s">
        <v>1084</v>
      </c>
      <c r="B72" s="172" t="s">
        <v>158</v>
      </c>
      <c r="C72" s="172" t="s">
        <v>159</v>
      </c>
      <c r="D72" s="173" t="s">
        <v>160</v>
      </c>
      <c r="E72" s="172" t="s">
        <v>1085</v>
      </c>
      <c r="F72" s="172" t="s">
        <v>180</v>
      </c>
      <c r="G72" s="172" t="s">
        <v>181</v>
      </c>
      <c r="H72" s="172" t="s">
        <v>181</v>
      </c>
      <c r="I72" s="174">
        <v>1200</v>
      </c>
      <c r="J72" s="175" t="s">
        <v>200</v>
      </c>
      <c r="K72" s="176">
        <f>I72*9.16</f>
        <v>10992</v>
      </c>
      <c r="L72" s="177"/>
      <c r="M72" s="178"/>
      <c r="N72" s="178"/>
      <c r="O72" s="178"/>
      <c r="P72" s="179"/>
      <c r="Q72" s="179"/>
      <c r="R72" s="180"/>
      <c r="S72" s="181"/>
      <c r="T72" s="182">
        <f>R72+S72</f>
        <v>0</v>
      </c>
      <c r="U72" s="181"/>
      <c r="V72" s="181"/>
      <c r="W72" s="181"/>
      <c r="X72" s="181"/>
      <c r="Y72" s="181"/>
      <c r="Z72" s="180"/>
      <c r="AA72" s="181"/>
      <c r="AB72" s="182">
        <f>Z72+AA72</f>
        <v>0</v>
      </c>
      <c r="AC72" s="181"/>
      <c r="AD72" s="181"/>
      <c r="AE72" s="181"/>
      <c r="AF72" s="181"/>
      <c r="AG72" s="181"/>
      <c r="AH72" s="180"/>
      <c r="AI72" s="181"/>
      <c r="AJ72" s="182">
        <f>AH72+AI72</f>
        <v>0</v>
      </c>
      <c r="AK72" s="181"/>
      <c r="AL72" s="181"/>
      <c r="AM72" s="181"/>
      <c r="AN72" s="181"/>
      <c r="AO72" s="181"/>
      <c r="AP72" s="180"/>
      <c r="AQ72" s="181"/>
      <c r="AR72" s="182">
        <f>AP72+AQ72</f>
        <v>0</v>
      </c>
      <c r="AS72" s="181"/>
      <c r="AT72" s="181"/>
      <c r="AU72" s="181"/>
      <c r="AV72" s="181"/>
      <c r="AW72" s="181"/>
      <c r="AX72" s="180"/>
      <c r="AY72" s="181"/>
      <c r="AZ72" s="182">
        <f>AX72+AY72</f>
        <v>0</v>
      </c>
      <c r="BA72" s="181"/>
      <c r="BB72" s="181"/>
      <c r="BC72" s="181"/>
      <c r="BD72" s="181"/>
      <c r="BE72" s="181"/>
      <c r="BF72" s="130"/>
      <c r="BG72" s="130"/>
      <c r="BH72" s="130"/>
    </row>
    <row r="73" spans="1:60" x14ac:dyDescent="0.35">
      <c r="A73" s="172" t="s">
        <v>1086</v>
      </c>
      <c r="B73" s="172" t="s">
        <v>158</v>
      </c>
      <c r="C73" s="172" t="s">
        <v>159</v>
      </c>
      <c r="D73" s="173" t="s">
        <v>160</v>
      </c>
      <c r="E73" s="172" t="s">
        <v>1087</v>
      </c>
      <c r="F73" s="172" t="s">
        <v>180</v>
      </c>
      <c r="G73" s="172" t="s">
        <v>181</v>
      </c>
      <c r="H73" s="172" t="s">
        <v>181</v>
      </c>
      <c r="I73" s="174">
        <v>1200</v>
      </c>
      <c r="J73" s="175" t="s">
        <v>200</v>
      </c>
      <c r="K73" s="176">
        <f>I73*9.16</f>
        <v>10992</v>
      </c>
      <c r="L73" s="177"/>
      <c r="M73" s="178"/>
      <c r="N73" s="178"/>
      <c r="O73" s="178"/>
      <c r="P73" s="179"/>
      <c r="Q73" s="179"/>
      <c r="R73" s="180"/>
      <c r="S73" s="181"/>
      <c r="T73" s="182">
        <f>R73+S73</f>
        <v>0</v>
      </c>
      <c r="U73" s="181"/>
      <c r="V73" s="181"/>
      <c r="W73" s="181"/>
      <c r="X73" s="181"/>
      <c r="Y73" s="181"/>
      <c r="Z73" s="180"/>
      <c r="AA73" s="181"/>
      <c r="AB73" s="182">
        <f>Z73+AA73</f>
        <v>0</v>
      </c>
      <c r="AC73" s="181"/>
      <c r="AD73" s="181"/>
      <c r="AE73" s="181"/>
      <c r="AF73" s="181"/>
      <c r="AG73" s="181"/>
      <c r="AH73" s="180"/>
      <c r="AI73" s="181"/>
      <c r="AJ73" s="182">
        <f>AH73+AI73</f>
        <v>0</v>
      </c>
      <c r="AK73" s="181"/>
      <c r="AL73" s="181"/>
      <c r="AM73" s="181"/>
      <c r="AN73" s="181"/>
      <c r="AO73" s="181"/>
      <c r="AP73" s="180"/>
      <c r="AQ73" s="181"/>
      <c r="AR73" s="182">
        <f>AP73+AQ73</f>
        <v>0</v>
      </c>
      <c r="AS73" s="181"/>
      <c r="AT73" s="181"/>
      <c r="AU73" s="181"/>
      <c r="AV73" s="181"/>
      <c r="AW73" s="181"/>
      <c r="AX73" s="180"/>
      <c r="AY73" s="181"/>
      <c r="AZ73" s="182">
        <f>AX73+AY73</f>
        <v>0</v>
      </c>
      <c r="BA73" s="181"/>
      <c r="BB73" s="181"/>
      <c r="BC73" s="181"/>
      <c r="BD73" s="181"/>
      <c r="BE73" s="181"/>
      <c r="BF73" s="130"/>
      <c r="BG73" s="130"/>
      <c r="BH73" s="130"/>
    </row>
    <row r="74" spans="1:60" x14ac:dyDescent="0.35">
      <c r="A74" s="172" t="s">
        <v>1095</v>
      </c>
      <c r="B74" s="172" t="s">
        <v>158</v>
      </c>
      <c r="C74" s="172" t="s">
        <v>159</v>
      </c>
      <c r="D74" s="173" t="s">
        <v>160</v>
      </c>
      <c r="E74" s="172" t="s">
        <v>722</v>
      </c>
      <c r="F74" s="172" t="s">
        <v>180</v>
      </c>
      <c r="G74" s="172" t="s">
        <v>181</v>
      </c>
      <c r="H74" s="172" t="s">
        <v>181</v>
      </c>
      <c r="I74" s="174">
        <v>1200</v>
      </c>
      <c r="J74" s="175" t="s">
        <v>248</v>
      </c>
      <c r="K74" s="176">
        <f>I74*9.16</f>
        <v>10992</v>
      </c>
      <c r="L74" s="177"/>
      <c r="M74" s="178"/>
      <c r="N74" s="178"/>
      <c r="O74" s="178"/>
      <c r="P74" s="179"/>
      <c r="Q74" s="179"/>
      <c r="R74" s="180"/>
      <c r="S74" s="181"/>
      <c r="T74" s="182">
        <f>R74+S74</f>
        <v>0</v>
      </c>
      <c r="U74" s="181"/>
      <c r="V74" s="181"/>
      <c r="W74" s="181"/>
      <c r="X74" s="181"/>
      <c r="Y74" s="181"/>
      <c r="Z74" s="180"/>
      <c r="AA74" s="181"/>
      <c r="AB74" s="182">
        <f>Z74+AA74</f>
        <v>0</v>
      </c>
      <c r="AC74" s="181"/>
      <c r="AD74" s="181"/>
      <c r="AE74" s="181"/>
      <c r="AF74" s="181"/>
      <c r="AG74" s="181"/>
      <c r="AH74" s="180"/>
      <c r="AI74" s="181"/>
      <c r="AJ74" s="182">
        <f>AH74+AI74</f>
        <v>0</v>
      </c>
      <c r="AK74" s="181"/>
      <c r="AL74" s="181"/>
      <c r="AM74" s="181"/>
      <c r="AN74" s="181"/>
      <c r="AO74" s="181"/>
      <c r="AP74" s="180"/>
      <c r="AQ74" s="181"/>
      <c r="AR74" s="182">
        <f>AP74+AQ74</f>
        <v>0</v>
      </c>
      <c r="AS74" s="181"/>
      <c r="AT74" s="181"/>
      <c r="AU74" s="181"/>
      <c r="AV74" s="181"/>
      <c r="AW74" s="181"/>
      <c r="AX74" s="180"/>
      <c r="AY74" s="181"/>
      <c r="AZ74" s="182">
        <f>AX74+AY74</f>
        <v>0</v>
      </c>
      <c r="BA74" s="181"/>
      <c r="BB74" s="181"/>
      <c r="BC74" s="181"/>
      <c r="BD74" s="181"/>
      <c r="BE74" s="181"/>
      <c r="BF74" s="130"/>
      <c r="BG74" s="130"/>
      <c r="BH74" s="130"/>
    </row>
    <row r="75" spans="1:60" x14ac:dyDescent="0.35">
      <c r="A75" s="172" t="s">
        <v>1122</v>
      </c>
      <c r="B75" s="172" t="s">
        <v>158</v>
      </c>
      <c r="C75" s="172" t="s">
        <v>159</v>
      </c>
      <c r="D75" s="173" t="s">
        <v>160</v>
      </c>
      <c r="E75" s="172" t="s">
        <v>1123</v>
      </c>
      <c r="F75" s="172" t="s">
        <v>180</v>
      </c>
      <c r="G75" s="172" t="s">
        <v>181</v>
      </c>
      <c r="H75" s="172" t="s">
        <v>181</v>
      </c>
      <c r="I75" s="174">
        <v>1260</v>
      </c>
      <c r="J75" s="175" t="s">
        <v>200</v>
      </c>
      <c r="K75" s="176">
        <f>I75*9.16</f>
        <v>11541.6</v>
      </c>
      <c r="L75" s="177"/>
      <c r="M75" s="178"/>
      <c r="N75" s="178"/>
      <c r="O75" s="178"/>
      <c r="P75" s="179"/>
      <c r="Q75" s="179"/>
      <c r="R75" s="180"/>
      <c r="S75" s="181"/>
      <c r="T75" s="182">
        <f>R75+S75</f>
        <v>0</v>
      </c>
      <c r="U75" s="181"/>
      <c r="V75" s="181"/>
      <c r="W75" s="181"/>
      <c r="X75" s="181"/>
      <c r="Y75" s="181"/>
      <c r="Z75" s="180"/>
      <c r="AA75" s="181"/>
      <c r="AB75" s="182">
        <f>Z75+AA75</f>
        <v>0</v>
      </c>
      <c r="AC75" s="181"/>
      <c r="AD75" s="181"/>
      <c r="AE75" s="181"/>
      <c r="AF75" s="181"/>
      <c r="AG75" s="181"/>
      <c r="AH75" s="180"/>
      <c r="AI75" s="181"/>
      <c r="AJ75" s="182">
        <f>AH75+AI75</f>
        <v>0</v>
      </c>
      <c r="AK75" s="181"/>
      <c r="AL75" s="181"/>
      <c r="AM75" s="181"/>
      <c r="AN75" s="181"/>
      <c r="AO75" s="181"/>
      <c r="AP75" s="180"/>
      <c r="AQ75" s="181"/>
      <c r="AR75" s="182">
        <f>AP75+AQ75</f>
        <v>0</v>
      </c>
      <c r="AS75" s="181"/>
      <c r="AT75" s="181"/>
      <c r="AU75" s="181"/>
      <c r="AV75" s="181"/>
      <c r="AW75" s="181"/>
      <c r="AX75" s="180"/>
      <c r="AY75" s="181"/>
      <c r="AZ75" s="182">
        <f>AX75+AY75</f>
        <v>0</v>
      </c>
      <c r="BA75" s="181"/>
      <c r="BB75" s="181"/>
      <c r="BC75" s="181"/>
      <c r="BD75" s="181"/>
      <c r="BE75" s="181"/>
      <c r="BF75" s="130"/>
      <c r="BG75" s="130"/>
      <c r="BH75" s="130"/>
    </row>
    <row r="76" spans="1:60" x14ac:dyDescent="0.35">
      <c r="A76" s="172" t="s">
        <v>1152</v>
      </c>
      <c r="B76" s="172" t="s">
        <v>158</v>
      </c>
      <c r="C76" s="172" t="s">
        <v>159</v>
      </c>
      <c r="D76" s="173" t="s">
        <v>160</v>
      </c>
      <c r="E76" s="172" t="s">
        <v>1153</v>
      </c>
      <c r="F76" s="172" t="s">
        <v>180</v>
      </c>
      <c r="G76" s="172" t="s">
        <v>181</v>
      </c>
      <c r="H76" s="172" t="s">
        <v>181</v>
      </c>
      <c r="I76" s="174">
        <v>1344</v>
      </c>
      <c r="J76" s="175" t="s">
        <v>200</v>
      </c>
      <c r="K76" s="176">
        <f>I76*9.16</f>
        <v>12311.04</v>
      </c>
      <c r="L76" s="177"/>
      <c r="M76" s="178"/>
      <c r="N76" s="178"/>
      <c r="O76" s="178"/>
      <c r="P76" s="179"/>
      <c r="Q76" s="179"/>
      <c r="R76" s="180"/>
      <c r="S76" s="181"/>
      <c r="T76" s="182">
        <f>R76+S76</f>
        <v>0</v>
      </c>
      <c r="U76" s="181"/>
      <c r="V76" s="181"/>
      <c r="W76" s="181"/>
      <c r="X76" s="181"/>
      <c r="Y76" s="181"/>
      <c r="Z76" s="180"/>
      <c r="AA76" s="181"/>
      <c r="AB76" s="182">
        <f>Z76+AA76</f>
        <v>0</v>
      </c>
      <c r="AC76" s="181"/>
      <c r="AD76" s="181"/>
      <c r="AE76" s="181"/>
      <c r="AF76" s="181"/>
      <c r="AG76" s="181"/>
      <c r="AH76" s="180"/>
      <c r="AI76" s="181"/>
      <c r="AJ76" s="182">
        <f>AH76+AI76</f>
        <v>0</v>
      </c>
      <c r="AK76" s="181"/>
      <c r="AL76" s="181"/>
      <c r="AM76" s="181"/>
      <c r="AN76" s="181"/>
      <c r="AO76" s="181"/>
      <c r="AP76" s="180"/>
      <c r="AQ76" s="181"/>
      <c r="AR76" s="182">
        <f>AP76+AQ76</f>
        <v>0</v>
      </c>
      <c r="AS76" s="181"/>
      <c r="AT76" s="181"/>
      <c r="AU76" s="181"/>
      <c r="AV76" s="181"/>
      <c r="AW76" s="181"/>
      <c r="AX76" s="180"/>
      <c r="AY76" s="181"/>
      <c r="AZ76" s="182">
        <f>AX76+AY76</f>
        <v>0</v>
      </c>
      <c r="BA76" s="181"/>
      <c r="BB76" s="181"/>
      <c r="BC76" s="181"/>
      <c r="BD76" s="181"/>
      <c r="BE76" s="181"/>
      <c r="BF76" s="130"/>
      <c r="BG76" s="130"/>
      <c r="BH76" s="130"/>
    </row>
    <row r="77" spans="1:60" x14ac:dyDescent="0.35">
      <c r="A77" s="172" t="s">
        <v>1199</v>
      </c>
      <c r="B77" s="172" t="s">
        <v>158</v>
      </c>
      <c r="C77" s="172" t="s">
        <v>159</v>
      </c>
      <c r="D77" s="173" t="s">
        <v>160</v>
      </c>
      <c r="E77" s="172" t="s">
        <v>1200</v>
      </c>
      <c r="F77" s="172" t="s">
        <v>180</v>
      </c>
      <c r="G77" s="172" t="s">
        <v>181</v>
      </c>
      <c r="H77" s="172" t="s">
        <v>181</v>
      </c>
      <c r="I77" s="174">
        <v>1430</v>
      </c>
      <c r="J77" s="175" t="s">
        <v>248</v>
      </c>
      <c r="K77" s="176">
        <f>I77*9.16</f>
        <v>13098.800000000001</v>
      </c>
      <c r="L77" s="177"/>
      <c r="M77" s="178"/>
      <c r="N77" s="178"/>
      <c r="O77" s="178"/>
      <c r="P77" s="179"/>
      <c r="Q77" s="179"/>
      <c r="R77" s="180"/>
      <c r="S77" s="181"/>
      <c r="T77" s="182">
        <f>R77+S77</f>
        <v>0</v>
      </c>
      <c r="U77" s="181"/>
      <c r="V77" s="181"/>
      <c r="W77" s="181"/>
      <c r="X77" s="181"/>
      <c r="Y77" s="181"/>
      <c r="Z77" s="180"/>
      <c r="AA77" s="181"/>
      <c r="AB77" s="182">
        <f>Z77+AA77</f>
        <v>0</v>
      </c>
      <c r="AC77" s="181"/>
      <c r="AD77" s="181"/>
      <c r="AE77" s="181"/>
      <c r="AF77" s="181"/>
      <c r="AG77" s="181"/>
      <c r="AH77" s="180"/>
      <c r="AI77" s="181"/>
      <c r="AJ77" s="182">
        <f>AH77+AI77</f>
        <v>0</v>
      </c>
      <c r="AK77" s="181"/>
      <c r="AL77" s="181"/>
      <c r="AM77" s="181"/>
      <c r="AN77" s="181"/>
      <c r="AO77" s="181"/>
      <c r="AP77" s="180"/>
      <c r="AQ77" s="181"/>
      <c r="AR77" s="182">
        <f>AP77+AQ77</f>
        <v>0</v>
      </c>
      <c r="AS77" s="181"/>
      <c r="AT77" s="181"/>
      <c r="AU77" s="181"/>
      <c r="AV77" s="181"/>
      <c r="AW77" s="181"/>
      <c r="AX77" s="180"/>
      <c r="AY77" s="181"/>
      <c r="AZ77" s="182">
        <f>AX77+AY77</f>
        <v>0</v>
      </c>
      <c r="BA77" s="181"/>
      <c r="BB77" s="181"/>
      <c r="BC77" s="181"/>
      <c r="BD77" s="181"/>
      <c r="BE77" s="181"/>
      <c r="BF77" s="130"/>
      <c r="BG77" s="130"/>
      <c r="BH77" s="130"/>
    </row>
    <row r="78" spans="1:60" x14ac:dyDescent="0.35">
      <c r="A78" s="172" t="s">
        <v>1228</v>
      </c>
      <c r="B78" s="172" t="s">
        <v>158</v>
      </c>
      <c r="C78" s="172" t="s">
        <v>159</v>
      </c>
      <c r="D78" s="173" t="s">
        <v>160</v>
      </c>
      <c r="E78" s="172" t="s">
        <v>1229</v>
      </c>
      <c r="F78" s="172" t="s">
        <v>180</v>
      </c>
      <c r="G78" s="172" t="s">
        <v>181</v>
      </c>
      <c r="H78" s="172" t="s">
        <v>181</v>
      </c>
      <c r="I78" s="174">
        <v>1465</v>
      </c>
      <c r="J78" s="175" t="s">
        <v>200</v>
      </c>
      <c r="K78" s="176">
        <f>I78*9.16</f>
        <v>13419.4</v>
      </c>
      <c r="L78" s="177"/>
      <c r="M78" s="178"/>
      <c r="N78" s="178"/>
      <c r="O78" s="178"/>
      <c r="P78" s="179"/>
      <c r="Q78" s="179"/>
      <c r="R78" s="180"/>
      <c r="S78" s="181"/>
      <c r="T78" s="182">
        <f>R78+S78</f>
        <v>0</v>
      </c>
      <c r="U78" s="181"/>
      <c r="V78" s="181"/>
      <c r="W78" s="181"/>
      <c r="X78" s="181"/>
      <c r="Y78" s="181"/>
      <c r="Z78" s="180"/>
      <c r="AA78" s="181"/>
      <c r="AB78" s="182">
        <f>Z78+AA78</f>
        <v>0</v>
      </c>
      <c r="AC78" s="181"/>
      <c r="AD78" s="181"/>
      <c r="AE78" s="181"/>
      <c r="AF78" s="181"/>
      <c r="AG78" s="181"/>
      <c r="AH78" s="180"/>
      <c r="AI78" s="181"/>
      <c r="AJ78" s="182">
        <f>AH78+AI78</f>
        <v>0</v>
      </c>
      <c r="AK78" s="181"/>
      <c r="AL78" s="181"/>
      <c r="AM78" s="181"/>
      <c r="AN78" s="181"/>
      <c r="AO78" s="181"/>
      <c r="AP78" s="180"/>
      <c r="AQ78" s="181"/>
      <c r="AR78" s="182">
        <f>AP78+AQ78</f>
        <v>0</v>
      </c>
      <c r="AS78" s="181"/>
      <c r="AT78" s="181"/>
      <c r="AU78" s="181"/>
      <c r="AV78" s="181"/>
      <c r="AW78" s="181"/>
      <c r="AX78" s="180"/>
      <c r="AY78" s="181"/>
      <c r="AZ78" s="182">
        <f>AX78+AY78</f>
        <v>0</v>
      </c>
      <c r="BA78" s="181"/>
      <c r="BB78" s="181"/>
      <c r="BC78" s="181"/>
      <c r="BD78" s="181"/>
      <c r="BE78" s="181"/>
      <c r="BF78" s="130"/>
      <c r="BG78" s="130"/>
      <c r="BH78" s="130"/>
    </row>
    <row r="79" spans="1:60" x14ac:dyDescent="0.35">
      <c r="A79" s="172" t="s">
        <v>1271</v>
      </c>
      <c r="B79" s="172" t="s">
        <v>158</v>
      </c>
      <c r="C79" s="172" t="s">
        <v>159</v>
      </c>
      <c r="D79" s="173" t="s">
        <v>160</v>
      </c>
      <c r="E79" s="172" t="s">
        <v>1272</v>
      </c>
      <c r="F79" s="172" t="s">
        <v>180</v>
      </c>
      <c r="G79" s="172" t="s">
        <v>181</v>
      </c>
      <c r="H79" s="172" t="s">
        <v>181</v>
      </c>
      <c r="I79" s="174">
        <v>1525</v>
      </c>
      <c r="J79" s="175" t="s">
        <v>248</v>
      </c>
      <c r="K79" s="176">
        <f>I79*9.16</f>
        <v>13969</v>
      </c>
      <c r="L79" s="177"/>
      <c r="M79" s="178"/>
      <c r="N79" s="178"/>
      <c r="O79" s="178"/>
      <c r="P79" s="179"/>
      <c r="Q79" s="179"/>
      <c r="R79" s="180"/>
      <c r="S79" s="181"/>
      <c r="T79" s="182">
        <f>R79+S79</f>
        <v>0</v>
      </c>
      <c r="U79" s="181"/>
      <c r="V79" s="181"/>
      <c r="W79" s="181"/>
      <c r="X79" s="181"/>
      <c r="Y79" s="181"/>
      <c r="Z79" s="180"/>
      <c r="AA79" s="181"/>
      <c r="AB79" s="182">
        <f>Z79+AA79</f>
        <v>0</v>
      </c>
      <c r="AC79" s="181"/>
      <c r="AD79" s="181"/>
      <c r="AE79" s="181"/>
      <c r="AF79" s="181"/>
      <c r="AG79" s="181"/>
      <c r="AH79" s="180"/>
      <c r="AI79" s="181"/>
      <c r="AJ79" s="182">
        <f>AH79+AI79</f>
        <v>0</v>
      </c>
      <c r="AK79" s="181"/>
      <c r="AL79" s="181"/>
      <c r="AM79" s="181"/>
      <c r="AN79" s="181"/>
      <c r="AO79" s="181"/>
      <c r="AP79" s="180"/>
      <c r="AQ79" s="181"/>
      <c r="AR79" s="182">
        <f>AP79+AQ79</f>
        <v>0</v>
      </c>
      <c r="AS79" s="181"/>
      <c r="AT79" s="181"/>
      <c r="AU79" s="181"/>
      <c r="AV79" s="181"/>
      <c r="AW79" s="181"/>
      <c r="AX79" s="180"/>
      <c r="AY79" s="181"/>
      <c r="AZ79" s="182">
        <f>AX79+AY79</f>
        <v>0</v>
      </c>
      <c r="BA79" s="181"/>
      <c r="BB79" s="181"/>
      <c r="BC79" s="181"/>
      <c r="BD79" s="181"/>
      <c r="BE79" s="181"/>
      <c r="BF79" s="130"/>
      <c r="BG79" s="130"/>
      <c r="BH79" s="130"/>
    </row>
    <row r="80" spans="1:60" x14ac:dyDescent="0.35">
      <c r="A80" s="172" t="s">
        <v>1544</v>
      </c>
      <c r="B80" s="172" t="s">
        <v>158</v>
      </c>
      <c r="C80" s="172" t="s">
        <v>159</v>
      </c>
      <c r="D80" s="173" t="s">
        <v>160</v>
      </c>
      <c r="E80" s="172" t="s">
        <v>1545</v>
      </c>
      <c r="F80" s="172" t="s">
        <v>180</v>
      </c>
      <c r="G80" s="172" t="s">
        <v>181</v>
      </c>
      <c r="H80" s="172" t="s">
        <v>181</v>
      </c>
      <c r="I80" s="174">
        <v>2130</v>
      </c>
      <c r="J80" s="175" t="s">
        <v>177</v>
      </c>
      <c r="K80" s="176">
        <f>I80*9.16</f>
        <v>19510.8</v>
      </c>
      <c r="L80" s="177"/>
      <c r="M80" s="178"/>
      <c r="N80" s="178"/>
      <c r="O80" s="178"/>
      <c r="P80" s="179"/>
      <c r="Q80" s="179"/>
      <c r="R80" s="180"/>
      <c r="S80" s="181"/>
      <c r="T80" s="182">
        <f>R80+S80</f>
        <v>0</v>
      </c>
      <c r="U80" s="181"/>
      <c r="V80" s="181"/>
      <c r="W80" s="181"/>
      <c r="X80" s="181"/>
      <c r="Y80" s="181"/>
      <c r="Z80" s="180"/>
      <c r="AA80" s="181"/>
      <c r="AB80" s="182">
        <f>Z80+AA80</f>
        <v>0</v>
      </c>
      <c r="AC80" s="181"/>
      <c r="AD80" s="181"/>
      <c r="AE80" s="181"/>
      <c r="AF80" s="181"/>
      <c r="AG80" s="181"/>
      <c r="AH80" s="180"/>
      <c r="AI80" s="181"/>
      <c r="AJ80" s="182">
        <f>AH80+AI80</f>
        <v>0</v>
      </c>
      <c r="AK80" s="181"/>
      <c r="AL80" s="181"/>
      <c r="AM80" s="181"/>
      <c r="AN80" s="181"/>
      <c r="AO80" s="181"/>
      <c r="AP80" s="180"/>
      <c r="AQ80" s="181"/>
      <c r="AR80" s="182">
        <f>AP80+AQ80</f>
        <v>0</v>
      </c>
      <c r="AS80" s="181"/>
      <c r="AT80" s="181"/>
      <c r="AU80" s="181"/>
      <c r="AV80" s="181"/>
      <c r="AW80" s="181"/>
      <c r="AX80" s="180"/>
      <c r="AY80" s="181"/>
      <c r="AZ80" s="182">
        <f>AX80+AY80</f>
        <v>0</v>
      </c>
      <c r="BA80" s="181"/>
      <c r="BB80" s="181"/>
      <c r="BC80" s="181"/>
      <c r="BD80" s="181"/>
      <c r="BE80" s="181"/>
      <c r="BF80" s="130"/>
      <c r="BG80" s="130"/>
      <c r="BH80" s="130"/>
    </row>
    <row r="81" spans="1:60" x14ac:dyDescent="0.35">
      <c r="A81" s="172" t="s">
        <v>1613</v>
      </c>
      <c r="B81" s="172" t="s">
        <v>158</v>
      </c>
      <c r="C81" s="172" t="s">
        <v>159</v>
      </c>
      <c r="D81" s="173" t="s">
        <v>160</v>
      </c>
      <c r="E81" s="172" t="s">
        <v>1614</v>
      </c>
      <c r="F81" s="172" t="s">
        <v>180</v>
      </c>
      <c r="G81" s="172" t="s">
        <v>181</v>
      </c>
      <c r="H81" s="172" t="s">
        <v>181</v>
      </c>
      <c r="I81" s="174">
        <v>2600</v>
      </c>
      <c r="J81" s="175" t="s">
        <v>200</v>
      </c>
      <c r="K81" s="176">
        <f>I81*9.16</f>
        <v>23816</v>
      </c>
      <c r="L81" s="177"/>
      <c r="M81" s="178"/>
      <c r="N81" s="178"/>
      <c r="O81" s="178"/>
      <c r="P81" s="179"/>
      <c r="Q81" s="179"/>
      <c r="R81" s="180"/>
      <c r="S81" s="181"/>
      <c r="T81" s="182">
        <f>R81+S81</f>
        <v>0</v>
      </c>
      <c r="U81" s="181"/>
      <c r="V81" s="181"/>
      <c r="W81" s="181"/>
      <c r="X81" s="181"/>
      <c r="Y81" s="181"/>
      <c r="Z81" s="180"/>
      <c r="AA81" s="181"/>
      <c r="AB81" s="182">
        <f>Z81+AA81</f>
        <v>0</v>
      </c>
      <c r="AC81" s="181"/>
      <c r="AD81" s="181"/>
      <c r="AE81" s="181"/>
      <c r="AF81" s="181"/>
      <c r="AG81" s="181"/>
      <c r="AH81" s="180"/>
      <c r="AI81" s="181"/>
      <c r="AJ81" s="182">
        <f>AH81+AI81</f>
        <v>0</v>
      </c>
      <c r="AK81" s="181"/>
      <c r="AL81" s="181"/>
      <c r="AM81" s="181"/>
      <c r="AN81" s="181"/>
      <c r="AO81" s="181"/>
      <c r="AP81" s="180"/>
      <c r="AQ81" s="181"/>
      <c r="AR81" s="182">
        <f>AP81+AQ81</f>
        <v>0</v>
      </c>
      <c r="AS81" s="181"/>
      <c r="AT81" s="181"/>
      <c r="AU81" s="181"/>
      <c r="AV81" s="181"/>
      <c r="AW81" s="181"/>
      <c r="AX81" s="180"/>
      <c r="AY81" s="181"/>
      <c r="AZ81" s="182">
        <f>AX81+AY81</f>
        <v>0</v>
      </c>
      <c r="BA81" s="181"/>
      <c r="BB81" s="181"/>
      <c r="BC81" s="181"/>
      <c r="BD81" s="181"/>
      <c r="BE81" s="181"/>
      <c r="BF81" s="130"/>
      <c r="BG81" s="130"/>
      <c r="BH81" s="130"/>
    </row>
    <row r="82" spans="1:60" x14ac:dyDescent="0.35">
      <c r="A82" s="172" t="s">
        <v>1629</v>
      </c>
      <c r="B82" s="172" t="s">
        <v>158</v>
      </c>
      <c r="C82" s="172" t="s">
        <v>159</v>
      </c>
      <c r="D82" s="173" t="s">
        <v>160</v>
      </c>
      <c r="E82" s="172" t="s">
        <v>1630</v>
      </c>
      <c r="F82" s="172" t="s">
        <v>180</v>
      </c>
      <c r="G82" s="172" t="s">
        <v>181</v>
      </c>
      <c r="H82" s="172" t="s">
        <v>181</v>
      </c>
      <c r="I82" s="174">
        <v>2700</v>
      </c>
      <c r="J82" s="175" t="s">
        <v>200</v>
      </c>
      <c r="K82" s="176">
        <f>I82*9.16</f>
        <v>24732</v>
      </c>
      <c r="L82" s="177"/>
      <c r="M82" s="178"/>
      <c r="N82" s="178"/>
      <c r="O82" s="178"/>
      <c r="P82" s="179"/>
      <c r="Q82" s="179"/>
      <c r="R82" s="180"/>
      <c r="S82" s="181"/>
      <c r="T82" s="182">
        <f>R82+S82</f>
        <v>0</v>
      </c>
      <c r="U82" s="181"/>
      <c r="V82" s="181"/>
      <c r="W82" s="181"/>
      <c r="X82" s="181"/>
      <c r="Y82" s="181"/>
      <c r="Z82" s="180"/>
      <c r="AA82" s="181"/>
      <c r="AB82" s="182">
        <f>Z82+AA82</f>
        <v>0</v>
      </c>
      <c r="AC82" s="181"/>
      <c r="AD82" s="181"/>
      <c r="AE82" s="181"/>
      <c r="AF82" s="181"/>
      <c r="AG82" s="181"/>
      <c r="AH82" s="180"/>
      <c r="AI82" s="181"/>
      <c r="AJ82" s="182">
        <f>AH82+AI82</f>
        <v>0</v>
      </c>
      <c r="AK82" s="181"/>
      <c r="AL82" s="181"/>
      <c r="AM82" s="181"/>
      <c r="AN82" s="181"/>
      <c r="AO82" s="181"/>
      <c r="AP82" s="180"/>
      <c r="AQ82" s="181"/>
      <c r="AR82" s="182">
        <f>AP82+AQ82</f>
        <v>0</v>
      </c>
      <c r="AS82" s="181"/>
      <c r="AT82" s="181"/>
      <c r="AU82" s="181"/>
      <c r="AV82" s="181"/>
      <c r="AW82" s="181"/>
      <c r="AX82" s="180"/>
      <c r="AY82" s="181"/>
      <c r="AZ82" s="182">
        <f>AX82+AY82</f>
        <v>0</v>
      </c>
      <c r="BA82" s="181"/>
      <c r="BB82" s="181"/>
      <c r="BC82" s="181"/>
      <c r="BD82" s="181"/>
      <c r="BE82" s="181"/>
      <c r="BF82" s="130"/>
      <c r="BG82" s="130"/>
      <c r="BH82" s="130"/>
    </row>
    <row r="83" spans="1:60" x14ac:dyDescent="0.35">
      <c r="A83" s="172" t="s">
        <v>1647</v>
      </c>
      <c r="B83" s="172" t="s">
        <v>158</v>
      </c>
      <c r="C83" s="172" t="s">
        <v>159</v>
      </c>
      <c r="D83" s="173" t="s">
        <v>160</v>
      </c>
      <c r="E83" s="172" t="s">
        <v>1648</v>
      </c>
      <c r="F83" s="172" t="s">
        <v>180</v>
      </c>
      <c r="G83" s="172" t="s">
        <v>181</v>
      </c>
      <c r="H83" s="172" t="s">
        <v>181</v>
      </c>
      <c r="I83" s="174">
        <v>2930</v>
      </c>
      <c r="J83" s="175" t="s">
        <v>200</v>
      </c>
      <c r="K83" s="176">
        <f>I83*9.16</f>
        <v>26838.799999999999</v>
      </c>
      <c r="L83" s="177"/>
      <c r="M83" s="178"/>
      <c r="N83" s="178"/>
      <c r="O83" s="178"/>
      <c r="P83" s="179"/>
      <c r="Q83" s="179"/>
      <c r="R83" s="180"/>
      <c r="S83" s="181"/>
      <c r="T83" s="182">
        <f>R83+S83</f>
        <v>0</v>
      </c>
      <c r="U83" s="181"/>
      <c r="V83" s="181"/>
      <c r="W83" s="181"/>
      <c r="X83" s="181"/>
      <c r="Y83" s="181"/>
      <c r="Z83" s="180"/>
      <c r="AA83" s="181"/>
      <c r="AB83" s="182">
        <f>Z83+AA83</f>
        <v>0</v>
      </c>
      <c r="AC83" s="181"/>
      <c r="AD83" s="181"/>
      <c r="AE83" s="181"/>
      <c r="AF83" s="181"/>
      <c r="AG83" s="181"/>
      <c r="AH83" s="180"/>
      <c r="AI83" s="181"/>
      <c r="AJ83" s="182">
        <f>AH83+AI83</f>
        <v>0</v>
      </c>
      <c r="AK83" s="181"/>
      <c r="AL83" s="181"/>
      <c r="AM83" s="181"/>
      <c r="AN83" s="181"/>
      <c r="AO83" s="181"/>
      <c r="AP83" s="180"/>
      <c r="AQ83" s="181"/>
      <c r="AR83" s="182">
        <f>AP83+AQ83</f>
        <v>0</v>
      </c>
      <c r="AS83" s="181"/>
      <c r="AT83" s="181"/>
      <c r="AU83" s="181"/>
      <c r="AV83" s="181"/>
      <c r="AW83" s="181"/>
      <c r="AX83" s="180"/>
      <c r="AY83" s="181"/>
      <c r="AZ83" s="182">
        <f>AX83+AY83</f>
        <v>0</v>
      </c>
      <c r="BA83" s="181"/>
      <c r="BB83" s="181"/>
      <c r="BC83" s="181"/>
      <c r="BD83" s="181"/>
      <c r="BE83" s="181"/>
      <c r="BF83" s="130"/>
      <c r="BG83" s="130"/>
      <c r="BH83" s="130"/>
    </row>
    <row r="84" spans="1:60" x14ac:dyDescent="0.35">
      <c r="A84" s="172" t="s">
        <v>1649</v>
      </c>
      <c r="B84" s="172" t="s">
        <v>158</v>
      </c>
      <c r="C84" s="172" t="s">
        <v>159</v>
      </c>
      <c r="D84" s="173" t="s">
        <v>160</v>
      </c>
      <c r="E84" s="172" t="s">
        <v>1650</v>
      </c>
      <c r="F84" s="172" t="s">
        <v>180</v>
      </c>
      <c r="G84" s="172" t="s">
        <v>181</v>
      </c>
      <c r="H84" s="172" t="s">
        <v>181</v>
      </c>
      <c r="I84" s="174">
        <v>2960</v>
      </c>
      <c r="J84" s="175" t="s">
        <v>200</v>
      </c>
      <c r="K84" s="176">
        <f>I84*9.16</f>
        <v>27113.600000000002</v>
      </c>
      <c r="L84" s="177"/>
      <c r="M84" s="178"/>
      <c r="N84" s="178"/>
      <c r="O84" s="178"/>
      <c r="P84" s="179"/>
      <c r="Q84" s="179"/>
      <c r="R84" s="180"/>
      <c r="S84" s="181"/>
      <c r="T84" s="182">
        <f>R84+S84</f>
        <v>0</v>
      </c>
      <c r="U84" s="181"/>
      <c r="V84" s="181"/>
      <c r="W84" s="181"/>
      <c r="X84" s="181"/>
      <c r="Y84" s="181"/>
      <c r="Z84" s="180"/>
      <c r="AA84" s="181"/>
      <c r="AB84" s="182">
        <f>Z84+AA84</f>
        <v>0</v>
      </c>
      <c r="AC84" s="181"/>
      <c r="AD84" s="181"/>
      <c r="AE84" s="181"/>
      <c r="AF84" s="181"/>
      <c r="AG84" s="181"/>
      <c r="AH84" s="180"/>
      <c r="AI84" s="181"/>
      <c r="AJ84" s="182">
        <f>AH84+AI84</f>
        <v>0</v>
      </c>
      <c r="AK84" s="181"/>
      <c r="AL84" s="181"/>
      <c r="AM84" s="181"/>
      <c r="AN84" s="181"/>
      <c r="AO84" s="181"/>
      <c r="AP84" s="180"/>
      <c r="AQ84" s="181"/>
      <c r="AR84" s="182">
        <f>AP84+AQ84</f>
        <v>0</v>
      </c>
      <c r="AS84" s="181"/>
      <c r="AT84" s="181"/>
      <c r="AU84" s="181"/>
      <c r="AV84" s="181"/>
      <c r="AW84" s="181"/>
      <c r="AX84" s="180"/>
      <c r="AY84" s="181"/>
      <c r="AZ84" s="182">
        <f>AX84+AY84</f>
        <v>0</v>
      </c>
      <c r="BA84" s="181"/>
      <c r="BB84" s="181"/>
      <c r="BC84" s="181"/>
      <c r="BD84" s="181"/>
      <c r="BE84" s="181"/>
      <c r="BF84" s="130"/>
      <c r="BG84" s="130"/>
      <c r="BH84" s="130"/>
    </row>
    <row r="85" spans="1:60" ht="29" x14ac:dyDescent="0.35">
      <c r="A85" s="172" t="s">
        <v>1651</v>
      </c>
      <c r="B85" s="172" t="s">
        <v>158</v>
      </c>
      <c r="C85" s="172" t="s">
        <v>159</v>
      </c>
      <c r="D85" s="173" t="s">
        <v>160</v>
      </c>
      <c r="E85" s="172" t="s">
        <v>1652</v>
      </c>
      <c r="F85" s="172" t="s">
        <v>180</v>
      </c>
      <c r="G85" s="172" t="s">
        <v>181</v>
      </c>
      <c r="H85" s="172" t="s">
        <v>181</v>
      </c>
      <c r="I85" s="174">
        <v>2970</v>
      </c>
      <c r="J85" s="175" t="s">
        <v>520</v>
      </c>
      <c r="K85" s="176">
        <f>I85*9.16</f>
        <v>27205.200000000001</v>
      </c>
      <c r="L85" s="177"/>
      <c r="M85" s="178"/>
      <c r="N85" s="178"/>
      <c r="O85" s="178"/>
      <c r="P85" s="179"/>
      <c r="Q85" s="179"/>
      <c r="R85" s="180"/>
      <c r="S85" s="181"/>
      <c r="T85" s="182">
        <f>R85+S85</f>
        <v>0</v>
      </c>
      <c r="U85" s="181"/>
      <c r="V85" s="181"/>
      <c r="W85" s="181"/>
      <c r="X85" s="181"/>
      <c r="Y85" s="181"/>
      <c r="Z85" s="180"/>
      <c r="AA85" s="181"/>
      <c r="AB85" s="182">
        <f>Z85+AA85</f>
        <v>0</v>
      </c>
      <c r="AC85" s="181"/>
      <c r="AD85" s="181"/>
      <c r="AE85" s="181"/>
      <c r="AF85" s="181"/>
      <c r="AG85" s="181"/>
      <c r="AH85" s="180"/>
      <c r="AI85" s="181"/>
      <c r="AJ85" s="182">
        <f>AH85+AI85</f>
        <v>0</v>
      </c>
      <c r="AK85" s="181"/>
      <c r="AL85" s="181"/>
      <c r="AM85" s="181"/>
      <c r="AN85" s="181"/>
      <c r="AO85" s="181"/>
      <c r="AP85" s="180"/>
      <c r="AQ85" s="181"/>
      <c r="AR85" s="182">
        <f>AP85+AQ85</f>
        <v>0</v>
      </c>
      <c r="AS85" s="181"/>
      <c r="AT85" s="181"/>
      <c r="AU85" s="181"/>
      <c r="AV85" s="181"/>
      <c r="AW85" s="181"/>
      <c r="AX85" s="180"/>
      <c r="AY85" s="181"/>
      <c r="AZ85" s="182">
        <f>AX85+AY85</f>
        <v>0</v>
      </c>
      <c r="BA85" s="181"/>
      <c r="BB85" s="181"/>
      <c r="BC85" s="181"/>
      <c r="BD85" s="181"/>
      <c r="BE85" s="181"/>
      <c r="BF85" s="130"/>
      <c r="BG85" s="130"/>
      <c r="BH85" s="130"/>
    </row>
    <row r="86" spans="1:60" x14ac:dyDescent="0.35">
      <c r="A86" s="172" t="s">
        <v>1663</v>
      </c>
      <c r="B86" s="172" t="s">
        <v>158</v>
      </c>
      <c r="C86" s="172" t="s">
        <v>159</v>
      </c>
      <c r="D86" s="173" t="s">
        <v>160</v>
      </c>
      <c r="E86" s="172" t="s">
        <v>1664</v>
      </c>
      <c r="F86" s="172" t="s">
        <v>180</v>
      </c>
      <c r="G86" s="172" t="s">
        <v>181</v>
      </c>
      <c r="H86" s="172" t="s">
        <v>181</v>
      </c>
      <c r="I86" s="174">
        <v>3200</v>
      </c>
      <c r="J86" s="175" t="s">
        <v>248</v>
      </c>
      <c r="K86" s="176">
        <f>I86*9.16</f>
        <v>29312</v>
      </c>
      <c r="L86" s="177"/>
      <c r="M86" s="178"/>
      <c r="N86" s="178"/>
      <c r="O86" s="178"/>
      <c r="P86" s="179"/>
      <c r="Q86" s="179"/>
      <c r="R86" s="180"/>
      <c r="S86" s="181"/>
      <c r="T86" s="182">
        <f>R86+S86</f>
        <v>0</v>
      </c>
      <c r="U86" s="181"/>
      <c r="V86" s="181"/>
      <c r="W86" s="181"/>
      <c r="X86" s="181"/>
      <c r="Y86" s="181"/>
      <c r="Z86" s="180"/>
      <c r="AA86" s="181"/>
      <c r="AB86" s="182">
        <f>Z86+AA86</f>
        <v>0</v>
      </c>
      <c r="AC86" s="181"/>
      <c r="AD86" s="181"/>
      <c r="AE86" s="181"/>
      <c r="AF86" s="181"/>
      <c r="AG86" s="181"/>
      <c r="AH86" s="180"/>
      <c r="AI86" s="181"/>
      <c r="AJ86" s="182">
        <f>AH86+AI86</f>
        <v>0</v>
      </c>
      <c r="AK86" s="181"/>
      <c r="AL86" s="181"/>
      <c r="AM86" s="181"/>
      <c r="AN86" s="181"/>
      <c r="AO86" s="181"/>
      <c r="AP86" s="180"/>
      <c r="AQ86" s="181"/>
      <c r="AR86" s="182">
        <f>AP86+AQ86</f>
        <v>0</v>
      </c>
      <c r="AS86" s="181"/>
      <c r="AT86" s="181"/>
      <c r="AU86" s="181"/>
      <c r="AV86" s="181"/>
      <c r="AW86" s="181"/>
      <c r="AX86" s="180"/>
      <c r="AY86" s="181"/>
      <c r="AZ86" s="182">
        <f>AX86+AY86</f>
        <v>0</v>
      </c>
      <c r="BA86" s="181"/>
      <c r="BB86" s="181"/>
      <c r="BC86" s="181"/>
      <c r="BD86" s="181"/>
      <c r="BE86" s="181"/>
      <c r="BF86" s="130"/>
      <c r="BG86" s="130"/>
      <c r="BH86" s="130"/>
    </row>
    <row r="87" spans="1:60" x14ac:dyDescent="0.35">
      <c r="A87" s="172" t="s">
        <v>1687</v>
      </c>
      <c r="B87" s="172" t="s">
        <v>158</v>
      </c>
      <c r="C87" s="172" t="s">
        <v>159</v>
      </c>
      <c r="D87" s="173" t="s">
        <v>160</v>
      </c>
      <c r="E87" s="172" t="s">
        <v>1688</v>
      </c>
      <c r="F87" s="172" t="s">
        <v>180</v>
      </c>
      <c r="G87" s="172" t="s">
        <v>181</v>
      </c>
      <c r="H87" s="172" t="s">
        <v>181</v>
      </c>
      <c r="I87" s="174">
        <v>3600</v>
      </c>
      <c r="J87" s="175" t="s">
        <v>200</v>
      </c>
      <c r="K87" s="176">
        <f>I87*9.16</f>
        <v>32976</v>
      </c>
      <c r="L87" s="177"/>
      <c r="M87" s="178"/>
      <c r="N87" s="178"/>
      <c r="O87" s="178"/>
      <c r="P87" s="179"/>
      <c r="Q87" s="179"/>
      <c r="R87" s="180"/>
      <c r="S87" s="181"/>
      <c r="T87" s="182">
        <f>R87+S87</f>
        <v>0</v>
      </c>
      <c r="U87" s="181"/>
      <c r="V87" s="181"/>
      <c r="W87" s="181"/>
      <c r="X87" s="181"/>
      <c r="Y87" s="181"/>
      <c r="Z87" s="180"/>
      <c r="AA87" s="181"/>
      <c r="AB87" s="182">
        <f>Z87+AA87</f>
        <v>0</v>
      </c>
      <c r="AC87" s="181"/>
      <c r="AD87" s="181"/>
      <c r="AE87" s="181"/>
      <c r="AF87" s="181"/>
      <c r="AG87" s="181"/>
      <c r="AH87" s="180"/>
      <c r="AI87" s="181"/>
      <c r="AJ87" s="182">
        <f>AH87+AI87</f>
        <v>0</v>
      </c>
      <c r="AK87" s="181"/>
      <c r="AL87" s="181"/>
      <c r="AM87" s="181"/>
      <c r="AN87" s="181"/>
      <c r="AO87" s="181"/>
      <c r="AP87" s="180"/>
      <c r="AQ87" s="181"/>
      <c r="AR87" s="182">
        <f>AP87+AQ87</f>
        <v>0</v>
      </c>
      <c r="AS87" s="181"/>
      <c r="AT87" s="181"/>
      <c r="AU87" s="181"/>
      <c r="AV87" s="181"/>
      <c r="AW87" s="181"/>
      <c r="AX87" s="180"/>
      <c r="AY87" s="181"/>
      <c r="AZ87" s="182">
        <f>AX87+AY87</f>
        <v>0</v>
      </c>
      <c r="BA87" s="181"/>
      <c r="BB87" s="181"/>
      <c r="BC87" s="181"/>
      <c r="BD87" s="181"/>
      <c r="BE87" s="181"/>
      <c r="BF87" s="130"/>
      <c r="BG87" s="130"/>
      <c r="BH87" s="130"/>
    </row>
    <row r="88" spans="1:60" x14ac:dyDescent="0.35">
      <c r="A88" s="172" t="s">
        <v>1733</v>
      </c>
      <c r="B88" s="172" t="s">
        <v>158</v>
      </c>
      <c r="C88" s="172" t="s">
        <v>159</v>
      </c>
      <c r="D88" s="173" t="s">
        <v>160</v>
      </c>
      <c r="E88" s="172" t="s">
        <v>1734</v>
      </c>
      <c r="F88" s="172" t="s">
        <v>180</v>
      </c>
      <c r="G88" s="172" t="s">
        <v>181</v>
      </c>
      <c r="H88" s="172" t="s">
        <v>181</v>
      </c>
      <c r="I88" s="174">
        <v>4320</v>
      </c>
      <c r="J88" s="175" t="s">
        <v>200</v>
      </c>
      <c r="K88" s="176">
        <f>I88*9.16</f>
        <v>39571.199999999997</v>
      </c>
      <c r="L88" s="177"/>
      <c r="M88" s="178"/>
      <c r="N88" s="178"/>
      <c r="O88" s="178"/>
      <c r="P88" s="179"/>
      <c r="Q88" s="179"/>
      <c r="R88" s="180"/>
      <c r="S88" s="181"/>
      <c r="T88" s="182">
        <f>R88+S88</f>
        <v>0</v>
      </c>
      <c r="U88" s="181"/>
      <c r="V88" s="181"/>
      <c r="W88" s="181"/>
      <c r="X88" s="181"/>
      <c r="Y88" s="181"/>
      <c r="Z88" s="180"/>
      <c r="AA88" s="181"/>
      <c r="AB88" s="182">
        <f>Z88+AA88</f>
        <v>0</v>
      </c>
      <c r="AC88" s="181"/>
      <c r="AD88" s="181"/>
      <c r="AE88" s="181"/>
      <c r="AF88" s="181"/>
      <c r="AG88" s="181"/>
      <c r="AH88" s="180"/>
      <c r="AI88" s="181"/>
      <c r="AJ88" s="182">
        <f>AH88+AI88</f>
        <v>0</v>
      </c>
      <c r="AK88" s="181"/>
      <c r="AL88" s="181"/>
      <c r="AM88" s="181"/>
      <c r="AN88" s="181"/>
      <c r="AO88" s="181"/>
      <c r="AP88" s="180"/>
      <c r="AQ88" s="181"/>
      <c r="AR88" s="182">
        <f>AP88+AQ88</f>
        <v>0</v>
      </c>
      <c r="AS88" s="181"/>
      <c r="AT88" s="181"/>
      <c r="AU88" s="181"/>
      <c r="AV88" s="181"/>
      <c r="AW88" s="181"/>
      <c r="AX88" s="180"/>
      <c r="AY88" s="181"/>
      <c r="AZ88" s="182">
        <f>AX88+AY88</f>
        <v>0</v>
      </c>
      <c r="BA88" s="181"/>
      <c r="BB88" s="181"/>
      <c r="BC88" s="181"/>
      <c r="BD88" s="181"/>
      <c r="BE88" s="181"/>
      <c r="BF88" s="130"/>
      <c r="BG88" s="130"/>
      <c r="BH88" s="130"/>
    </row>
    <row r="89" spans="1:60" x14ac:dyDescent="0.35">
      <c r="A89" s="172" t="s">
        <v>1817</v>
      </c>
      <c r="B89" s="172" t="s">
        <v>158</v>
      </c>
      <c r="C89" s="172" t="s">
        <v>159</v>
      </c>
      <c r="D89" s="173" t="s">
        <v>160</v>
      </c>
      <c r="E89" s="172" t="s">
        <v>1818</v>
      </c>
      <c r="F89" s="172" t="s">
        <v>180</v>
      </c>
      <c r="G89" s="172" t="s">
        <v>181</v>
      </c>
      <c r="H89" s="172" t="s">
        <v>181</v>
      </c>
      <c r="I89" s="174">
        <v>6370</v>
      </c>
      <c r="J89" s="175" t="s">
        <v>200</v>
      </c>
      <c r="K89" s="176">
        <f>I89*9.16</f>
        <v>58349.200000000004</v>
      </c>
      <c r="L89" s="177"/>
      <c r="M89" s="178"/>
      <c r="N89" s="178"/>
      <c r="O89" s="178"/>
      <c r="P89" s="179"/>
      <c r="Q89" s="179"/>
      <c r="R89" s="180"/>
      <c r="S89" s="181"/>
      <c r="T89" s="182">
        <f>R89+S89</f>
        <v>0</v>
      </c>
      <c r="U89" s="181"/>
      <c r="V89" s="181"/>
      <c r="W89" s="181"/>
      <c r="X89" s="181"/>
      <c r="Y89" s="181"/>
      <c r="Z89" s="180"/>
      <c r="AA89" s="181"/>
      <c r="AB89" s="182">
        <f>Z89+AA89</f>
        <v>0</v>
      </c>
      <c r="AC89" s="181"/>
      <c r="AD89" s="181"/>
      <c r="AE89" s="181"/>
      <c r="AF89" s="181"/>
      <c r="AG89" s="181"/>
      <c r="AH89" s="180"/>
      <c r="AI89" s="181"/>
      <c r="AJ89" s="182">
        <f>AH89+AI89</f>
        <v>0</v>
      </c>
      <c r="AK89" s="181"/>
      <c r="AL89" s="181"/>
      <c r="AM89" s="181"/>
      <c r="AN89" s="181"/>
      <c r="AO89" s="181"/>
      <c r="AP89" s="180"/>
      <c r="AQ89" s="181"/>
      <c r="AR89" s="182">
        <f>AP89+AQ89</f>
        <v>0</v>
      </c>
      <c r="AS89" s="181"/>
      <c r="AT89" s="181"/>
      <c r="AU89" s="181"/>
      <c r="AV89" s="181"/>
      <c r="AW89" s="181"/>
      <c r="AX89" s="180"/>
      <c r="AY89" s="181"/>
      <c r="AZ89" s="182">
        <f>AX89+AY89</f>
        <v>0</v>
      </c>
      <c r="BA89" s="181"/>
      <c r="BB89" s="181"/>
      <c r="BC89" s="181"/>
      <c r="BD89" s="181"/>
      <c r="BE89" s="181"/>
      <c r="BF89" s="130"/>
      <c r="BG89" s="130"/>
      <c r="BH89" s="130"/>
    </row>
    <row r="90" spans="1:60" x14ac:dyDescent="0.35">
      <c r="A90" s="172" t="s">
        <v>1827</v>
      </c>
      <c r="B90" s="172" t="s">
        <v>158</v>
      </c>
      <c r="C90" s="172" t="s">
        <v>159</v>
      </c>
      <c r="D90" s="173" t="s">
        <v>160</v>
      </c>
      <c r="E90" s="172" t="s">
        <v>1828</v>
      </c>
      <c r="F90" s="172" t="s">
        <v>180</v>
      </c>
      <c r="G90" s="172" t="s">
        <v>181</v>
      </c>
      <c r="H90" s="172" t="s">
        <v>181</v>
      </c>
      <c r="I90" s="174">
        <v>6660</v>
      </c>
      <c r="J90" s="175" t="s">
        <v>200</v>
      </c>
      <c r="K90" s="176">
        <f>I90*9.16</f>
        <v>61005.599999999999</v>
      </c>
      <c r="L90" s="177"/>
      <c r="M90" s="178"/>
      <c r="N90" s="178"/>
      <c r="O90" s="178"/>
      <c r="P90" s="179"/>
      <c r="Q90" s="179"/>
      <c r="R90" s="180"/>
      <c r="S90" s="181"/>
      <c r="T90" s="182">
        <f>R90+S90</f>
        <v>0</v>
      </c>
      <c r="U90" s="181"/>
      <c r="V90" s="181"/>
      <c r="W90" s="181"/>
      <c r="X90" s="181"/>
      <c r="Y90" s="181"/>
      <c r="Z90" s="180"/>
      <c r="AA90" s="181"/>
      <c r="AB90" s="182">
        <f>Z90+AA90</f>
        <v>0</v>
      </c>
      <c r="AC90" s="181"/>
      <c r="AD90" s="181"/>
      <c r="AE90" s="181"/>
      <c r="AF90" s="181"/>
      <c r="AG90" s="181"/>
      <c r="AH90" s="180"/>
      <c r="AI90" s="181"/>
      <c r="AJ90" s="182">
        <f>AH90+AI90</f>
        <v>0</v>
      </c>
      <c r="AK90" s="181"/>
      <c r="AL90" s="181"/>
      <c r="AM90" s="181"/>
      <c r="AN90" s="181"/>
      <c r="AO90" s="181"/>
      <c r="AP90" s="180"/>
      <c r="AQ90" s="181"/>
      <c r="AR90" s="182">
        <f>AP90+AQ90</f>
        <v>0</v>
      </c>
      <c r="AS90" s="181"/>
      <c r="AT90" s="181"/>
      <c r="AU90" s="181"/>
      <c r="AV90" s="181"/>
      <c r="AW90" s="181"/>
      <c r="AX90" s="180"/>
      <c r="AY90" s="181"/>
      <c r="AZ90" s="182">
        <f>AX90+AY90</f>
        <v>0</v>
      </c>
      <c r="BA90" s="181"/>
      <c r="BB90" s="181"/>
      <c r="BC90" s="181"/>
      <c r="BD90" s="181"/>
      <c r="BE90" s="181"/>
      <c r="BF90" s="130"/>
      <c r="BG90" s="130"/>
      <c r="BH90" s="130"/>
    </row>
    <row r="91" spans="1:60" x14ac:dyDescent="0.35">
      <c r="A91" s="172" t="s">
        <v>1968</v>
      </c>
      <c r="B91" s="172" t="s">
        <v>158</v>
      </c>
      <c r="C91" s="172" t="s">
        <v>159</v>
      </c>
      <c r="D91" s="173" t="s">
        <v>160</v>
      </c>
      <c r="E91" s="172" t="s">
        <v>1930</v>
      </c>
      <c r="F91" s="172" t="s">
        <v>1965</v>
      </c>
      <c r="G91" s="172" t="s">
        <v>181</v>
      </c>
      <c r="H91" s="172" t="s">
        <v>181</v>
      </c>
      <c r="I91" s="174">
        <v>72</v>
      </c>
      <c r="J91" s="175" t="s">
        <v>171</v>
      </c>
      <c r="K91" s="176">
        <f>I91*9.16</f>
        <v>659.52</v>
      </c>
      <c r="L91" s="177"/>
      <c r="M91" s="178"/>
      <c r="N91" s="178"/>
      <c r="O91" s="178"/>
      <c r="P91" s="179"/>
      <c r="Q91" s="179"/>
      <c r="R91" s="180"/>
      <c r="S91" s="181"/>
      <c r="T91" s="182">
        <f>R91+S91</f>
        <v>0</v>
      </c>
      <c r="U91" s="181"/>
      <c r="V91" s="181"/>
      <c r="W91" s="181"/>
      <c r="X91" s="181"/>
      <c r="Y91" s="181"/>
      <c r="Z91" s="180"/>
      <c r="AA91" s="181"/>
      <c r="AB91" s="182">
        <f>Z91+AA91</f>
        <v>0</v>
      </c>
      <c r="AC91" s="181"/>
      <c r="AD91" s="181"/>
      <c r="AE91" s="181"/>
      <c r="AF91" s="181"/>
      <c r="AG91" s="181"/>
      <c r="AH91" s="180"/>
      <c r="AI91" s="181"/>
      <c r="AJ91" s="182">
        <f>AH91+AI91</f>
        <v>0</v>
      </c>
      <c r="AK91" s="181"/>
      <c r="AL91" s="181"/>
      <c r="AM91" s="181"/>
      <c r="AN91" s="181"/>
      <c r="AO91" s="181"/>
      <c r="AP91" s="180"/>
      <c r="AQ91" s="181"/>
      <c r="AR91" s="182">
        <f>AP91+AQ91</f>
        <v>0</v>
      </c>
      <c r="AS91" s="181"/>
      <c r="AT91" s="181"/>
      <c r="AU91" s="181"/>
      <c r="AV91" s="181"/>
      <c r="AW91" s="181"/>
      <c r="AX91" s="180"/>
      <c r="AY91" s="181"/>
      <c r="AZ91" s="182">
        <f>AX91+AY91</f>
        <v>0</v>
      </c>
      <c r="BA91" s="181"/>
      <c r="BB91" s="181"/>
      <c r="BC91" s="181"/>
      <c r="BD91" s="181"/>
      <c r="BE91" s="181"/>
      <c r="BF91" s="130"/>
      <c r="BG91" s="130"/>
      <c r="BH91" s="130"/>
    </row>
    <row r="92" spans="1:60" x14ac:dyDescent="0.35">
      <c r="A92" s="172" t="s">
        <v>1986</v>
      </c>
      <c r="B92" s="172" t="s">
        <v>158</v>
      </c>
      <c r="C92" s="172" t="s">
        <v>159</v>
      </c>
      <c r="D92" s="173" t="s">
        <v>160</v>
      </c>
      <c r="E92" s="172" t="s">
        <v>1930</v>
      </c>
      <c r="F92" s="172" t="s">
        <v>1987</v>
      </c>
      <c r="G92" s="172" t="s">
        <v>181</v>
      </c>
      <c r="H92" s="172" t="s">
        <v>181</v>
      </c>
      <c r="I92" s="174">
        <v>72</v>
      </c>
      <c r="J92" s="175" t="s">
        <v>171</v>
      </c>
      <c r="K92" s="176">
        <f>I92*9.16</f>
        <v>659.52</v>
      </c>
      <c r="L92" s="177"/>
      <c r="M92" s="178"/>
      <c r="N92" s="178"/>
      <c r="O92" s="178"/>
      <c r="P92" s="179"/>
      <c r="Q92" s="179"/>
      <c r="R92" s="180"/>
      <c r="S92" s="181"/>
      <c r="T92" s="182">
        <f>R92+S92</f>
        <v>0</v>
      </c>
      <c r="U92" s="181"/>
      <c r="V92" s="181"/>
      <c r="W92" s="181"/>
      <c r="X92" s="181"/>
      <c r="Y92" s="181"/>
      <c r="Z92" s="180"/>
      <c r="AA92" s="181"/>
      <c r="AB92" s="182">
        <f>Z92+AA92</f>
        <v>0</v>
      </c>
      <c r="AC92" s="181"/>
      <c r="AD92" s="181"/>
      <c r="AE92" s="181"/>
      <c r="AF92" s="181"/>
      <c r="AG92" s="181"/>
      <c r="AH92" s="180"/>
      <c r="AI92" s="181"/>
      <c r="AJ92" s="182">
        <f>AH92+AI92</f>
        <v>0</v>
      </c>
      <c r="AK92" s="181"/>
      <c r="AL92" s="181"/>
      <c r="AM92" s="181"/>
      <c r="AN92" s="181"/>
      <c r="AO92" s="181"/>
      <c r="AP92" s="180"/>
      <c r="AQ92" s="181"/>
      <c r="AR92" s="182">
        <f>AP92+AQ92</f>
        <v>0</v>
      </c>
      <c r="AS92" s="181"/>
      <c r="AT92" s="181"/>
      <c r="AU92" s="181"/>
      <c r="AV92" s="181"/>
      <c r="AW92" s="181"/>
      <c r="AX92" s="180"/>
      <c r="AY92" s="181"/>
      <c r="AZ92" s="182">
        <f>AX92+AY92</f>
        <v>0</v>
      </c>
      <c r="BA92" s="181"/>
      <c r="BB92" s="181"/>
      <c r="BC92" s="181"/>
      <c r="BD92" s="181"/>
      <c r="BE92" s="181"/>
      <c r="BF92" s="130"/>
      <c r="BG92" s="130"/>
      <c r="BH92" s="130"/>
    </row>
    <row r="93" spans="1:60" x14ac:dyDescent="0.35">
      <c r="A93" s="172" t="s">
        <v>1988</v>
      </c>
      <c r="B93" s="172" t="s">
        <v>158</v>
      </c>
      <c r="C93" s="172" t="s">
        <v>159</v>
      </c>
      <c r="D93" s="173" t="s">
        <v>160</v>
      </c>
      <c r="E93" s="172" t="s">
        <v>1930</v>
      </c>
      <c r="F93" s="172" t="s">
        <v>1989</v>
      </c>
      <c r="G93" s="172" t="s">
        <v>181</v>
      </c>
      <c r="H93" s="172" t="s">
        <v>181</v>
      </c>
      <c r="I93" s="174">
        <v>72</v>
      </c>
      <c r="J93" s="175" t="s">
        <v>171</v>
      </c>
      <c r="K93" s="176">
        <f>I93*9.16</f>
        <v>659.52</v>
      </c>
      <c r="L93" s="177"/>
      <c r="M93" s="178"/>
      <c r="N93" s="178"/>
      <c r="O93" s="178"/>
      <c r="P93" s="179"/>
      <c r="Q93" s="179"/>
      <c r="R93" s="180"/>
      <c r="S93" s="181"/>
      <c r="T93" s="182">
        <f>R93+S93</f>
        <v>0</v>
      </c>
      <c r="U93" s="181"/>
      <c r="V93" s="181"/>
      <c r="W93" s="181"/>
      <c r="X93" s="181"/>
      <c r="Y93" s="181"/>
      <c r="Z93" s="180"/>
      <c r="AA93" s="181"/>
      <c r="AB93" s="182">
        <f>Z93+AA93</f>
        <v>0</v>
      </c>
      <c r="AC93" s="181"/>
      <c r="AD93" s="181"/>
      <c r="AE93" s="181"/>
      <c r="AF93" s="181"/>
      <c r="AG93" s="181"/>
      <c r="AH93" s="180"/>
      <c r="AI93" s="181"/>
      <c r="AJ93" s="182">
        <f>AH93+AI93</f>
        <v>0</v>
      </c>
      <c r="AK93" s="181"/>
      <c r="AL93" s="181"/>
      <c r="AM93" s="181"/>
      <c r="AN93" s="181"/>
      <c r="AO93" s="181"/>
      <c r="AP93" s="180"/>
      <c r="AQ93" s="181"/>
      <c r="AR93" s="182">
        <f>AP93+AQ93</f>
        <v>0</v>
      </c>
      <c r="AS93" s="181"/>
      <c r="AT93" s="181"/>
      <c r="AU93" s="181"/>
      <c r="AV93" s="181"/>
      <c r="AW93" s="181"/>
      <c r="AX93" s="180"/>
      <c r="AY93" s="181"/>
      <c r="AZ93" s="182">
        <f>AX93+AY93</f>
        <v>0</v>
      </c>
      <c r="BA93" s="181"/>
      <c r="BB93" s="181"/>
      <c r="BC93" s="181"/>
      <c r="BD93" s="181"/>
      <c r="BE93" s="181"/>
      <c r="BF93" s="130"/>
      <c r="BG93" s="130"/>
      <c r="BH93" s="130"/>
    </row>
    <row r="94" spans="1:60" x14ac:dyDescent="0.35">
      <c r="A94" s="172" t="s">
        <v>1992</v>
      </c>
      <c r="B94" s="172" t="s">
        <v>158</v>
      </c>
      <c r="C94" s="172" t="s">
        <v>159</v>
      </c>
      <c r="D94" s="173" t="s">
        <v>160</v>
      </c>
      <c r="E94" s="172" t="s">
        <v>1930</v>
      </c>
      <c r="F94" s="172" t="s">
        <v>1993</v>
      </c>
      <c r="G94" s="172" t="s">
        <v>181</v>
      </c>
      <c r="H94" s="172" t="s">
        <v>181</v>
      </c>
      <c r="I94" s="174">
        <v>72</v>
      </c>
      <c r="J94" s="175" t="s">
        <v>171</v>
      </c>
      <c r="K94" s="176">
        <f>I94*9.16</f>
        <v>659.52</v>
      </c>
      <c r="L94" s="177"/>
      <c r="M94" s="178"/>
      <c r="N94" s="178"/>
      <c r="O94" s="178"/>
      <c r="P94" s="179"/>
      <c r="Q94" s="179"/>
      <c r="R94" s="180"/>
      <c r="S94" s="181"/>
      <c r="T94" s="182">
        <f>R94+S94</f>
        <v>0</v>
      </c>
      <c r="U94" s="181"/>
      <c r="V94" s="181"/>
      <c r="W94" s="181"/>
      <c r="X94" s="181"/>
      <c r="Y94" s="181"/>
      <c r="Z94" s="180"/>
      <c r="AA94" s="181"/>
      <c r="AB94" s="182">
        <f>Z94+AA94</f>
        <v>0</v>
      </c>
      <c r="AC94" s="181"/>
      <c r="AD94" s="181"/>
      <c r="AE94" s="181"/>
      <c r="AF94" s="181"/>
      <c r="AG94" s="181"/>
      <c r="AH94" s="180"/>
      <c r="AI94" s="181"/>
      <c r="AJ94" s="182">
        <f>AH94+AI94</f>
        <v>0</v>
      </c>
      <c r="AK94" s="181"/>
      <c r="AL94" s="181"/>
      <c r="AM94" s="181"/>
      <c r="AN94" s="181"/>
      <c r="AO94" s="181"/>
      <c r="AP94" s="180"/>
      <c r="AQ94" s="181"/>
      <c r="AR94" s="182">
        <f>AP94+AQ94</f>
        <v>0</v>
      </c>
      <c r="AS94" s="181"/>
      <c r="AT94" s="181"/>
      <c r="AU94" s="181"/>
      <c r="AV94" s="181"/>
      <c r="AW94" s="181"/>
      <c r="AX94" s="180"/>
      <c r="AY94" s="181"/>
      <c r="AZ94" s="182">
        <f>AX94+AY94</f>
        <v>0</v>
      </c>
      <c r="BA94" s="181"/>
      <c r="BB94" s="181"/>
      <c r="BC94" s="181"/>
      <c r="BD94" s="181"/>
      <c r="BE94" s="181"/>
      <c r="BF94" s="130"/>
      <c r="BG94" s="130"/>
      <c r="BH94" s="130"/>
    </row>
    <row r="95" spans="1:60" x14ac:dyDescent="0.35">
      <c r="A95" s="172" t="s">
        <v>802</v>
      </c>
      <c r="B95" s="172" t="s">
        <v>158</v>
      </c>
      <c r="C95" s="172" t="s">
        <v>159</v>
      </c>
      <c r="D95" s="173" t="s">
        <v>160</v>
      </c>
      <c r="E95" s="172" t="s">
        <v>803</v>
      </c>
      <c r="F95" s="172" t="s">
        <v>804</v>
      </c>
      <c r="G95" s="172" t="s">
        <v>805</v>
      </c>
      <c r="H95" s="172" t="s">
        <v>235</v>
      </c>
      <c r="I95" s="174">
        <v>576</v>
      </c>
      <c r="J95" s="175" t="s">
        <v>165</v>
      </c>
      <c r="K95" s="176">
        <f>I95*9.16</f>
        <v>5276.16</v>
      </c>
      <c r="L95" s="177"/>
      <c r="M95" s="178"/>
      <c r="N95" s="178"/>
      <c r="O95" s="178"/>
      <c r="P95" s="179"/>
      <c r="Q95" s="179"/>
      <c r="R95" s="180"/>
      <c r="S95" s="181"/>
      <c r="T95" s="182">
        <f>R95+S95</f>
        <v>0</v>
      </c>
      <c r="U95" s="181"/>
      <c r="V95" s="181"/>
      <c r="W95" s="181"/>
      <c r="X95" s="181"/>
      <c r="Y95" s="181"/>
      <c r="Z95" s="180"/>
      <c r="AA95" s="181"/>
      <c r="AB95" s="182">
        <f>Z95+AA95</f>
        <v>0</v>
      </c>
      <c r="AC95" s="181"/>
      <c r="AD95" s="181"/>
      <c r="AE95" s="181"/>
      <c r="AF95" s="181"/>
      <c r="AG95" s="181"/>
      <c r="AH95" s="180"/>
      <c r="AI95" s="181"/>
      <c r="AJ95" s="182">
        <f>AH95+AI95</f>
        <v>0</v>
      </c>
      <c r="AK95" s="181"/>
      <c r="AL95" s="181"/>
      <c r="AM95" s="181"/>
      <c r="AN95" s="181"/>
      <c r="AO95" s="181"/>
      <c r="AP95" s="180"/>
      <c r="AQ95" s="181"/>
      <c r="AR95" s="182">
        <f>AP95+AQ95</f>
        <v>0</v>
      </c>
      <c r="AS95" s="181"/>
      <c r="AT95" s="181"/>
      <c r="AU95" s="181"/>
      <c r="AV95" s="181"/>
      <c r="AW95" s="181"/>
      <c r="AX95" s="180"/>
      <c r="AY95" s="181"/>
      <c r="AZ95" s="182">
        <f>AX95+AY95</f>
        <v>0</v>
      </c>
      <c r="BA95" s="181"/>
      <c r="BB95" s="181"/>
      <c r="BC95" s="181"/>
      <c r="BD95" s="181"/>
      <c r="BE95" s="181"/>
      <c r="BF95" s="130"/>
      <c r="BG95" s="130"/>
      <c r="BH95" s="130"/>
    </row>
    <row r="96" spans="1:60" x14ac:dyDescent="0.35">
      <c r="A96" s="172" t="s">
        <v>1207</v>
      </c>
      <c r="B96" s="172" t="s">
        <v>158</v>
      </c>
      <c r="C96" s="172" t="s">
        <v>159</v>
      </c>
      <c r="D96" s="173" t="s">
        <v>160</v>
      </c>
      <c r="E96" s="172" t="s">
        <v>1208</v>
      </c>
      <c r="F96" s="172" t="s">
        <v>804</v>
      </c>
      <c r="G96" s="172" t="s">
        <v>805</v>
      </c>
      <c r="H96" s="172" t="s">
        <v>235</v>
      </c>
      <c r="I96" s="174">
        <v>1440</v>
      </c>
      <c r="J96" s="175" t="s">
        <v>242</v>
      </c>
      <c r="K96" s="176">
        <f>I96*9.16</f>
        <v>13190.4</v>
      </c>
      <c r="L96" s="177"/>
      <c r="M96" s="178"/>
      <c r="N96" s="178"/>
      <c r="O96" s="178"/>
      <c r="P96" s="179"/>
      <c r="Q96" s="179"/>
      <c r="R96" s="180"/>
      <c r="S96" s="181"/>
      <c r="T96" s="182">
        <f>R96+S96</f>
        <v>0</v>
      </c>
      <c r="U96" s="181"/>
      <c r="V96" s="181"/>
      <c r="W96" s="181"/>
      <c r="X96" s="181"/>
      <c r="Y96" s="181"/>
      <c r="Z96" s="180"/>
      <c r="AA96" s="181"/>
      <c r="AB96" s="182">
        <f>Z96+AA96</f>
        <v>0</v>
      </c>
      <c r="AC96" s="181"/>
      <c r="AD96" s="181"/>
      <c r="AE96" s="181"/>
      <c r="AF96" s="181"/>
      <c r="AG96" s="181"/>
      <c r="AH96" s="180"/>
      <c r="AI96" s="181"/>
      <c r="AJ96" s="182">
        <f>AH96+AI96</f>
        <v>0</v>
      </c>
      <c r="AK96" s="181"/>
      <c r="AL96" s="181"/>
      <c r="AM96" s="181"/>
      <c r="AN96" s="181"/>
      <c r="AO96" s="181"/>
      <c r="AP96" s="180"/>
      <c r="AQ96" s="181"/>
      <c r="AR96" s="182">
        <f>AP96+AQ96</f>
        <v>0</v>
      </c>
      <c r="AS96" s="181"/>
      <c r="AT96" s="181"/>
      <c r="AU96" s="181"/>
      <c r="AV96" s="181"/>
      <c r="AW96" s="181"/>
      <c r="AX96" s="180"/>
      <c r="AY96" s="181"/>
      <c r="AZ96" s="182">
        <f>AX96+AY96</f>
        <v>0</v>
      </c>
      <c r="BA96" s="181"/>
      <c r="BB96" s="181"/>
      <c r="BC96" s="181"/>
      <c r="BD96" s="181"/>
      <c r="BE96" s="181"/>
      <c r="BF96" s="130"/>
      <c r="BG96" s="130"/>
      <c r="BH96" s="130"/>
    </row>
    <row r="97" spans="1:60" ht="29" x14ac:dyDescent="0.35">
      <c r="A97" s="172" t="s">
        <v>1295</v>
      </c>
      <c r="B97" s="172" t="s">
        <v>158</v>
      </c>
      <c r="C97" s="172" t="s">
        <v>159</v>
      </c>
      <c r="D97" s="173" t="s">
        <v>160</v>
      </c>
      <c r="E97" s="172" t="s">
        <v>1296</v>
      </c>
      <c r="F97" s="172" t="s">
        <v>804</v>
      </c>
      <c r="G97" s="172" t="s">
        <v>805</v>
      </c>
      <c r="H97" s="172" t="s">
        <v>235</v>
      </c>
      <c r="I97" s="174">
        <v>1560</v>
      </c>
      <c r="J97" s="175" t="s">
        <v>520</v>
      </c>
      <c r="K97" s="176">
        <f>I97*9.16</f>
        <v>14289.6</v>
      </c>
      <c r="L97" s="177"/>
      <c r="M97" s="178"/>
      <c r="N97" s="178"/>
      <c r="O97" s="178"/>
      <c r="P97" s="179"/>
      <c r="Q97" s="179"/>
      <c r="R97" s="180"/>
      <c r="S97" s="181"/>
      <c r="T97" s="182">
        <f>R97+S97</f>
        <v>0</v>
      </c>
      <c r="U97" s="181"/>
      <c r="V97" s="181"/>
      <c r="W97" s="181"/>
      <c r="X97" s="181"/>
      <c r="Y97" s="181"/>
      <c r="Z97" s="180"/>
      <c r="AA97" s="181"/>
      <c r="AB97" s="182">
        <f>Z97+AA97</f>
        <v>0</v>
      </c>
      <c r="AC97" s="181"/>
      <c r="AD97" s="181"/>
      <c r="AE97" s="181"/>
      <c r="AF97" s="181"/>
      <c r="AG97" s="181"/>
      <c r="AH97" s="180"/>
      <c r="AI97" s="181"/>
      <c r="AJ97" s="182">
        <f>AH97+AI97</f>
        <v>0</v>
      </c>
      <c r="AK97" s="181"/>
      <c r="AL97" s="181"/>
      <c r="AM97" s="181"/>
      <c r="AN97" s="181"/>
      <c r="AO97" s="181"/>
      <c r="AP97" s="180"/>
      <c r="AQ97" s="181"/>
      <c r="AR97" s="182">
        <f>AP97+AQ97</f>
        <v>0</v>
      </c>
      <c r="AS97" s="181"/>
      <c r="AT97" s="181"/>
      <c r="AU97" s="181"/>
      <c r="AV97" s="181"/>
      <c r="AW97" s="181"/>
      <c r="AX97" s="180"/>
      <c r="AY97" s="181"/>
      <c r="AZ97" s="182">
        <f>AX97+AY97</f>
        <v>0</v>
      </c>
      <c r="BA97" s="181"/>
      <c r="BB97" s="181"/>
      <c r="BC97" s="181"/>
      <c r="BD97" s="181"/>
      <c r="BE97" s="181"/>
      <c r="BF97" s="130"/>
      <c r="BG97" s="130"/>
      <c r="BH97" s="130"/>
    </row>
    <row r="98" spans="1:60" ht="29" x14ac:dyDescent="0.35">
      <c r="A98" s="172" t="s">
        <v>1327</v>
      </c>
      <c r="B98" s="172" t="s">
        <v>158</v>
      </c>
      <c r="C98" s="172" t="s">
        <v>159</v>
      </c>
      <c r="D98" s="173" t="s">
        <v>160</v>
      </c>
      <c r="E98" s="172" t="s">
        <v>1328</v>
      </c>
      <c r="F98" s="172" t="s">
        <v>1329</v>
      </c>
      <c r="G98" s="172" t="s">
        <v>805</v>
      </c>
      <c r="H98" s="172" t="s">
        <v>235</v>
      </c>
      <c r="I98" s="174">
        <v>1600</v>
      </c>
      <c r="J98" s="175" t="s">
        <v>520</v>
      </c>
      <c r="K98" s="176">
        <f>I98*9.16</f>
        <v>14656</v>
      </c>
      <c r="L98" s="177"/>
      <c r="M98" s="178"/>
      <c r="N98" s="178"/>
      <c r="O98" s="178"/>
      <c r="P98" s="179"/>
      <c r="Q98" s="179"/>
      <c r="R98" s="180"/>
      <c r="S98" s="181"/>
      <c r="T98" s="182">
        <f>R98+S98</f>
        <v>0</v>
      </c>
      <c r="U98" s="181"/>
      <c r="V98" s="181"/>
      <c r="W98" s="181"/>
      <c r="X98" s="181"/>
      <c r="Y98" s="181"/>
      <c r="Z98" s="180"/>
      <c r="AA98" s="181"/>
      <c r="AB98" s="182">
        <f>Z98+AA98</f>
        <v>0</v>
      </c>
      <c r="AC98" s="181"/>
      <c r="AD98" s="181"/>
      <c r="AE98" s="181"/>
      <c r="AF98" s="181"/>
      <c r="AG98" s="181"/>
      <c r="AH98" s="180"/>
      <c r="AI98" s="181"/>
      <c r="AJ98" s="182">
        <f>AH98+AI98</f>
        <v>0</v>
      </c>
      <c r="AK98" s="181"/>
      <c r="AL98" s="181"/>
      <c r="AM98" s="181"/>
      <c r="AN98" s="181"/>
      <c r="AO98" s="181"/>
      <c r="AP98" s="180"/>
      <c r="AQ98" s="181"/>
      <c r="AR98" s="182">
        <f>AP98+AQ98</f>
        <v>0</v>
      </c>
      <c r="AS98" s="181"/>
      <c r="AT98" s="181"/>
      <c r="AU98" s="181"/>
      <c r="AV98" s="181"/>
      <c r="AW98" s="181"/>
      <c r="AX98" s="180"/>
      <c r="AY98" s="181"/>
      <c r="AZ98" s="182">
        <f>AX98+AY98</f>
        <v>0</v>
      </c>
      <c r="BA98" s="181"/>
      <c r="BB98" s="181"/>
      <c r="BC98" s="181"/>
      <c r="BD98" s="181"/>
      <c r="BE98" s="181"/>
      <c r="BF98" s="130"/>
      <c r="BG98" s="130"/>
      <c r="BH98" s="130"/>
    </row>
    <row r="99" spans="1:60" x14ac:dyDescent="0.35">
      <c r="A99" s="172" t="s">
        <v>1857</v>
      </c>
      <c r="B99" s="172" t="s">
        <v>158</v>
      </c>
      <c r="C99" s="172" t="s">
        <v>159</v>
      </c>
      <c r="D99" s="173" t="s">
        <v>160</v>
      </c>
      <c r="E99" s="172" t="s">
        <v>1858</v>
      </c>
      <c r="F99" s="172" t="s">
        <v>804</v>
      </c>
      <c r="G99" s="172" t="s">
        <v>805</v>
      </c>
      <c r="H99" s="172" t="s">
        <v>235</v>
      </c>
      <c r="I99" s="174">
        <v>10300</v>
      </c>
      <c r="J99" s="175" t="s">
        <v>248</v>
      </c>
      <c r="K99" s="176">
        <f>I99*9.16</f>
        <v>94348</v>
      </c>
      <c r="L99" s="177"/>
      <c r="M99" s="178"/>
      <c r="N99" s="178"/>
      <c r="O99" s="178"/>
      <c r="P99" s="179"/>
      <c r="Q99" s="179"/>
      <c r="R99" s="180"/>
      <c r="S99" s="181"/>
      <c r="T99" s="182">
        <f>R99+S99</f>
        <v>0</v>
      </c>
      <c r="U99" s="181"/>
      <c r="V99" s="181"/>
      <c r="W99" s="181"/>
      <c r="X99" s="181"/>
      <c r="Y99" s="181"/>
      <c r="Z99" s="180"/>
      <c r="AA99" s="181"/>
      <c r="AB99" s="182">
        <f>Z99+AA99</f>
        <v>0</v>
      </c>
      <c r="AC99" s="181"/>
      <c r="AD99" s="181"/>
      <c r="AE99" s="181"/>
      <c r="AF99" s="181"/>
      <c r="AG99" s="181"/>
      <c r="AH99" s="180"/>
      <c r="AI99" s="181"/>
      <c r="AJ99" s="182">
        <f>AH99+AI99</f>
        <v>0</v>
      </c>
      <c r="AK99" s="181"/>
      <c r="AL99" s="181"/>
      <c r="AM99" s="181"/>
      <c r="AN99" s="181"/>
      <c r="AO99" s="181"/>
      <c r="AP99" s="180"/>
      <c r="AQ99" s="181"/>
      <c r="AR99" s="182">
        <f>AP99+AQ99</f>
        <v>0</v>
      </c>
      <c r="AS99" s="181"/>
      <c r="AT99" s="181"/>
      <c r="AU99" s="181"/>
      <c r="AV99" s="181"/>
      <c r="AW99" s="181"/>
      <c r="AX99" s="180"/>
      <c r="AY99" s="181"/>
      <c r="AZ99" s="182">
        <f>AX99+AY99</f>
        <v>0</v>
      </c>
      <c r="BA99" s="181"/>
      <c r="BB99" s="181"/>
      <c r="BC99" s="181"/>
      <c r="BD99" s="181"/>
      <c r="BE99" s="181"/>
      <c r="BF99" s="130"/>
      <c r="BG99" s="130"/>
      <c r="BH99" s="130"/>
    </row>
    <row r="100" spans="1:60" x14ac:dyDescent="0.35">
      <c r="A100" s="172" t="s">
        <v>1874</v>
      </c>
      <c r="B100" s="172" t="s">
        <v>158</v>
      </c>
      <c r="C100" s="172" t="s">
        <v>159</v>
      </c>
      <c r="D100" s="173" t="s">
        <v>160</v>
      </c>
      <c r="E100" s="172" t="s">
        <v>1875</v>
      </c>
      <c r="F100" s="172" t="s">
        <v>804</v>
      </c>
      <c r="G100" s="172" t="s">
        <v>805</v>
      </c>
      <c r="H100" s="172" t="s">
        <v>235</v>
      </c>
      <c r="I100" s="174">
        <v>12000</v>
      </c>
      <c r="J100" s="175" t="s">
        <v>165</v>
      </c>
      <c r="K100" s="176">
        <f>I100*9.16</f>
        <v>109920</v>
      </c>
      <c r="L100" s="177"/>
      <c r="M100" s="178"/>
      <c r="N100" s="178"/>
      <c r="O100" s="178"/>
      <c r="P100" s="179"/>
      <c r="Q100" s="179"/>
      <c r="R100" s="180"/>
      <c r="S100" s="181"/>
      <c r="T100" s="182">
        <f>R100+S100</f>
        <v>0</v>
      </c>
      <c r="U100" s="181"/>
      <c r="V100" s="181"/>
      <c r="W100" s="181"/>
      <c r="X100" s="181"/>
      <c r="Y100" s="181"/>
      <c r="Z100" s="180"/>
      <c r="AA100" s="181"/>
      <c r="AB100" s="182">
        <f>Z100+AA100</f>
        <v>0</v>
      </c>
      <c r="AC100" s="181"/>
      <c r="AD100" s="181"/>
      <c r="AE100" s="181"/>
      <c r="AF100" s="181"/>
      <c r="AG100" s="181"/>
      <c r="AH100" s="180"/>
      <c r="AI100" s="181"/>
      <c r="AJ100" s="182">
        <f>AH100+AI100</f>
        <v>0</v>
      </c>
      <c r="AK100" s="181"/>
      <c r="AL100" s="181"/>
      <c r="AM100" s="181"/>
      <c r="AN100" s="181"/>
      <c r="AO100" s="181"/>
      <c r="AP100" s="180"/>
      <c r="AQ100" s="181"/>
      <c r="AR100" s="182">
        <f>AP100+AQ100</f>
        <v>0</v>
      </c>
      <c r="AS100" s="181"/>
      <c r="AT100" s="181"/>
      <c r="AU100" s="181"/>
      <c r="AV100" s="181"/>
      <c r="AW100" s="181"/>
      <c r="AX100" s="180"/>
      <c r="AY100" s="181"/>
      <c r="AZ100" s="182">
        <f>AX100+AY100</f>
        <v>0</v>
      </c>
      <c r="BA100" s="181"/>
      <c r="BB100" s="181"/>
      <c r="BC100" s="181"/>
      <c r="BD100" s="181"/>
      <c r="BE100" s="181"/>
      <c r="BF100" s="130"/>
      <c r="BG100" s="130"/>
      <c r="BH100" s="130"/>
    </row>
    <row r="101" spans="1:60" x14ac:dyDescent="0.35">
      <c r="A101" s="172" t="s">
        <v>2780</v>
      </c>
      <c r="B101" s="172" t="s">
        <v>158</v>
      </c>
      <c r="C101" s="172" t="s">
        <v>159</v>
      </c>
      <c r="D101" s="173" t="s">
        <v>160</v>
      </c>
      <c r="E101" s="172" t="s">
        <v>1930</v>
      </c>
      <c r="F101" s="172" t="s">
        <v>2781</v>
      </c>
      <c r="G101" s="172" t="s">
        <v>805</v>
      </c>
      <c r="H101" s="172" t="s">
        <v>235</v>
      </c>
      <c r="I101" s="174">
        <v>72</v>
      </c>
      <c r="J101" s="175" t="s">
        <v>171</v>
      </c>
      <c r="K101" s="176">
        <f>I101*9.16</f>
        <v>659.52</v>
      </c>
      <c r="L101" s="177"/>
      <c r="M101" s="178"/>
      <c r="N101" s="178"/>
      <c r="O101" s="178"/>
      <c r="P101" s="179"/>
      <c r="Q101" s="179"/>
      <c r="R101" s="180"/>
      <c r="S101" s="181"/>
      <c r="T101" s="182">
        <f>R101+S101</f>
        <v>0</v>
      </c>
      <c r="U101" s="181"/>
      <c r="V101" s="181"/>
      <c r="W101" s="181"/>
      <c r="X101" s="181"/>
      <c r="Y101" s="181"/>
      <c r="Z101" s="180"/>
      <c r="AA101" s="181"/>
      <c r="AB101" s="182">
        <f>Z101+AA101</f>
        <v>0</v>
      </c>
      <c r="AC101" s="181"/>
      <c r="AD101" s="181"/>
      <c r="AE101" s="181"/>
      <c r="AF101" s="181"/>
      <c r="AG101" s="181"/>
      <c r="AH101" s="180"/>
      <c r="AI101" s="181"/>
      <c r="AJ101" s="182">
        <f>AH101+AI101</f>
        <v>0</v>
      </c>
      <c r="AK101" s="181"/>
      <c r="AL101" s="181"/>
      <c r="AM101" s="181"/>
      <c r="AN101" s="181"/>
      <c r="AO101" s="181"/>
      <c r="AP101" s="180"/>
      <c r="AQ101" s="181"/>
      <c r="AR101" s="182">
        <f>AP101+AQ101</f>
        <v>0</v>
      </c>
      <c r="AS101" s="181"/>
      <c r="AT101" s="181"/>
      <c r="AU101" s="181"/>
      <c r="AV101" s="181"/>
      <c r="AW101" s="181"/>
      <c r="AX101" s="180"/>
      <c r="AY101" s="181"/>
      <c r="AZ101" s="182">
        <f>AX101+AY101</f>
        <v>0</v>
      </c>
      <c r="BA101" s="181"/>
      <c r="BB101" s="181"/>
      <c r="BC101" s="181"/>
      <c r="BD101" s="181"/>
      <c r="BE101" s="181"/>
      <c r="BF101" s="130"/>
      <c r="BG101" s="130"/>
      <c r="BH101" s="130"/>
    </row>
    <row r="102" spans="1:60" x14ac:dyDescent="0.35">
      <c r="A102" s="172" t="s">
        <v>2782</v>
      </c>
      <c r="B102" s="172" t="s">
        <v>158</v>
      </c>
      <c r="C102" s="172" t="s">
        <v>159</v>
      </c>
      <c r="D102" s="173" t="s">
        <v>160</v>
      </c>
      <c r="E102" s="172" t="s">
        <v>1930</v>
      </c>
      <c r="F102" s="172" t="s">
        <v>2783</v>
      </c>
      <c r="G102" s="172" t="s">
        <v>805</v>
      </c>
      <c r="H102" s="172" t="s">
        <v>235</v>
      </c>
      <c r="I102" s="174">
        <v>72</v>
      </c>
      <c r="J102" s="175" t="s">
        <v>171</v>
      </c>
      <c r="K102" s="176">
        <f>I102*9.16</f>
        <v>659.52</v>
      </c>
      <c r="L102" s="177"/>
      <c r="M102" s="178"/>
      <c r="N102" s="178"/>
      <c r="O102" s="178"/>
      <c r="P102" s="179"/>
      <c r="Q102" s="179"/>
      <c r="R102" s="180"/>
      <c r="S102" s="181"/>
      <c r="T102" s="182">
        <f>R102+S102</f>
        <v>0</v>
      </c>
      <c r="U102" s="181"/>
      <c r="V102" s="181"/>
      <c r="W102" s="181"/>
      <c r="X102" s="181"/>
      <c r="Y102" s="181"/>
      <c r="Z102" s="180"/>
      <c r="AA102" s="181"/>
      <c r="AB102" s="182">
        <f>Z102+AA102</f>
        <v>0</v>
      </c>
      <c r="AC102" s="181"/>
      <c r="AD102" s="181"/>
      <c r="AE102" s="181"/>
      <c r="AF102" s="181"/>
      <c r="AG102" s="181"/>
      <c r="AH102" s="180"/>
      <c r="AI102" s="181"/>
      <c r="AJ102" s="182">
        <f>AH102+AI102</f>
        <v>0</v>
      </c>
      <c r="AK102" s="181"/>
      <c r="AL102" s="181"/>
      <c r="AM102" s="181"/>
      <c r="AN102" s="181"/>
      <c r="AO102" s="181"/>
      <c r="AP102" s="180"/>
      <c r="AQ102" s="181"/>
      <c r="AR102" s="182">
        <f>AP102+AQ102</f>
        <v>0</v>
      </c>
      <c r="AS102" s="181"/>
      <c r="AT102" s="181"/>
      <c r="AU102" s="181"/>
      <c r="AV102" s="181"/>
      <c r="AW102" s="181"/>
      <c r="AX102" s="180"/>
      <c r="AY102" s="181"/>
      <c r="AZ102" s="182">
        <f>AX102+AY102</f>
        <v>0</v>
      </c>
      <c r="BA102" s="181"/>
      <c r="BB102" s="181"/>
      <c r="BC102" s="181"/>
      <c r="BD102" s="181"/>
      <c r="BE102" s="181"/>
      <c r="BF102" s="130"/>
      <c r="BG102" s="130"/>
      <c r="BH102" s="130"/>
    </row>
    <row r="103" spans="1:60" x14ac:dyDescent="0.35">
      <c r="A103" s="172" t="s">
        <v>2784</v>
      </c>
      <c r="B103" s="172" t="s">
        <v>158</v>
      </c>
      <c r="C103" s="172" t="s">
        <v>159</v>
      </c>
      <c r="D103" s="173" t="s">
        <v>160</v>
      </c>
      <c r="E103" s="172" t="s">
        <v>1930</v>
      </c>
      <c r="F103" s="172" t="s">
        <v>2785</v>
      </c>
      <c r="G103" s="172" t="s">
        <v>805</v>
      </c>
      <c r="H103" s="172" t="s">
        <v>235</v>
      </c>
      <c r="I103" s="174">
        <v>72</v>
      </c>
      <c r="J103" s="175" t="s">
        <v>171</v>
      </c>
      <c r="K103" s="176">
        <f>I103*9.16</f>
        <v>659.52</v>
      </c>
      <c r="L103" s="177"/>
      <c r="M103" s="178"/>
      <c r="N103" s="178"/>
      <c r="O103" s="178"/>
      <c r="P103" s="179"/>
      <c r="Q103" s="179"/>
      <c r="R103" s="180"/>
      <c r="S103" s="181"/>
      <c r="T103" s="182">
        <f>R103+S103</f>
        <v>0</v>
      </c>
      <c r="U103" s="181"/>
      <c r="V103" s="181"/>
      <c r="W103" s="181"/>
      <c r="X103" s="181"/>
      <c r="Y103" s="181"/>
      <c r="Z103" s="180"/>
      <c r="AA103" s="181"/>
      <c r="AB103" s="182">
        <f>Z103+AA103</f>
        <v>0</v>
      </c>
      <c r="AC103" s="181"/>
      <c r="AD103" s="181"/>
      <c r="AE103" s="181"/>
      <c r="AF103" s="181"/>
      <c r="AG103" s="181"/>
      <c r="AH103" s="180"/>
      <c r="AI103" s="181"/>
      <c r="AJ103" s="182">
        <f>AH103+AI103</f>
        <v>0</v>
      </c>
      <c r="AK103" s="181"/>
      <c r="AL103" s="181"/>
      <c r="AM103" s="181"/>
      <c r="AN103" s="181"/>
      <c r="AO103" s="181"/>
      <c r="AP103" s="180"/>
      <c r="AQ103" s="181"/>
      <c r="AR103" s="182">
        <f>AP103+AQ103</f>
        <v>0</v>
      </c>
      <c r="AS103" s="181"/>
      <c r="AT103" s="181"/>
      <c r="AU103" s="181"/>
      <c r="AV103" s="181"/>
      <c r="AW103" s="181"/>
      <c r="AX103" s="180"/>
      <c r="AY103" s="181"/>
      <c r="AZ103" s="182">
        <f>AX103+AY103</f>
        <v>0</v>
      </c>
      <c r="BA103" s="181"/>
      <c r="BB103" s="181"/>
      <c r="BC103" s="181"/>
      <c r="BD103" s="181"/>
      <c r="BE103" s="181"/>
      <c r="BF103" s="130"/>
      <c r="BG103" s="130"/>
      <c r="BH103" s="130"/>
    </row>
    <row r="104" spans="1:60" x14ac:dyDescent="0.35">
      <c r="A104" s="172" t="s">
        <v>351</v>
      </c>
      <c r="B104" s="172" t="s">
        <v>158</v>
      </c>
      <c r="C104" s="172" t="s">
        <v>159</v>
      </c>
      <c r="D104" s="173" t="s">
        <v>160</v>
      </c>
      <c r="E104" s="172" t="s">
        <v>352</v>
      </c>
      <c r="F104" s="172" t="s">
        <v>353</v>
      </c>
      <c r="G104" s="172" t="s">
        <v>354</v>
      </c>
      <c r="H104" s="172" t="s">
        <v>326</v>
      </c>
      <c r="I104" s="174">
        <v>107</v>
      </c>
      <c r="J104" s="175" t="s">
        <v>200</v>
      </c>
      <c r="K104" s="176">
        <f>I104*9.16</f>
        <v>980.12</v>
      </c>
      <c r="L104" s="177"/>
      <c r="M104" s="178"/>
      <c r="N104" s="178"/>
      <c r="O104" s="178"/>
      <c r="P104" s="179"/>
      <c r="Q104" s="179"/>
      <c r="R104" s="180"/>
      <c r="S104" s="181"/>
      <c r="T104" s="182">
        <f>R104+S104</f>
        <v>0</v>
      </c>
      <c r="U104" s="181"/>
      <c r="V104" s="181"/>
      <c r="W104" s="181"/>
      <c r="X104" s="181"/>
      <c r="Y104" s="181"/>
      <c r="Z104" s="180"/>
      <c r="AA104" s="181"/>
      <c r="AB104" s="182">
        <f>Z104+AA104</f>
        <v>0</v>
      </c>
      <c r="AC104" s="181"/>
      <c r="AD104" s="181"/>
      <c r="AE104" s="181"/>
      <c r="AF104" s="181"/>
      <c r="AG104" s="181"/>
      <c r="AH104" s="180"/>
      <c r="AI104" s="181"/>
      <c r="AJ104" s="182">
        <f>AH104+AI104</f>
        <v>0</v>
      </c>
      <c r="AK104" s="181"/>
      <c r="AL104" s="181"/>
      <c r="AM104" s="181"/>
      <c r="AN104" s="181"/>
      <c r="AO104" s="181"/>
      <c r="AP104" s="180"/>
      <c r="AQ104" s="181"/>
      <c r="AR104" s="182">
        <f>AP104+AQ104</f>
        <v>0</v>
      </c>
      <c r="AS104" s="181"/>
      <c r="AT104" s="181"/>
      <c r="AU104" s="181"/>
      <c r="AV104" s="181"/>
      <c r="AW104" s="181"/>
      <c r="AX104" s="180"/>
      <c r="AY104" s="181"/>
      <c r="AZ104" s="182">
        <f>AX104+AY104</f>
        <v>0</v>
      </c>
      <c r="BA104" s="181"/>
      <c r="BB104" s="181"/>
      <c r="BC104" s="181"/>
      <c r="BD104" s="181"/>
      <c r="BE104" s="181"/>
      <c r="BF104" s="130"/>
      <c r="BG104" s="130"/>
      <c r="BH104" s="130"/>
    </row>
    <row r="105" spans="1:60" x14ac:dyDescent="0.35">
      <c r="A105" s="172" t="s">
        <v>394</v>
      </c>
      <c r="B105" s="172" t="s">
        <v>158</v>
      </c>
      <c r="C105" s="172" t="s">
        <v>159</v>
      </c>
      <c r="D105" s="173" t="s">
        <v>160</v>
      </c>
      <c r="E105" s="172" t="s">
        <v>395</v>
      </c>
      <c r="F105" s="172" t="s">
        <v>353</v>
      </c>
      <c r="G105" s="172" t="s">
        <v>354</v>
      </c>
      <c r="H105" s="172" t="s">
        <v>326</v>
      </c>
      <c r="I105" s="174">
        <v>120</v>
      </c>
      <c r="J105" s="175" t="s">
        <v>177</v>
      </c>
      <c r="K105" s="176">
        <f>I105*9.16</f>
        <v>1099.2</v>
      </c>
      <c r="L105" s="177"/>
      <c r="M105" s="178"/>
      <c r="N105" s="178"/>
      <c r="O105" s="178"/>
      <c r="P105" s="179"/>
      <c r="Q105" s="179"/>
      <c r="R105" s="180"/>
      <c r="S105" s="181"/>
      <c r="T105" s="182">
        <f>R105+S105</f>
        <v>0</v>
      </c>
      <c r="U105" s="181"/>
      <c r="V105" s="181"/>
      <c r="W105" s="181"/>
      <c r="X105" s="181"/>
      <c r="Y105" s="181"/>
      <c r="Z105" s="180"/>
      <c r="AA105" s="181"/>
      <c r="AB105" s="182">
        <f>Z105+AA105</f>
        <v>0</v>
      </c>
      <c r="AC105" s="181"/>
      <c r="AD105" s="181"/>
      <c r="AE105" s="181"/>
      <c r="AF105" s="181"/>
      <c r="AG105" s="181"/>
      <c r="AH105" s="180"/>
      <c r="AI105" s="181"/>
      <c r="AJ105" s="182">
        <f>AH105+AI105</f>
        <v>0</v>
      </c>
      <c r="AK105" s="181"/>
      <c r="AL105" s="181"/>
      <c r="AM105" s="181"/>
      <c r="AN105" s="181"/>
      <c r="AO105" s="181"/>
      <c r="AP105" s="180"/>
      <c r="AQ105" s="181"/>
      <c r="AR105" s="182">
        <f>AP105+AQ105</f>
        <v>0</v>
      </c>
      <c r="AS105" s="181"/>
      <c r="AT105" s="181"/>
      <c r="AU105" s="181"/>
      <c r="AV105" s="181"/>
      <c r="AW105" s="181"/>
      <c r="AX105" s="180"/>
      <c r="AY105" s="181"/>
      <c r="AZ105" s="182">
        <f>AX105+AY105</f>
        <v>0</v>
      </c>
      <c r="BA105" s="181"/>
      <c r="BB105" s="181"/>
      <c r="BC105" s="181"/>
      <c r="BD105" s="181"/>
      <c r="BE105" s="181"/>
      <c r="BF105" s="130"/>
      <c r="BG105" s="130"/>
      <c r="BH105" s="130"/>
    </row>
    <row r="106" spans="1:60" x14ac:dyDescent="0.35">
      <c r="A106" s="172" t="s">
        <v>931</v>
      </c>
      <c r="B106" s="172" t="s">
        <v>158</v>
      </c>
      <c r="C106" s="172" t="s">
        <v>159</v>
      </c>
      <c r="D106" s="173" t="s">
        <v>160</v>
      </c>
      <c r="E106" s="172" t="s">
        <v>932</v>
      </c>
      <c r="F106" s="172" t="s">
        <v>353</v>
      </c>
      <c r="G106" s="172" t="s">
        <v>354</v>
      </c>
      <c r="H106" s="172" t="s">
        <v>326</v>
      </c>
      <c r="I106" s="174">
        <v>882</v>
      </c>
      <c r="J106" s="175" t="s">
        <v>177</v>
      </c>
      <c r="K106" s="176">
        <f>I106*9.16</f>
        <v>8079.12</v>
      </c>
      <c r="L106" s="177"/>
      <c r="M106" s="178"/>
      <c r="N106" s="178"/>
      <c r="O106" s="178"/>
      <c r="P106" s="179"/>
      <c r="Q106" s="179"/>
      <c r="R106" s="180"/>
      <c r="S106" s="181"/>
      <c r="T106" s="182">
        <f>R106+S106</f>
        <v>0</v>
      </c>
      <c r="U106" s="181"/>
      <c r="V106" s="181"/>
      <c r="W106" s="181"/>
      <c r="X106" s="181"/>
      <c r="Y106" s="181"/>
      <c r="Z106" s="180"/>
      <c r="AA106" s="181"/>
      <c r="AB106" s="182">
        <f>Z106+AA106</f>
        <v>0</v>
      </c>
      <c r="AC106" s="181"/>
      <c r="AD106" s="181"/>
      <c r="AE106" s="181"/>
      <c r="AF106" s="181"/>
      <c r="AG106" s="181"/>
      <c r="AH106" s="180"/>
      <c r="AI106" s="181"/>
      <c r="AJ106" s="182">
        <f>AH106+AI106</f>
        <v>0</v>
      </c>
      <c r="AK106" s="181"/>
      <c r="AL106" s="181"/>
      <c r="AM106" s="181"/>
      <c r="AN106" s="181"/>
      <c r="AO106" s="181"/>
      <c r="AP106" s="180"/>
      <c r="AQ106" s="181"/>
      <c r="AR106" s="182">
        <f>AP106+AQ106</f>
        <v>0</v>
      </c>
      <c r="AS106" s="181"/>
      <c r="AT106" s="181"/>
      <c r="AU106" s="181"/>
      <c r="AV106" s="181"/>
      <c r="AW106" s="181"/>
      <c r="AX106" s="180"/>
      <c r="AY106" s="181"/>
      <c r="AZ106" s="182">
        <f>AX106+AY106</f>
        <v>0</v>
      </c>
      <c r="BA106" s="181"/>
      <c r="BB106" s="181"/>
      <c r="BC106" s="181"/>
      <c r="BD106" s="181"/>
      <c r="BE106" s="181"/>
      <c r="BF106" s="130"/>
      <c r="BG106" s="130"/>
      <c r="BH106" s="130"/>
    </row>
    <row r="107" spans="1:60" x14ac:dyDescent="0.35">
      <c r="A107" s="172" t="s">
        <v>1236</v>
      </c>
      <c r="B107" s="172" t="s">
        <v>158</v>
      </c>
      <c r="C107" s="172" t="s">
        <v>159</v>
      </c>
      <c r="D107" s="173" t="s">
        <v>160</v>
      </c>
      <c r="E107" s="172" t="s">
        <v>1237</v>
      </c>
      <c r="F107" s="172" t="s">
        <v>353</v>
      </c>
      <c r="G107" s="172" t="s">
        <v>354</v>
      </c>
      <c r="H107" s="172" t="s">
        <v>326</v>
      </c>
      <c r="I107" s="174">
        <v>1480</v>
      </c>
      <c r="J107" s="175" t="s">
        <v>200</v>
      </c>
      <c r="K107" s="176">
        <f>I107*9.16</f>
        <v>13556.800000000001</v>
      </c>
      <c r="L107" s="177"/>
      <c r="M107" s="178"/>
      <c r="N107" s="178"/>
      <c r="O107" s="178"/>
      <c r="P107" s="179"/>
      <c r="Q107" s="179"/>
      <c r="R107" s="180"/>
      <c r="S107" s="181"/>
      <c r="T107" s="182">
        <f>R107+S107</f>
        <v>0</v>
      </c>
      <c r="U107" s="181"/>
      <c r="V107" s="181"/>
      <c r="W107" s="181"/>
      <c r="X107" s="181"/>
      <c r="Y107" s="181"/>
      <c r="Z107" s="180"/>
      <c r="AA107" s="181"/>
      <c r="AB107" s="182">
        <f>Z107+AA107</f>
        <v>0</v>
      </c>
      <c r="AC107" s="181"/>
      <c r="AD107" s="181"/>
      <c r="AE107" s="181"/>
      <c r="AF107" s="181"/>
      <c r="AG107" s="181"/>
      <c r="AH107" s="180"/>
      <c r="AI107" s="181"/>
      <c r="AJ107" s="182">
        <f>AH107+AI107</f>
        <v>0</v>
      </c>
      <c r="AK107" s="181"/>
      <c r="AL107" s="181"/>
      <c r="AM107" s="181"/>
      <c r="AN107" s="181"/>
      <c r="AO107" s="181"/>
      <c r="AP107" s="180"/>
      <c r="AQ107" s="181"/>
      <c r="AR107" s="182">
        <f>AP107+AQ107</f>
        <v>0</v>
      </c>
      <c r="AS107" s="181"/>
      <c r="AT107" s="181"/>
      <c r="AU107" s="181"/>
      <c r="AV107" s="181"/>
      <c r="AW107" s="181"/>
      <c r="AX107" s="180"/>
      <c r="AY107" s="181"/>
      <c r="AZ107" s="182">
        <f>AX107+AY107</f>
        <v>0</v>
      </c>
      <c r="BA107" s="181"/>
      <c r="BB107" s="181"/>
      <c r="BC107" s="181"/>
      <c r="BD107" s="181"/>
      <c r="BE107" s="181"/>
      <c r="BF107" s="130"/>
      <c r="BG107" s="130"/>
      <c r="BH107" s="130"/>
    </row>
    <row r="108" spans="1:60" ht="29" x14ac:dyDescent="0.35">
      <c r="A108" s="172" t="s">
        <v>1284</v>
      </c>
      <c r="B108" s="172" t="s">
        <v>158</v>
      </c>
      <c r="C108" s="172" t="s">
        <v>159</v>
      </c>
      <c r="D108" s="173" t="s">
        <v>160</v>
      </c>
      <c r="E108" s="172" t="s">
        <v>1285</v>
      </c>
      <c r="F108" s="172" t="s">
        <v>353</v>
      </c>
      <c r="G108" s="172" t="s">
        <v>354</v>
      </c>
      <c r="H108" s="172" t="s">
        <v>326</v>
      </c>
      <c r="I108" s="174">
        <v>1559</v>
      </c>
      <c r="J108" s="175" t="s">
        <v>520</v>
      </c>
      <c r="K108" s="176">
        <f>I108*9.16</f>
        <v>14280.44</v>
      </c>
      <c r="L108" s="177"/>
      <c r="M108" s="178"/>
      <c r="N108" s="178"/>
      <c r="O108" s="178"/>
      <c r="P108" s="179"/>
      <c r="Q108" s="179"/>
      <c r="R108" s="180"/>
      <c r="S108" s="181"/>
      <c r="T108" s="182">
        <f>R108+S108</f>
        <v>0</v>
      </c>
      <c r="U108" s="181"/>
      <c r="V108" s="181"/>
      <c r="W108" s="181"/>
      <c r="X108" s="181"/>
      <c r="Y108" s="181"/>
      <c r="Z108" s="180"/>
      <c r="AA108" s="181"/>
      <c r="AB108" s="182">
        <f>Z108+AA108</f>
        <v>0</v>
      </c>
      <c r="AC108" s="181"/>
      <c r="AD108" s="181"/>
      <c r="AE108" s="181"/>
      <c r="AF108" s="181"/>
      <c r="AG108" s="181"/>
      <c r="AH108" s="180"/>
      <c r="AI108" s="181"/>
      <c r="AJ108" s="182">
        <f>AH108+AI108</f>
        <v>0</v>
      </c>
      <c r="AK108" s="181"/>
      <c r="AL108" s="181"/>
      <c r="AM108" s="181"/>
      <c r="AN108" s="181"/>
      <c r="AO108" s="181"/>
      <c r="AP108" s="180"/>
      <c r="AQ108" s="181"/>
      <c r="AR108" s="182">
        <f>AP108+AQ108</f>
        <v>0</v>
      </c>
      <c r="AS108" s="181"/>
      <c r="AT108" s="181"/>
      <c r="AU108" s="181"/>
      <c r="AV108" s="181"/>
      <c r="AW108" s="181"/>
      <c r="AX108" s="180"/>
      <c r="AY108" s="181"/>
      <c r="AZ108" s="182">
        <f>AX108+AY108</f>
        <v>0</v>
      </c>
      <c r="BA108" s="181"/>
      <c r="BB108" s="181"/>
      <c r="BC108" s="181"/>
      <c r="BD108" s="181"/>
      <c r="BE108" s="181"/>
      <c r="BF108" s="130"/>
      <c r="BG108" s="130"/>
      <c r="BH108" s="130"/>
    </row>
    <row r="109" spans="1:60" ht="29" x14ac:dyDescent="0.35">
      <c r="A109" s="172" t="s">
        <v>1286</v>
      </c>
      <c r="B109" s="172" t="s">
        <v>158</v>
      </c>
      <c r="C109" s="172" t="s">
        <v>159</v>
      </c>
      <c r="D109" s="173" t="s">
        <v>160</v>
      </c>
      <c r="E109" s="172" t="s">
        <v>1287</v>
      </c>
      <c r="F109" s="172" t="s">
        <v>353</v>
      </c>
      <c r="G109" s="172" t="s">
        <v>354</v>
      </c>
      <c r="H109" s="172" t="s">
        <v>326</v>
      </c>
      <c r="I109" s="174">
        <v>1559</v>
      </c>
      <c r="J109" s="175" t="s">
        <v>520</v>
      </c>
      <c r="K109" s="176">
        <f>I109*9.16</f>
        <v>14280.44</v>
      </c>
      <c r="L109" s="177"/>
      <c r="M109" s="178"/>
      <c r="N109" s="178"/>
      <c r="O109" s="178"/>
      <c r="P109" s="179"/>
      <c r="Q109" s="179"/>
      <c r="R109" s="180"/>
      <c r="S109" s="181"/>
      <c r="T109" s="182">
        <f>R109+S109</f>
        <v>0</v>
      </c>
      <c r="U109" s="181"/>
      <c r="V109" s="181"/>
      <c r="W109" s="181"/>
      <c r="X109" s="181"/>
      <c r="Y109" s="181"/>
      <c r="Z109" s="180"/>
      <c r="AA109" s="181"/>
      <c r="AB109" s="182">
        <f>Z109+AA109</f>
        <v>0</v>
      </c>
      <c r="AC109" s="181"/>
      <c r="AD109" s="181"/>
      <c r="AE109" s="181"/>
      <c r="AF109" s="181"/>
      <c r="AG109" s="181"/>
      <c r="AH109" s="180"/>
      <c r="AI109" s="181"/>
      <c r="AJ109" s="182">
        <f>AH109+AI109</f>
        <v>0</v>
      </c>
      <c r="AK109" s="181"/>
      <c r="AL109" s="181"/>
      <c r="AM109" s="181"/>
      <c r="AN109" s="181"/>
      <c r="AO109" s="181"/>
      <c r="AP109" s="180"/>
      <c r="AQ109" s="181"/>
      <c r="AR109" s="182">
        <f>AP109+AQ109</f>
        <v>0</v>
      </c>
      <c r="AS109" s="181"/>
      <c r="AT109" s="181"/>
      <c r="AU109" s="181"/>
      <c r="AV109" s="181"/>
      <c r="AW109" s="181"/>
      <c r="AX109" s="180"/>
      <c r="AY109" s="181"/>
      <c r="AZ109" s="182">
        <f>AX109+AY109</f>
        <v>0</v>
      </c>
      <c r="BA109" s="181"/>
      <c r="BB109" s="181"/>
      <c r="BC109" s="181"/>
      <c r="BD109" s="181"/>
      <c r="BE109" s="181"/>
      <c r="BF109" s="130"/>
      <c r="BG109" s="130"/>
      <c r="BH109" s="130"/>
    </row>
    <row r="110" spans="1:60" ht="29" x14ac:dyDescent="0.35">
      <c r="A110" s="172" t="s">
        <v>1288</v>
      </c>
      <c r="B110" s="172" t="s">
        <v>158</v>
      </c>
      <c r="C110" s="172" t="s">
        <v>159</v>
      </c>
      <c r="D110" s="173" t="s">
        <v>160</v>
      </c>
      <c r="E110" s="172" t="s">
        <v>1289</v>
      </c>
      <c r="F110" s="172" t="s">
        <v>353</v>
      </c>
      <c r="G110" s="172" t="s">
        <v>354</v>
      </c>
      <c r="H110" s="172" t="s">
        <v>326</v>
      </c>
      <c r="I110" s="174">
        <v>1559</v>
      </c>
      <c r="J110" s="175" t="s">
        <v>520</v>
      </c>
      <c r="K110" s="176">
        <f>I110*9.16</f>
        <v>14280.44</v>
      </c>
      <c r="L110" s="177"/>
      <c r="M110" s="178"/>
      <c r="N110" s="178"/>
      <c r="O110" s="178"/>
      <c r="P110" s="179"/>
      <c r="Q110" s="179"/>
      <c r="R110" s="180"/>
      <c r="S110" s="181"/>
      <c r="T110" s="182">
        <f>R110+S110</f>
        <v>0</v>
      </c>
      <c r="U110" s="181"/>
      <c r="V110" s="181"/>
      <c r="W110" s="181"/>
      <c r="X110" s="181"/>
      <c r="Y110" s="181"/>
      <c r="Z110" s="180"/>
      <c r="AA110" s="181"/>
      <c r="AB110" s="182">
        <f>Z110+AA110</f>
        <v>0</v>
      </c>
      <c r="AC110" s="181"/>
      <c r="AD110" s="181"/>
      <c r="AE110" s="181"/>
      <c r="AF110" s="181"/>
      <c r="AG110" s="181"/>
      <c r="AH110" s="180"/>
      <c r="AI110" s="181"/>
      <c r="AJ110" s="182">
        <f>AH110+AI110</f>
        <v>0</v>
      </c>
      <c r="AK110" s="181"/>
      <c r="AL110" s="181"/>
      <c r="AM110" s="181"/>
      <c r="AN110" s="181"/>
      <c r="AO110" s="181"/>
      <c r="AP110" s="180"/>
      <c r="AQ110" s="181"/>
      <c r="AR110" s="182">
        <f>AP110+AQ110</f>
        <v>0</v>
      </c>
      <c r="AS110" s="181"/>
      <c r="AT110" s="181"/>
      <c r="AU110" s="181"/>
      <c r="AV110" s="181"/>
      <c r="AW110" s="181"/>
      <c r="AX110" s="180"/>
      <c r="AY110" s="181"/>
      <c r="AZ110" s="182">
        <f>AX110+AY110</f>
        <v>0</v>
      </c>
      <c r="BA110" s="181"/>
      <c r="BB110" s="181"/>
      <c r="BC110" s="181"/>
      <c r="BD110" s="181"/>
      <c r="BE110" s="181"/>
      <c r="BF110" s="130"/>
      <c r="BG110" s="130"/>
      <c r="BH110" s="130"/>
    </row>
    <row r="111" spans="1:60" x14ac:dyDescent="0.35">
      <c r="A111" s="172" t="s">
        <v>1799</v>
      </c>
      <c r="B111" s="172" t="s">
        <v>158</v>
      </c>
      <c r="C111" s="172" t="s">
        <v>159</v>
      </c>
      <c r="D111" s="173" t="s">
        <v>160</v>
      </c>
      <c r="E111" s="172" t="s">
        <v>1800</v>
      </c>
      <c r="F111" s="172" t="s">
        <v>353</v>
      </c>
      <c r="G111" s="172" t="s">
        <v>354</v>
      </c>
      <c r="H111" s="172" t="s">
        <v>326</v>
      </c>
      <c r="I111" s="174">
        <v>5760</v>
      </c>
      <c r="J111" s="175" t="s">
        <v>165</v>
      </c>
      <c r="K111" s="176">
        <f>I111*9.16</f>
        <v>52761.599999999999</v>
      </c>
      <c r="L111" s="177"/>
      <c r="M111" s="178"/>
      <c r="N111" s="178"/>
      <c r="O111" s="178"/>
      <c r="P111" s="179"/>
      <c r="Q111" s="179"/>
      <c r="R111" s="180"/>
      <c r="S111" s="181"/>
      <c r="T111" s="182">
        <f>R111+S111</f>
        <v>0</v>
      </c>
      <c r="U111" s="181"/>
      <c r="V111" s="181"/>
      <c r="W111" s="181"/>
      <c r="X111" s="181"/>
      <c r="Y111" s="181"/>
      <c r="Z111" s="180"/>
      <c r="AA111" s="181"/>
      <c r="AB111" s="182">
        <f>Z111+AA111</f>
        <v>0</v>
      </c>
      <c r="AC111" s="181"/>
      <c r="AD111" s="181"/>
      <c r="AE111" s="181"/>
      <c r="AF111" s="181"/>
      <c r="AG111" s="181"/>
      <c r="AH111" s="180"/>
      <c r="AI111" s="181"/>
      <c r="AJ111" s="182">
        <f>AH111+AI111</f>
        <v>0</v>
      </c>
      <c r="AK111" s="181"/>
      <c r="AL111" s="181"/>
      <c r="AM111" s="181"/>
      <c r="AN111" s="181"/>
      <c r="AO111" s="181"/>
      <c r="AP111" s="180"/>
      <c r="AQ111" s="181"/>
      <c r="AR111" s="182">
        <f>AP111+AQ111</f>
        <v>0</v>
      </c>
      <c r="AS111" s="181"/>
      <c r="AT111" s="181"/>
      <c r="AU111" s="181"/>
      <c r="AV111" s="181"/>
      <c r="AW111" s="181"/>
      <c r="AX111" s="180"/>
      <c r="AY111" s="181"/>
      <c r="AZ111" s="182">
        <f>AX111+AY111</f>
        <v>0</v>
      </c>
      <c r="BA111" s="181"/>
      <c r="BB111" s="181"/>
      <c r="BC111" s="181"/>
      <c r="BD111" s="181"/>
      <c r="BE111" s="181"/>
      <c r="BF111" s="130"/>
      <c r="BG111" s="130"/>
      <c r="BH111" s="130"/>
    </row>
    <row r="112" spans="1:60" x14ac:dyDescent="0.35">
      <c r="A112" s="172" t="s">
        <v>2526</v>
      </c>
      <c r="B112" s="172" t="s">
        <v>158</v>
      </c>
      <c r="C112" s="172" t="s">
        <v>159</v>
      </c>
      <c r="D112" s="173" t="s">
        <v>160</v>
      </c>
      <c r="E112" s="172" t="s">
        <v>1930</v>
      </c>
      <c r="F112" s="172" t="s">
        <v>353</v>
      </c>
      <c r="G112" s="172" t="s">
        <v>354</v>
      </c>
      <c r="H112" s="172" t="s">
        <v>326</v>
      </c>
      <c r="I112" s="174">
        <v>72</v>
      </c>
      <c r="J112" s="175" t="s">
        <v>171</v>
      </c>
      <c r="K112" s="176">
        <f>I112*9.16</f>
        <v>659.52</v>
      </c>
      <c r="L112" s="177"/>
      <c r="M112" s="178"/>
      <c r="N112" s="178"/>
      <c r="O112" s="178"/>
      <c r="P112" s="179"/>
      <c r="Q112" s="179"/>
      <c r="R112" s="180"/>
      <c r="S112" s="181"/>
      <c r="T112" s="182">
        <f>R112+S112</f>
        <v>0</v>
      </c>
      <c r="U112" s="181"/>
      <c r="V112" s="181"/>
      <c r="W112" s="181"/>
      <c r="X112" s="181"/>
      <c r="Y112" s="181"/>
      <c r="Z112" s="180"/>
      <c r="AA112" s="181"/>
      <c r="AB112" s="182">
        <f>Z112+AA112</f>
        <v>0</v>
      </c>
      <c r="AC112" s="181"/>
      <c r="AD112" s="181"/>
      <c r="AE112" s="181"/>
      <c r="AF112" s="181"/>
      <c r="AG112" s="181"/>
      <c r="AH112" s="180"/>
      <c r="AI112" s="181"/>
      <c r="AJ112" s="182">
        <f>AH112+AI112</f>
        <v>0</v>
      </c>
      <c r="AK112" s="181"/>
      <c r="AL112" s="181"/>
      <c r="AM112" s="181"/>
      <c r="AN112" s="181"/>
      <c r="AO112" s="181"/>
      <c r="AP112" s="180"/>
      <c r="AQ112" s="181"/>
      <c r="AR112" s="182">
        <f>AP112+AQ112</f>
        <v>0</v>
      </c>
      <c r="AS112" s="181"/>
      <c r="AT112" s="181"/>
      <c r="AU112" s="181"/>
      <c r="AV112" s="181"/>
      <c r="AW112" s="181"/>
      <c r="AX112" s="180"/>
      <c r="AY112" s="181"/>
      <c r="AZ112" s="182">
        <f>AX112+AY112</f>
        <v>0</v>
      </c>
      <c r="BA112" s="181"/>
      <c r="BB112" s="181"/>
      <c r="BC112" s="181"/>
      <c r="BD112" s="181"/>
      <c r="BE112" s="181"/>
      <c r="BF112" s="130"/>
      <c r="BG112" s="130"/>
      <c r="BH112" s="130"/>
    </row>
    <row r="113" spans="1:60" ht="29" x14ac:dyDescent="0.35">
      <c r="A113" s="172" t="s">
        <v>2835</v>
      </c>
      <c r="B113" s="172" t="s">
        <v>158</v>
      </c>
      <c r="C113" s="172" t="s">
        <v>159</v>
      </c>
      <c r="D113" s="173" t="s">
        <v>160</v>
      </c>
      <c r="E113" s="172" t="s">
        <v>2836</v>
      </c>
      <c r="F113" s="172" t="s">
        <v>2837</v>
      </c>
      <c r="G113" s="172" t="s">
        <v>354</v>
      </c>
      <c r="H113" s="172" t="s">
        <v>326</v>
      </c>
      <c r="I113" s="174">
        <v>2272</v>
      </c>
      <c r="J113" s="175" t="s">
        <v>520</v>
      </c>
      <c r="K113" s="176">
        <f>I113*9.16</f>
        <v>20811.52</v>
      </c>
      <c r="L113" s="177"/>
      <c r="M113" s="178"/>
      <c r="N113" s="178"/>
      <c r="O113" s="178"/>
      <c r="P113" s="179"/>
      <c r="Q113" s="179"/>
      <c r="R113" s="180"/>
      <c r="S113" s="181"/>
      <c r="T113" s="182">
        <f>R113+S113</f>
        <v>0</v>
      </c>
      <c r="U113" s="181"/>
      <c r="V113" s="181"/>
      <c r="W113" s="181"/>
      <c r="X113" s="181"/>
      <c r="Y113" s="181"/>
      <c r="Z113" s="180"/>
      <c r="AA113" s="181"/>
      <c r="AB113" s="182">
        <f>Z113+AA113</f>
        <v>0</v>
      </c>
      <c r="AC113" s="181"/>
      <c r="AD113" s="181"/>
      <c r="AE113" s="181"/>
      <c r="AF113" s="181"/>
      <c r="AG113" s="181"/>
      <c r="AH113" s="180"/>
      <c r="AI113" s="181"/>
      <c r="AJ113" s="182">
        <f>AH113+AI113</f>
        <v>0</v>
      </c>
      <c r="AK113" s="181"/>
      <c r="AL113" s="181"/>
      <c r="AM113" s="181"/>
      <c r="AN113" s="181"/>
      <c r="AO113" s="181"/>
      <c r="AP113" s="180"/>
      <c r="AQ113" s="181"/>
      <c r="AR113" s="182">
        <f>AP113+AQ113</f>
        <v>0</v>
      </c>
      <c r="AS113" s="181"/>
      <c r="AT113" s="181"/>
      <c r="AU113" s="181"/>
      <c r="AV113" s="181"/>
      <c r="AW113" s="181"/>
      <c r="AX113" s="180"/>
      <c r="AY113" s="181"/>
      <c r="AZ113" s="182">
        <f>AX113+AY113</f>
        <v>0</v>
      </c>
      <c r="BA113" s="181"/>
      <c r="BB113" s="181"/>
      <c r="BC113" s="181"/>
      <c r="BD113" s="181"/>
      <c r="BE113" s="181"/>
      <c r="BF113" s="130"/>
      <c r="BG113" s="130"/>
      <c r="BH113" s="130"/>
    </row>
    <row r="114" spans="1:60" ht="29" x14ac:dyDescent="0.35">
      <c r="A114" s="172" t="s">
        <v>2838</v>
      </c>
      <c r="B114" s="172" t="s">
        <v>158</v>
      </c>
      <c r="C114" s="172" t="s">
        <v>159</v>
      </c>
      <c r="D114" s="173" t="s">
        <v>160</v>
      </c>
      <c r="E114" s="172" t="s">
        <v>2839</v>
      </c>
      <c r="F114" s="172" t="s">
        <v>2840</v>
      </c>
      <c r="G114" s="172" t="s">
        <v>354</v>
      </c>
      <c r="H114" s="172" t="s">
        <v>326</v>
      </c>
      <c r="I114" s="174">
        <v>2272</v>
      </c>
      <c r="J114" s="175" t="s">
        <v>520</v>
      </c>
      <c r="K114" s="176">
        <f>I114*9.16</f>
        <v>20811.52</v>
      </c>
      <c r="L114" s="177"/>
      <c r="M114" s="178"/>
      <c r="N114" s="178"/>
      <c r="O114" s="178"/>
      <c r="P114" s="179"/>
      <c r="Q114" s="179"/>
      <c r="R114" s="180"/>
      <c r="S114" s="181"/>
      <c r="T114" s="182">
        <f>R114+S114</f>
        <v>0</v>
      </c>
      <c r="U114" s="181"/>
      <c r="V114" s="181"/>
      <c r="W114" s="181"/>
      <c r="X114" s="181"/>
      <c r="Y114" s="181"/>
      <c r="Z114" s="180"/>
      <c r="AA114" s="181"/>
      <c r="AB114" s="182">
        <f>Z114+AA114</f>
        <v>0</v>
      </c>
      <c r="AC114" s="181"/>
      <c r="AD114" s="181"/>
      <c r="AE114" s="181"/>
      <c r="AF114" s="181"/>
      <c r="AG114" s="181"/>
      <c r="AH114" s="180"/>
      <c r="AI114" s="181"/>
      <c r="AJ114" s="182">
        <f>AH114+AI114</f>
        <v>0</v>
      </c>
      <c r="AK114" s="181"/>
      <c r="AL114" s="181"/>
      <c r="AM114" s="181"/>
      <c r="AN114" s="181"/>
      <c r="AO114" s="181"/>
      <c r="AP114" s="180"/>
      <c r="AQ114" s="181"/>
      <c r="AR114" s="182">
        <f>AP114+AQ114</f>
        <v>0</v>
      </c>
      <c r="AS114" s="181"/>
      <c r="AT114" s="181"/>
      <c r="AU114" s="181"/>
      <c r="AV114" s="181"/>
      <c r="AW114" s="181"/>
      <c r="AX114" s="180"/>
      <c r="AY114" s="181"/>
      <c r="AZ114" s="182">
        <f>AX114+AY114</f>
        <v>0</v>
      </c>
      <c r="BA114" s="181"/>
      <c r="BB114" s="181"/>
      <c r="BC114" s="181"/>
      <c r="BD114" s="181"/>
      <c r="BE114" s="181"/>
      <c r="BF114" s="130"/>
      <c r="BG114" s="130"/>
      <c r="BH114" s="130"/>
    </row>
    <row r="115" spans="1:60" x14ac:dyDescent="0.35">
      <c r="A115" s="172" t="s">
        <v>486</v>
      </c>
      <c r="B115" s="172" t="s">
        <v>158</v>
      </c>
      <c r="C115" s="172" t="s">
        <v>159</v>
      </c>
      <c r="D115" s="173" t="s">
        <v>160</v>
      </c>
      <c r="E115" s="172" t="s">
        <v>487</v>
      </c>
      <c r="F115" s="172" t="s">
        <v>488</v>
      </c>
      <c r="G115" s="172" t="s">
        <v>489</v>
      </c>
      <c r="H115" s="172" t="s">
        <v>253</v>
      </c>
      <c r="I115" s="174">
        <v>187</v>
      </c>
      <c r="J115" s="175" t="s">
        <v>165</v>
      </c>
      <c r="K115" s="176">
        <f>I115*9.16</f>
        <v>1712.92</v>
      </c>
      <c r="L115" s="177"/>
      <c r="M115" s="178"/>
      <c r="N115" s="178"/>
      <c r="O115" s="178"/>
      <c r="P115" s="179"/>
      <c r="Q115" s="179"/>
      <c r="R115" s="180"/>
      <c r="S115" s="181"/>
      <c r="T115" s="182">
        <f>R115+S115</f>
        <v>0</v>
      </c>
      <c r="U115" s="181"/>
      <c r="V115" s="181"/>
      <c r="W115" s="181"/>
      <c r="X115" s="181"/>
      <c r="Y115" s="181"/>
      <c r="Z115" s="180"/>
      <c r="AA115" s="181"/>
      <c r="AB115" s="182">
        <f>Z115+AA115</f>
        <v>0</v>
      </c>
      <c r="AC115" s="181"/>
      <c r="AD115" s="181"/>
      <c r="AE115" s="181"/>
      <c r="AF115" s="181"/>
      <c r="AG115" s="181"/>
      <c r="AH115" s="180"/>
      <c r="AI115" s="181"/>
      <c r="AJ115" s="182">
        <f>AH115+AI115</f>
        <v>0</v>
      </c>
      <c r="AK115" s="181"/>
      <c r="AL115" s="181"/>
      <c r="AM115" s="181"/>
      <c r="AN115" s="181"/>
      <c r="AO115" s="181"/>
      <c r="AP115" s="180"/>
      <c r="AQ115" s="181"/>
      <c r="AR115" s="182">
        <f>AP115+AQ115</f>
        <v>0</v>
      </c>
      <c r="AS115" s="181"/>
      <c r="AT115" s="181"/>
      <c r="AU115" s="181"/>
      <c r="AV115" s="181"/>
      <c r="AW115" s="181"/>
      <c r="AX115" s="180"/>
      <c r="AY115" s="181"/>
      <c r="AZ115" s="182">
        <f>AX115+AY115</f>
        <v>0</v>
      </c>
      <c r="BA115" s="181"/>
      <c r="BB115" s="181"/>
      <c r="BC115" s="181"/>
      <c r="BD115" s="181"/>
      <c r="BE115" s="181"/>
      <c r="BF115" s="130"/>
      <c r="BG115" s="130"/>
      <c r="BH115" s="130"/>
    </row>
    <row r="116" spans="1:60" x14ac:dyDescent="0.35">
      <c r="A116" s="172" t="s">
        <v>957</v>
      </c>
      <c r="B116" s="172" t="s">
        <v>158</v>
      </c>
      <c r="C116" s="172" t="s">
        <v>159</v>
      </c>
      <c r="D116" s="173" t="s">
        <v>160</v>
      </c>
      <c r="E116" s="172" t="s">
        <v>958</v>
      </c>
      <c r="F116" s="172" t="s">
        <v>488</v>
      </c>
      <c r="G116" s="172" t="s">
        <v>489</v>
      </c>
      <c r="H116" s="172" t="s">
        <v>253</v>
      </c>
      <c r="I116" s="174">
        <v>960</v>
      </c>
      <c r="J116" s="175" t="s">
        <v>165</v>
      </c>
      <c r="K116" s="176">
        <f>I116*9.16</f>
        <v>8793.6</v>
      </c>
      <c r="L116" s="177"/>
      <c r="M116" s="178"/>
      <c r="N116" s="178"/>
      <c r="O116" s="178"/>
      <c r="P116" s="179"/>
      <c r="Q116" s="179"/>
      <c r="R116" s="180"/>
      <c r="S116" s="181"/>
      <c r="T116" s="182">
        <f>R116+S116</f>
        <v>0</v>
      </c>
      <c r="U116" s="181"/>
      <c r="V116" s="181"/>
      <c r="W116" s="181"/>
      <c r="X116" s="181"/>
      <c r="Y116" s="181"/>
      <c r="Z116" s="180"/>
      <c r="AA116" s="181"/>
      <c r="AB116" s="182">
        <f>Z116+AA116</f>
        <v>0</v>
      </c>
      <c r="AC116" s="181"/>
      <c r="AD116" s="181"/>
      <c r="AE116" s="181"/>
      <c r="AF116" s="181"/>
      <c r="AG116" s="181"/>
      <c r="AH116" s="180"/>
      <c r="AI116" s="181"/>
      <c r="AJ116" s="182">
        <f>AH116+AI116</f>
        <v>0</v>
      </c>
      <c r="AK116" s="181"/>
      <c r="AL116" s="181"/>
      <c r="AM116" s="181"/>
      <c r="AN116" s="181"/>
      <c r="AO116" s="181"/>
      <c r="AP116" s="180"/>
      <c r="AQ116" s="181"/>
      <c r="AR116" s="182">
        <f>AP116+AQ116</f>
        <v>0</v>
      </c>
      <c r="AS116" s="181"/>
      <c r="AT116" s="181"/>
      <c r="AU116" s="181"/>
      <c r="AV116" s="181"/>
      <c r="AW116" s="181"/>
      <c r="AX116" s="180"/>
      <c r="AY116" s="181"/>
      <c r="AZ116" s="182">
        <f>AX116+AY116</f>
        <v>0</v>
      </c>
      <c r="BA116" s="181"/>
      <c r="BB116" s="181"/>
      <c r="BC116" s="181"/>
      <c r="BD116" s="181"/>
      <c r="BE116" s="181"/>
      <c r="BF116" s="130"/>
      <c r="BG116" s="130"/>
      <c r="BH116" s="130"/>
    </row>
    <row r="117" spans="1:60" ht="29" x14ac:dyDescent="0.35">
      <c r="A117" s="172" t="s">
        <v>1066</v>
      </c>
      <c r="B117" s="172" t="s">
        <v>158</v>
      </c>
      <c r="C117" s="172" t="s">
        <v>159</v>
      </c>
      <c r="D117" s="173" t="s">
        <v>160</v>
      </c>
      <c r="E117" s="172" t="s">
        <v>1067</v>
      </c>
      <c r="F117" s="172" t="s">
        <v>488</v>
      </c>
      <c r="G117" s="172" t="s">
        <v>489</v>
      </c>
      <c r="H117" s="172" t="s">
        <v>253</v>
      </c>
      <c r="I117" s="174">
        <v>1170</v>
      </c>
      <c r="J117" s="175" t="s">
        <v>520</v>
      </c>
      <c r="K117" s="176">
        <f>I117*9.16</f>
        <v>10717.2</v>
      </c>
      <c r="L117" s="177"/>
      <c r="M117" s="178"/>
      <c r="N117" s="178"/>
      <c r="O117" s="178"/>
      <c r="P117" s="179"/>
      <c r="Q117" s="179"/>
      <c r="R117" s="180"/>
      <c r="S117" s="181"/>
      <c r="T117" s="182">
        <f>R117+S117</f>
        <v>0</v>
      </c>
      <c r="U117" s="181"/>
      <c r="V117" s="181"/>
      <c r="W117" s="181"/>
      <c r="X117" s="181"/>
      <c r="Y117" s="181"/>
      <c r="Z117" s="180"/>
      <c r="AA117" s="181"/>
      <c r="AB117" s="182">
        <f>Z117+AA117</f>
        <v>0</v>
      </c>
      <c r="AC117" s="181"/>
      <c r="AD117" s="181"/>
      <c r="AE117" s="181"/>
      <c r="AF117" s="181"/>
      <c r="AG117" s="181"/>
      <c r="AH117" s="180"/>
      <c r="AI117" s="181"/>
      <c r="AJ117" s="182">
        <f>AH117+AI117</f>
        <v>0</v>
      </c>
      <c r="AK117" s="181"/>
      <c r="AL117" s="181"/>
      <c r="AM117" s="181"/>
      <c r="AN117" s="181"/>
      <c r="AO117" s="181"/>
      <c r="AP117" s="180"/>
      <c r="AQ117" s="181"/>
      <c r="AR117" s="182">
        <f>AP117+AQ117</f>
        <v>0</v>
      </c>
      <c r="AS117" s="181"/>
      <c r="AT117" s="181"/>
      <c r="AU117" s="181"/>
      <c r="AV117" s="181"/>
      <c r="AW117" s="181"/>
      <c r="AX117" s="180"/>
      <c r="AY117" s="181"/>
      <c r="AZ117" s="182">
        <f>AX117+AY117</f>
        <v>0</v>
      </c>
      <c r="BA117" s="181"/>
      <c r="BB117" s="181"/>
      <c r="BC117" s="181"/>
      <c r="BD117" s="181"/>
      <c r="BE117" s="181"/>
      <c r="BF117" s="130"/>
      <c r="BG117" s="130"/>
      <c r="BH117" s="130"/>
    </row>
    <row r="118" spans="1:60" x14ac:dyDescent="0.35">
      <c r="A118" s="172" t="s">
        <v>2362</v>
      </c>
      <c r="B118" s="172" t="s">
        <v>158</v>
      </c>
      <c r="C118" s="172" t="s">
        <v>159</v>
      </c>
      <c r="D118" s="173" t="s">
        <v>160</v>
      </c>
      <c r="E118" s="172" t="s">
        <v>1930</v>
      </c>
      <c r="F118" s="172" t="s">
        <v>2363</v>
      </c>
      <c r="G118" s="172" t="s">
        <v>489</v>
      </c>
      <c r="H118" s="172" t="s">
        <v>253</v>
      </c>
      <c r="I118" s="174">
        <v>72</v>
      </c>
      <c r="J118" s="175" t="s">
        <v>171</v>
      </c>
      <c r="K118" s="176">
        <f>I118*9.16</f>
        <v>659.52</v>
      </c>
      <c r="L118" s="177"/>
      <c r="M118" s="178"/>
      <c r="N118" s="178"/>
      <c r="O118" s="178"/>
      <c r="P118" s="179"/>
      <c r="Q118" s="179"/>
      <c r="R118" s="180"/>
      <c r="S118" s="181"/>
      <c r="T118" s="182">
        <f>R118+S118</f>
        <v>0</v>
      </c>
      <c r="U118" s="181"/>
      <c r="V118" s="181"/>
      <c r="W118" s="181"/>
      <c r="X118" s="181"/>
      <c r="Y118" s="181"/>
      <c r="Z118" s="180"/>
      <c r="AA118" s="181"/>
      <c r="AB118" s="182">
        <f>Z118+AA118</f>
        <v>0</v>
      </c>
      <c r="AC118" s="181"/>
      <c r="AD118" s="181"/>
      <c r="AE118" s="181"/>
      <c r="AF118" s="181"/>
      <c r="AG118" s="181"/>
      <c r="AH118" s="180"/>
      <c r="AI118" s="181"/>
      <c r="AJ118" s="182">
        <f>AH118+AI118</f>
        <v>0</v>
      </c>
      <c r="AK118" s="181"/>
      <c r="AL118" s="181"/>
      <c r="AM118" s="181"/>
      <c r="AN118" s="181"/>
      <c r="AO118" s="181"/>
      <c r="AP118" s="180"/>
      <c r="AQ118" s="181"/>
      <c r="AR118" s="182">
        <f>AP118+AQ118</f>
        <v>0</v>
      </c>
      <c r="AS118" s="181"/>
      <c r="AT118" s="181"/>
      <c r="AU118" s="181"/>
      <c r="AV118" s="181"/>
      <c r="AW118" s="181"/>
      <c r="AX118" s="180"/>
      <c r="AY118" s="181"/>
      <c r="AZ118" s="182">
        <f>AX118+AY118</f>
        <v>0</v>
      </c>
      <c r="BA118" s="181"/>
      <c r="BB118" s="181"/>
      <c r="BC118" s="181"/>
      <c r="BD118" s="181"/>
      <c r="BE118" s="181"/>
      <c r="BF118" s="130"/>
      <c r="BG118" s="130"/>
      <c r="BH118" s="130"/>
    </row>
    <row r="119" spans="1:60" x14ac:dyDescent="0.35">
      <c r="A119" s="172" t="s">
        <v>2364</v>
      </c>
      <c r="B119" s="172" t="s">
        <v>158</v>
      </c>
      <c r="C119" s="172" t="s">
        <v>159</v>
      </c>
      <c r="D119" s="173" t="s">
        <v>160</v>
      </c>
      <c r="E119" s="172" t="s">
        <v>1930</v>
      </c>
      <c r="F119" s="172" t="s">
        <v>2365</v>
      </c>
      <c r="G119" s="172" t="s">
        <v>489</v>
      </c>
      <c r="H119" s="172" t="s">
        <v>253</v>
      </c>
      <c r="I119" s="174">
        <v>72</v>
      </c>
      <c r="J119" s="175" t="s">
        <v>171</v>
      </c>
      <c r="K119" s="176">
        <f>I119*9.16</f>
        <v>659.52</v>
      </c>
      <c r="L119" s="177"/>
      <c r="M119" s="178"/>
      <c r="N119" s="178"/>
      <c r="O119" s="178"/>
      <c r="P119" s="179"/>
      <c r="Q119" s="179"/>
      <c r="R119" s="180"/>
      <c r="S119" s="181"/>
      <c r="T119" s="182">
        <f>R119+S119</f>
        <v>0</v>
      </c>
      <c r="U119" s="181"/>
      <c r="V119" s="181"/>
      <c r="W119" s="181"/>
      <c r="X119" s="181"/>
      <c r="Y119" s="181"/>
      <c r="Z119" s="180"/>
      <c r="AA119" s="181"/>
      <c r="AB119" s="182">
        <f>Z119+AA119</f>
        <v>0</v>
      </c>
      <c r="AC119" s="181"/>
      <c r="AD119" s="181"/>
      <c r="AE119" s="181"/>
      <c r="AF119" s="181"/>
      <c r="AG119" s="181"/>
      <c r="AH119" s="180"/>
      <c r="AI119" s="181"/>
      <c r="AJ119" s="182">
        <f>AH119+AI119</f>
        <v>0</v>
      </c>
      <c r="AK119" s="181"/>
      <c r="AL119" s="181"/>
      <c r="AM119" s="181"/>
      <c r="AN119" s="181"/>
      <c r="AO119" s="181"/>
      <c r="AP119" s="180"/>
      <c r="AQ119" s="181"/>
      <c r="AR119" s="182">
        <f>AP119+AQ119</f>
        <v>0</v>
      </c>
      <c r="AS119" s="181"/>
      <c r="AT119" s="181"/>
      <c r="AU119" s="181"/>
      <c r="AV119" s="181"/>
      <c r="AW119" s="181"/>
      <c r="AX119" s="180"/>
      <c r="AY119" s="181"/>
      <c r="AZ119" s="182">
        <f>AX119+AY119</f>
        <v>0</v>
      </c>
      <c r="BA119" s="181"/>
      <c r="BB119" s="181"/>
      <c r="BC119" s="181"/>
      <c r="BD119" s="181"/>
      <c r="BE119" s="181"/>
      <c r="BF119" s="130"/>
      <c r="BG119" s="130"/>
      <c r="BH119" s="130"/>
    </row>
    <row r="120" spans="1:60" x14ac:dyDescent="0.35">
      <c r="A120" s="172" t="s">
        <v>2398</v>
      </c>
      <c r="B120" s="172" t="s">
        <v>158</v>
      </c>
      <c r="C120" s="172" t="s">
        <v>159</v>
      </c>
      <c r="D120" s="173" t="s">
        <v>160</v>
      </c>
      <c r="E120" s="172" t="s">
        <v>1930</v>
      </c>
      <c r="F120" s="172" t="s">
        <v>2399</v>
      </c>
      <c r="G120" s="172" t="s">
        <v>489</v>
      </c>
      <c r="H120" s="172" t="s">
        <v>253</v>
      </c>
      <c r="I120" s="174">
        <v>72</v>
      </c>
      <c r="J120" s="175" t="s">
        <v>171</v>
      </c>
      <c r="K120" s="176">
        <f>I120*9.16</f>
        <v>659.52</v>
      </c>
      <c r="L120" s="177"/>
      <c r="M120" s="178"/>
      <c r="N120" s="178"/>
      <c r="O120" s="178"/>
      <c r="P120" s="179"/>
      <c r="Q120" s="179"/>
      <c r="R120" s="180"/>
      <c r="S120" s="181"/>
      <c r="T120" s="182">
        <f>R120+S120</f>
        <v>0</v>
      </c>
      <c r="U120" s="181"/>
      <c r="V120" s="181"/>
      <c r="W120" s="181"/>
      <c r="X120" s="181"/>
      <c r="Y120" s="181"/>
      <c r="Z120" s="180"/>
      <c r="AA120" s="181"/>
      <c r="AB120" s="182">
        <f>Z120+AA120</f>
        <v>0</v>
      </c>
      <c r="AC120" s="181"/>
      <c r="AD120" s="181"/>
      <c r="AE120" s="181"/>
      <c r="AF120" s="181"/>
      <c r="AG120" s="181"/>
      <c r="AH120" s="180"/>
      <c r="AI120" s="181"/>
      <c r="AJ120" s="182">
        <f>AH120+AI120</f>
        <v>0</v>
      </c>
      <c r="AK120" s="181"/>
      <c r="AL120" s="181"/>
      <c r="AM120" s="181"/>
      <c r="AN120" s="181"/>
      <c r="AO120" s="181"/>
      <c r="AP120" s="180"/>
      <c r="AQ120" s="181"/>
      <c r="AR120" s="182">
        <f>AP120+AQ120</f>
        <v>0</v>
      </c>
      <c r="AS120" s="181"/>
      <c r="AT120" s="181"/>
      <c r="AU120" s="181"/>
      <c r="AV120" s="181"/>
      <c r="AW120" s="181"/>
      <c r="AX120" s="180"/>
      <c r="AY120" s="181"/>
      <c r="AZ120" s="182">
        <f>AX120+AY120</f>
        <v>0</v>
      </c>
      <c r="BA120" s="181"/>
      <c r="BB120" s="181"/>
      <c r="BC120" s="181"/>
      <c r="BD120" s="181"/>
      <c r="BE120" s="181"/>
      <c r="BF120" s="130"/>
      <c r="BG120" s="130"/>
      <c r="BH120" s="130"/>
    </row>
    <row r="121" spans="1:60" x14ac:dyDescent="0.35">
      <c r="A121" s="172" t="s">
        <v>2787</v>
      </c>
      <c r="B121" s="172" t="s">
        <v>158</v>
      </c>
      <c r="C121" s="172" t="s">
        <v>159</v>
      </c>
      <c r="D121" s="173" t="s">
        <v>160</v>
      </c>
      <c r="E121" s="172" t="s">
        <v>1930</v>
      </c>
      <c r="F121" s="172" t="s">
        <v>2788</v>
      </c>
      <c r="G121" s="172" t="s">
        <v>489</v>
      </c>
      <c r="H121" s="172" t="s">
        <v>253</v>
      </c>
      <c r="I121" s="174">
        <v>72</v>
      </c>
      <c r="J121" s="175" t="s">
        <v>171</v>
      </c>
      <c r="K121" s="176">
        <f>I121*9.16</f>
        <v>659.52</v>
      </c>
      <c r="L121" s="177"/>
      <c r="M121" s="178"/>
      <c r="N121" s="178"/>
      <c r="O121" s="178"/>
      <c r="P121" s="179"/>
      <c r="Q121" s="179"/>
      <c r="R121" s="180"/>
      <c r="S121" s="181"/>
      <c r="T121" s="182">
        <f>R121+S121</f>
        <v>0</v>
      </c>
      <c r="U121" s="181"/>
      <c r="V121" s="181"/>
      <c r="W121" s="181"/>
      <c r="X121" s="181"/>
      <c r="Y121" s="181"/>
      <c r="Z121" s="180"/>
      <c r="AA121" s="181"/>
      <c r="AB121" s="182">
        <f>Z121+AA121</f>
        <v>0</v>
      </c>
      <c r="AC121" s="181"/>
      <c r="AD121" s="181"/>
      <c r="AE121" s="181"/>
      <c r="AF121" s="181"/>
      <c r="AG121" s="181"/>
      <c r="AH121" s="180"/>
      <c r="AI121" s="181"/>
      <c r="AJ121" s="182">
        <f>AH121+AI121</f>
        <v>0</v>
      </c>
      <c r="AK121" s="181"/>
      <c r="AL121" s="181"/>
      <c r="AM121" s="181"/>
      <c r="AN121" s="181"/>
      <c r="AO121" s="181"/>
      <c r="AP121" s="180"/>
      <c r="AQ121" s="181"/>
      <c r="AR121" s="182">
        <f>AP121+AQ121</f>
        <v>0</v>
      </c>
      <c r="AS121" s="181"/>
      <c r="AT121" s="181"/>
      <c r="AU121" s="181"/>
      <c r="AV121" s="181"/>
      <c r="AW121" s="181"/>
      <c r="AX121" s="180"/>
      <c r="AY121" s="181"/>
      <c r="AZ121" s="182">
        <f>AX121+AY121</f>
        <v>0</v>
      </c>
      <c r="BA121" s="181"/>
      <c r="BB121" s="181"/>
      <c r="BC121" s="181"/>
      <c r="BD121" s="181"/>
      <c r="BE121" s="181"/>
      <c r="BF121" s="130"/>
      <c r="BG121" s="130"/>
      <c r="BH121" s="130"/>
    </row>
    <row r="122" spans="1:60" x14ac:dyDescent="0.35">
      <c r="A122" s="172" t="s">
        <v>243</v>
      </c>
      <c r="B122" s="172" t="s">
        <v>158</v>
      </c>
      <c r="C122" s="172" t="s">
        <v>159</v>
      </c>
      <c r="D122" s="173" t="s">
        <v>160</v>
      </c>
      <c r="E122" s="172" t="s">
        <v>244</v>
      </c>
      <c r="F122" s="172" t="s">
        <v>245</v>
      </c>
      <c r="G122" s="172" t="s">
        <v>246</v>
      </c>
      <c r="H122" s="172" t="s">
        <v>247</v>
      </c>
      <c r="I122" s="174">
        <v>64</v>
      </c>
      <c r="J122" s="175" t="s">
        <v>248</v>
      </c>
      <c r="K122" s="176">
        <f>I122*9.16</f>
        <v>586.24</v>
      </c>
      <c r="L122" s="177"/>
      <c r="M122" s="178"/>
      <c r="N122" s="178"/>
      <c r="O122" s="178"/>
      <c r="P122" s="179"/>
      <c r="Q122" s="179"/>
      <c r="R122" s="180"/>
      <c r="S122" s="181"/>
      <c r="T122" s="182">
        <f>R122+S122</f>
        <v>0</v>
      </c>
      <c r="U122" s="181"/>
      <c r="V122" s="181"/>
      <c r="W122" s="181"/>
      <c r="X122" s="181"/>
      <c r="Y122" s="181"/>
      <c r="Z122" s="180"/>
      <c r="AA122" s="181"/>
      <c r="AB122" s="182">
        <f>Z122+AA122</f>
        <v>0</v>
      </c>
      <c r="AC122" s="181"/>
      <c r="AD122" s="181"/>
      <c r="AE122" s="181"/>
      <c r="AF122" s="181"/>
      <c r="AG122" s="181"/>
      <c r="AH122" s="180"/>
      <c r="AI122" s="181"/>
      <c r="AJ122" s="182">
        <f>AH122+AI122</f>
        <v>0</v>
      </c>
      <c r="AK122" s="181"/>
      <c r="AL122" s="181"/>
      <c r="AM122" s="181"/>
      <c r="AN122" s="181"/>
      <c r="AO122" s="181"/>
      <c r="AP122" s="180"/>
      <c r="AQ122" s="181"/>
      <c r="AR122" s="182">
        <f>AP122+AQ122</f>
        <v>0</v>
      </c>
      <c r="AS122" s="181"/>
      <c r="AT122" s="181"/>
      <c r="AU122" s="181"/>
      <c r="AV122" s="181"/>
      <c r="AW122" s="181"/>
      <c r="AX122" s="180"/>
      <c r="AY122" s="181"/>
      <c r="AZ122" s="182">
        <f>AX122+AY122</f>
        <v>0</v>
      </c>
      <c r="BA122" s="181"/>
      <c r="BB122" s="181"/>
      <c r="BC122" s="181"/>
      <c r="BD122" s="181"/>
      <c r="BE122" s="181"/>
      <c r="BF122" s="130"/>
      <c r="BG122" s="130"/>
      <c r="BH122" s="130"/>
    </row>
    <row r="123" spans="1:60" x14ac:dyDescent="0.35">
      <c r="A123" s="172" t="s">
        <v>601</v>
      </c>
      <c r="B123" s="172" t="s">
        <v>158</v>
      </c>
      <c r="C123" s="172" t="s">
        <v>159</v>
      </c>
      <c r="D123" s="173" t="s">
        <v>160</v>
      </c>
      <c r="E123" s="172" t="s">
        <v>602</v>
      </c>
      <c r="F123" s="172" t="s">
        <v>245</v>
      </c>
      <c r="G123" s="172" t="s">
        <v>246</v>
      </c>
      <c r="H123" s="172" t="s">
        <v>247</v>
      </c>
      <c r="I123" s="174">
        <v>300</v>
      </c>
      <c r="J123" s="175" t="s">
        <v>200</v>
      </c>
      <c r="K123" s="176">
        <f>I123*9.16</f>
        <v>2748</v>
      </c>
      <c r="L123" s="177"/>
      <c r="M123" s="178"/>
      <c r="N123" s="178"/>
      <c r="O123" s="178"/>
      <c r="P123" s="179"/>
      <c r="Q123" s="179"/>
      <c r="R123" s="180"/>
      <c r="S123" s="181"/>
      <c r="T123" s="182">
        <f>R123+S123</f>
        <v>0</v>
      </c>
      <c r="U123" s="181"/>
      <c r="V123" s="181"/>
      <c r="W123" s="181"/>
      <c r="X123" s="181"/>
      <c r="Y123" s="181"/>
      <c r="Z123" s="180"/>
      <c r="AA123" s="181"/>
      <c r="AB123" s="182">
        <f>Z123+AA123</f>
        <v>0</v>
      </c>
      <c r="AC123" s="181"/>
      <c r="AD123" s="181"/>
      <c r="AE123" s="181"/>
      <c r="AF123" s="181"/>
      <c r="AG123" s="181"/>
      <c r="AH123" s="180"/>
      <c r="AI123" s="181"/>
      <c r="AJ123" s="182">
        <f>AH123+AI123</f>
        <v>0</v>
      </c>
      <c r="AK123" s="181"/>
      <c r="AL123" s="181"/>
      <c r="AM123" s="181"/>
      <c r="AN123" s="181"/>
      <c r="AO123" s="181"/>
      <c r="AP123" s="180"/>
      <c r="AQ123" s="181"/>
      <c r="AR123" s="182">
        <f>AP123+AQ123</f>
        <v>0</v>
      </c>
      <c r="AS123" s="181"/>
      <c r="AT123" s="181"/>
      <c r="AU123" s="181"/>
      <c r="AV123" s="181"/>
      <c r="AW123" s="181"/>
      <c r="AX123" s="180"/>
      <c r="AY123" s="181"/>
      <c r="AZ123" s="182">
        <f>AX123+AY123</f>
        <v>0</v>
      </c>
      <c r="BA123" s="181"/>
      <c r="BB123" s="181"/>
      <c r="BC123" s="181"/>
      <c r="BD123" s="181"/>
      <c r="BE123" s="181"/>
      <c r="BF123" s="130"/>
      <c r="BG123" s="130"/>
      <c r="BH123" s="130"/>
    </row>
    <row r="124" spans="1:60" x14ac:dyDescent="0.35">
      <c r="A124" s="172" t="s">
        <v>916</v>
      </c>
      <c r="B124" s="172" t="s">
        <v>158</v>
      </c>
      <c r="C124" s="172" t="s">
        <v>159</v>
      </c>
      <c r="D124" s="173" t="s">
        <v>160</v>
      </c>
      <c r="E124" s="172" t="s">
        <v>917</v>
      </c>
      <c r="F124" s="172" t="s">
        <v>245</v>
      </c>
      <c r="G124" s="172" t="s">
        <v>246</v>
      </c>
      <c r="H124" s="172" t="s">
        <v>247</v>
      </c>
      <c r="I124" s="174">
        <v>864</v>
      </c>
      <c r="J124" s="175" t="s">
        <v>248</v>
      </c>
      <c r="K124" s="176">
        <f>I124*9.16</f>
        <v>7914.24</v>
      </c>
      <c r="L124" s="177"/>
      <c r="M124" s="178"/>
      <c r="N124" s="178"/>
      <c r="O124" s="178"/>
      <c r="P124" s="179"/>
      <c r="Q124" s="179"/>
      <c r="R124" s="180"/>
      <c r="S124" s="181"/>
      <c r="T124" s="182">
        <f>R124+S124</f>
        <v>0</v>
      </c>
      <c r="U124" s="181"/>
      <c r="V124" s="181"/>
      <c r="W124" s="181"/>
      <c r="X124" s="181"/>
      <c r="Y124" s="181"/>
      <c r="Z124" s="180"/>
      <c r="AA124" s="181"/>
      <c r="AB124" s="182">
        <f>Z124+AA124</f>
        <v>0</v>
      </c>
      <c r="AC124" s="181"/>
      <c r="AD124" s="181"/>
      <c r="AE124" s="181"/>
      <c r="AF124" s="181"/>
      <c r="AG124" s="181"/>
      <c r="AH124" s="180"/>
      <c r="AI124" s="181"/>
      <c r="AJ124" s="182">
        <f>AH124+AI124</f>
        <v>0</v>
      </c>
      <c r="AK124" s="181"/>
      <c r="AL124" s="181"/>
      <c r="AM124" s="181"/>
      <c r="AN124" s="181"/>
      <c r="AO124" s="181"/>
      <c r="AP124" s="180"/>
      <c r="AQ124" s="181"/>
      <c r="AR124" s="182">
        <f>AP124+AQ124</f>
        <v>0</v>
      </c>
      <c r="AS124" s="181"/>
      <c r="AT124" s="181"/>
      <c r="AU124" s="181"/>
      <c r="AV124" s="181"/>
      <c r="AW124" s="181"/>
      <c r="AX124" s="180"/>
      <c r="AY124" s="181"/>
      <c r="AZ124" s="182">
        <f>AX124+AY124</f>
        <v>0</v>
      </c>
      <c r="BA124" s="181"/>
      <c r="BB124" s="181"/>
      <c r="BC124" s="181"/>
      <c r="BD124" s="181"/>
      <c r="BE124" s="181"/>
      <c r="BF124" s="130"/>
      <c r="BG124" s="130"/>
      <c r="BH124" s="130"/>
    </row>
    <row r="125" spans="1:60" ht="29" x14ac:dyDescent="0.35">
      <c r="A125" s="172" t="s">
        <v>1088</v>
      </c>
      <c r="B125" s="172" t="s">
        <v>158</v>
      </c>
      <c r="C125" s="172" t="s">
        <v>159</v>
      </c>
      <c r="D125" s="173" t="s">
        <v>160</v>
      </c>
      <c r="E125" s="172" t="s">
        <v>1089</v>
      </c>
      <c r="F125" s="172" t="s">
        <v>1090</v>
      </c>
      <c r="G125" s="172" t="s">
        <v>246</v>
      </c>
      <c r="H125" s="172" t="s">
        <v>247</v>
      </c>
      <c r="I125" s="174">
        <v>1200</v>
      </c>
      <c r="J125" s="175" t="s">
        <v>520</v>
      </c>
      <c r="K125" s="176">
        <f>I125*9.16</f>
        <v>10992</v>
      </c>
      <c r="L125" s="177"/>
      <c r="M125" s="178"/>
      <c r="N125" s="178"/>
      <c r="O125" s="178"/>
      <c r="P125" s="179"/>
      <c r="Q125" s="179"/>
      <c r="R125" s="180"/>
      <c r="S125" s="181"/>
      <c r="T125" s="182">
        <f>R125+S125</f>
        <v>0</v>
      </c>
      <c r="U125" s="181"/>
      <c r="V125" s="181"/>
      <c r="W125" s="181"/>
      <c r="X125" s="181"/>
      <c r="Y125" s="181"/>
      <c r="Z125" s="180"/>
      <c r="AA125" s="181"/>
      <c r="AB125" s="182">
        <f>Z125+AA125</f>
        <v>0</v>
      </c>
      <c r="AC125" s="181"/>
      <c r="AD125" s="181"/>
      <c r="AE125" s="181"/>
      <c r="AF125" s="181"/>
      <c r="AG125" s="181"/>
      <c r="AH125" s="180"/>
      <c r="AI125" s="181"/>
      <c r="AJ125" s="182">
        <f>AH125+AI125</f>
        <v>0</v>
      </c>
      <c r="AK125" s="181"/>
      <c r="AL125" s="181"/>
      <c r="AM125" s="181"/>
      <c r="AN125" s="181"/>
      <c r="AO125" s="181"/>
      <c r="AP125" s="180"/>
      <c r="AQ125" s="181"/>
      <c r="AR125" s="182">
        <f>AP125+AQ125</f>
        <v>0</v>
      </c>
      <c r="AS125" s="181"/>
      <c r="AT125" s="181"/>
      <c r="AU125" s="181"/>
      <c r="AV125" s="181"/>
      <c r="AW125" s="181"/>
      <c r="AX125" s="180"/>
      <c r="AY125" s="181"/>
      <c r="AZ125" s="182">
        <f>AX125+AY125</f>
        <v>0</v>
      </c>
      <c r="BA125" s="181"/>
      <c r="BB125" s="181"/>
      <c r="BC125" s="181"/>
      <c r="BD125" s="181"/>
      <c r="BE125" s="181"/>
      <c r="BF125" s="130"/>
      <c r="BG125" s="130"/>
      <c r="BH125" s="130"/>
    </row>
    <row r="126" spans="1:60" ht="29" x14ac:dyDescent="0.35">
      <c r="A126" s="172" t="s">
        <v>1325</v>
      </c>
      <c r="B126" s="172" t="s">
        <v>158</v>
      </c>
      <c r="C126" s="172" t="s">
        <v>159</v>
      </c>
      <c r="D126" s="173" t="s">
        <v>160</v>
      </c>
      <c r="E126" s="172" t="s">
        <v>1326</v>
      </c>
      <c r="F126" s="172" t="s">
        <v>1090</v>
      </c>
      <c r="G126" s="172" t="s">
        <v>246</v>
      </c>
      <c r="H126" s="172" t="s">
        <v>247</v>
      </c>
      <c r="I126" s="174">
        <v>1600</v>
      </c>
      <c r="J126" s="175" t="s">
        <v>520</v>
      </c>
      <c r="K126" s="176">
        <f>I126*9.16</f>
        <v>14656</v>
      </c>
      <c r="L126" s="177"/>
      <c r="M126" s="178"/>
      <c r="N126" s="178"/>
      <c r="O126" s="178"/>
      <c r="P126" s="179"/>
      <c r="Q126" s="179"/>
      <c r="R126" s="180"/>
      <c r="S126" s="181"/>
      <c r="T126" s="182">
        <f>R126+S126</f>
        <v>0</v>
      </c>
      <c r="U126" s="181"/>
      <c r="V126" s="181"/>
      <c r="W126" s="181"/>
      <c r="X126" s="181"/>
      <c r="Y126" s="181"/>
      <c r="Z126" s="180"/>
      <c r="AA126" s="181"/>
      <c r="AB126" s="182">
        <f>Z126+AA126</f>
        <v>0</v>
      </c>
      <c r="AC126" s="181"/>
      <c r="AD126" s="181"/>
      <c r="AE126" s="181"/>
      <c r="AF126" s="181"/>
      <c r="AG126" s="181"/>
      <c r="AH126" s="180"/>
      <c r="AI126" s="181"/>
      <c r="AJ126" s="182">
        <f>AH126+AI126</f>
        <v>0</v>
      </c>
      <c r="AK126" s="181"/>
      <c r="AL126" s="181"/>
      <c r="AM126" s="181"/>
      <c r="AN126" s="181"/>
      <c r="AO126" s="181"/>
      <c r="AP126" s="180"/>
      <c r="AQ126" s="181"/>
      <c r="AR126" s="182">
        <f>AP126+AQ126</f>
        <v>0</v>
      </c>
      <c r="AS126" s="181"/>
      <c r="AT126" s="181"/>
      <c r="AU126" s="181"/>
      <c r="AV126" s="181"/>
      <c r="AW126" s="181"/>
      <c r="AX126" s="180"/>
      <c r="AY126" s="181"/>
      <c r="AZ126" s="182">
        <f>AX126+AY126</f>
        <v>0</v>
      </c>
      <c r="BA126" s="181"/>
      <c r="BB126" s="181"/>
      <c r="BC126" s="181"/>
      <c r="BD126" s="181"/>
      <c r="BE126" s="181"/>
      <c r="BF126" s="130"/>
      <c r="BG126" s="130"/>
      <c r="BH126" s="130"/>
    </row>
    <row r="127" spans="1:60" ht="29" x14ac:dyDescent="0.35">
      <c r="A127" s="172" t="s">
        <v>1417</v>
      </c>
      <c r="B127" s="172" t="s">
        <v>158</v>
      </c>
      <c r="C127" s="172" t="s">
        <v>159</v>
      </c>
      <c r="D127" s="173" t="s">
        <v>160</v>
      </c>
      <c r="E127" s="172" t="s">
        <v>1418</v>
      </c>
      <c r="F127" s="172" t="s">
        <v>245</v>
      </c>
      <c r="G127" s="172" t="s">
        <v>246</v>
      </c>
      <c r="H127" s="172" t="s">
        <v>247</v>
      </c>
      <c r="I127" s="174">
        <v>1800</v>
      </c>
      <c r="J127" s="175" t="s">
        <v>520</v>
      </c>
      <c r="K127" s="176">
        <f>I127*9.16</f>
        <v>16488</v>
      </c>
      <c r="L127" s="177"/>
      <c r="M127" s="178"/>
      <c r="N127" s="178"/>
      <c r="O127" s="178"/>
      <c r="P127" s="179"/>
      <c r="Q127" s="179"/>
      <c r="R127" s="180"/>
      <c r="S127" s="181"/>
      <c r="T127" s="182">
        <f>R127+S127</f>
        <v>0</v>
      </c>
      <c r="U127" s="181"/>
      <c r="V127" s="181"/>
      <c r="W127" s="181"/>
      <c r="X127" s="181"/>
      <c r="Y127" s="181"/>
      <c r="Z127" s="180"/>
      <c r="AA127" s="181"/>
      <c r="AB127" s="182">
        <f>Z127+AA127</f>
        <v>0</v>
      </c>
      <c r="AC127" s="181"/>
      <c r="AD127" s="181"/>
      <c r="AE127" s="181"/>
      <c r="AF127" s="181"/>
      <c r="AG127" s="181"/>
      <c r="AH127" s="180"/>
      <c r="AI127" s="181"/>
      <c r="AJ127" s="182">
        <f>AH127+AI127</f>
        <v>0</v>
      </c>
      <c r="AK127" s="181"/>
      <c r="AL127" s="181"/>
      <c r="AM127" s="181"/>
      <c r="AN127" s="181"/>
      <c r="AO127" s="181"/>
      <c r="AP127" s="180"/>
      <c r="AQ127" s="181"/>
      <c r="AR127" s="182">
        <f>AP127+AQ127</f>
        <v>0</v>
      </c>
      <c r="AS127" s="181"/>
      <c r="AT127" s="181"/>
      <c r="AU127" s="181"/>
      <c r="AV127" s="181"/>
      <c r="AW127" s="181"/>
      <c r="AX127" s="180"/>
      <c r="AY127" s="181"/>
      <c r="AZ127" s="182">
        <f>AX127+AY127</f>
        <v>0</v>
      </c>
      <c r="BA127" s="181"/>
      <c r="BB127" s="181"/>
      <c r="BC127" s="181"/>
      <c r="BD127" s="181"/>
      <c r="BE127" s="181"/>
      <c r="BF127" s="130"/>
      <c r="BG127" s="130"/>
      <c r="BH127" s="130"/>
    </row>
    <row r="128" spans="1:60" x14ac:dyDescent="0.35">
      <c r="A128" s="172" t="s">
        <v>1745</v>
      </c>
      <c r="B128" s="172" t="s">
        <v>158</v>
      </c>
      <c r="C128" s="172" t="s">
        <v>159</v>
      </c>
      <c r="D128" s="173" t="s">
        <v>160</v>
      </c>
      <c r="E128" s="172" t="s">
        <v>1746</v>
      </c>
      <c r="F128" s="172" t="s">
        <v>1090</v>
      </c>
      <c r="G128" s="172" t="s">
        <v>246</v>
      </c>
      <c r="H128" s="172" t="s">
        <v>247</v>
      </c>
      <c r="I128" s="174">
        <v>4450</v>
      </c>
      <c r="J128" s="175" t="s">
        <v>165</v>
      </c>
      <c r="K128" s="176">
        <f>I128*9.16</f>
        <v>40762</v>
      </c>
      <c r="L128" s="177"/>
      <c r="M128" s="178"/>
      <c r="N128" s="178"/>
      <c r="O128" s="178"/>
      <c r="P128" s="179"/>
      <c r="Q128" s="179"/>
      <c r="R128" s="180"/>
      <c r="S128" s="181"/>
      <c r="T128" s="182">
        <f>R128+S128</f>
        <v>0</v>
      </c>
      <c r="U128" s="181"/>
      <c r="V128" s="181"/>
      <c r="W128" s="181"/>
      <c r="X128" s="181"/>
      <c r="Y128" s="181"/>
      <c r="Z128" s="180"/>
      <c r="AA128" s="181"/>
      <c r="AB128" s="182">
        <f>Z128+AA128</f>
        <v>0</v>
      </c>
      <c r="AC128" s="181"/>
      <c r="AD128" s="181"/>
      <c r="AE128" s="181"/>
      <c r="AF128" s="181"/>
      <c r="AG128" s="181"/>
      <c r="AH128" s="180"/>
      <c r="AI128" s="181"/>
      <c r="AJ128" s="182">
        <f>AH128+AI128</f>
        <v>0</v>
      </c>
      <c r="AK128" s="181"/>
      <c r="AL128" s="181"/>
      <c r="AM128" s="181"/>
      <c r="AN128" s="181"/>
      <c r="AO128" s="181"/>
      <c r="AP128" s="180"/>
      <c r="AQ128" s="181"/>
      <c r="AR128" s="182">
        <f>AP128+AQ128</f>
        <v>0</v>
      </c>
      <c r="AS128" s="181"/>
      <c r="AT128" s="181"/>
      <c r="AU128" s="181"/>
      <c r="AV128" s="181"/>
      <c r="AW128" s="181"/>
      <c r="AX128" s="180"/>
      <c r="AY128" s="181"/>
      <c r="AZ128" s="182">
        <f>AX128+AY128</f>
        <v>0</v>
      </c>
      <c r="BA128" s="181"/>
      <c r="BB128" s="181"/>
      <c r="BC128" s="181"/>
      <c r="BD128" s="181"/>
      <c r="BE128" s="181"/>
      <c r="BF128" s="130"/>
      <c r="BG128" s="130"/>
      <c r="BH128" s="130"/>
    </row>
    <row r="129" spans="1:60" x14ac:dyDescent="0.35">
      <c r="A129" s="172" t="s">
        <v>1807</v>
      </c>
      <c r="B129" s="172" t="s">
        <v>158</v>
      </c>
      <c r="C129" s="172" t="s">
        <v>159</v>
      </c>
      <c r="D129" s="173" t="s">
        <v>160</v>
      </c>
      <c r="E129" s="172" t="s">
        <v>1808</v>
      </c>
      <c r="F129" s="172" t="s">
        <v>245</v>
      </c>
      <c r="G129" s="172" t="s">
        <v>246</v>
      </c>
      <c r="H129" s="172" t="s">
        <v>247</v>
      </c>
      <c r="I129" s="174">
        <v>6000</v>
      </c>
      <c r="J129" s="175" t="s">
        <v>165</v>
      </c>
      <c r="K129" s="176">
        <f>I129*9.16</f>
        <v>54960</v>
      </c>
      <c r="L129" s="177"/>
      <c r="M129" s="178"/>
      <c r="N129" s="178"/>
      <c r="O129" s="178"/>
      <c r="P129" s="179"/>
      <c r="Q129" s="179"/>
      <c r="R129" s="180"/>
      <c r="S129" s="181"/>
      <c r="T129" s="182">
        <f>R129+S129</f>
        <v>0</v>
      </c>
      <c r="U129" s="181"/>
      <c r="V129" s="181"/>
      <c r="W129" s="181"/>
      <c r="X129" s="181"/>
      <c r="Y129" s="181"/>
      <c r="Z129" s="180"/>
      <c r="AA129" s="181"/>
      <c r="AB129" s="182">
        <f>Z129+AA129</f>
        <v>0</v>
      </c>
      <c r="AC129" s="181"/>
      <c r="AD129" s="181"/>
      <c r="AE129" s="181"/>
      <c r="AF129" s="181"/>
      <c r="AG129" s="181"/>
      <c r="AH129" s="180"/>
      <c r="AI129" s="181"/>
      <c r="AJ129" s="182">
        <f>AH129+AI129</f>
        <v>0</v>
      </c>
      <c r="AK129" s="181"/>
      <c r="AL129" s="181"/>
      <c r="AM129" s="181"/>
      <c r="AN129" s="181"/>
      <c r="AO129" s="181"/>
      <c r="AP129" s="180"/>
      <c r="AQ129" s="181"/>
      <c r="AR129" s="182">
        <f>AP129+AQ129</f>
        <v>0</v>
      </c>
      <c r="AS129" s="181"/>
      <c r="AT129" s="181"/>
      <c r="AU129" s="181"/>
      <c r="AV129" s="181"/>
      <c r="AW129" s="181"/>
      <c r="AX129" s="180"/>
      <c r="AY129" s="181"/>
      <c r="AZ129" s="182">
        <f>AX129+AY129</f>
        <v>0</v>
      </c>
      <c r="BA129" s="181"/>
      <c r="BB129" s="181"/>
      <c r="BC129" s="181"/>
      <c r="BD129" s="181"/>
      <c r="BE129" s="181"/>
      <c r="BF129" s="130"/>
      <c r="BG129" s="130"/>
      <c r="BH129" s="130"/>
    </row>
    <row r="130" spans="1:60" x14ac:dyDescent="0.35">
      <c r="A130" s="172" t="s">
        <v>2669</v>
      </c>
      <c r="B130" s="172" t="s">
        <v>158</v>
      </c>
      <c r="C130" s="172" t="s">
        <v>159</v>
      </c>
      <c r="D130" s="173" t="s">
        <v>160</v>
      </c>
      <c r="E130" s="172" t="s">
        <v>1930</v>
      </c>
      <c r="F130" s="172" t="s">
        <v>2670</v>
      </c>
      <c r="G130" s="172" t="s">
        <v>246</v>
      </c>
      <c r="H130" s="172" t="s">
        <v>247</v>
      </c>
      <c r="I130" s="174">
        <v>72</v>
      </c>
      <c r="J130" s="175" t="s">
        <v>171</v>
      </c>
      <c r="K130" s="176">
        <f>I130*9.16</f>
        <v>659.52</v>
      </c>
      <c r="L130" s="177"/>
      <c r="M130" s="178"/>
      <c r="N130" s="178"/>
      <c r="O130" s="178"/>
      <c r="P130" s="179"/>
      <c r="Q130" s="179"/>
      <c r="R130" s="180"/>
      <c r="S130" s="181"/>
      <c r="T130" s="182">
        <f>R130+S130</f>
        <v>0</v>
      </c>
      <c r="U130" s="181"/>
      <c r="V130" s="181"/>
      <c r="W130" s="181"/>
      <c r="X130" s="181"/>
      <c r="Y130" s="181"/>
      <c r="Z130" s="180"/>
      <c r="AA130" s="181"/>
      <c r="AB130" s="182">
        <f>Z130+AA130</f>
        <v>0</v>
      </c>
      <c r="AC130" s="181"/>
      <c r="AD130" s="181"/>
      <c r="AE130" s="181"/>
      <c r="AF130" s="181"/>
      <c r="AG130" s="181"/>
      <c r="AH130" s="180"/>
      <c r="AI130" s="181"/>
      <c r="AJ130" s="182">
        <f>AH130+AI130</f>
        <v>0</v>
      </c>
      <c r="AK130" s="181"/>
      <c r="AL130" s="181"/>
      <c r="AM130" s="181"/>
      <c r="AN130" s="181"/>
      <c r="AO130" s="181"/>
      <c r="AP130" s="180"/>
      <c r="AQ130" s="181"/>
      <c r="AR130" s="182">
        <f>AP130+AQ130</f>
        <v>0</v>
      </c>
      <c r="AS130" s="181"/>
      <c r="AT130" s="181"/>
      <c r="AU130" s="181"/>
      <c r="AV130" s="181"/>
      <c r="AW130" s="181"/>
      <c r="AX130" s="180"/>
      <c r="AY130" s="181"/>
      <c r="AZ130" s="182">
        <f>AX130+AY130</f>
        <v>0</v>
      </c>
      <c r="BA130" s="181"/>
      <c r="BB130" s="181"/>
      <c r="BC130" s="181"/>
      <c r="BD130" s="181"/>
      <c r="BE130" s="181"/>
      <c r="BF130" s="130"/>
      <c r="BG130" s="130"/>
      <c r="BH130" s="130"/>
    </row>
    <row r="131" spans="1:60" x14ac:dyDescent="0.35">
      <c r="A131" s="172" t="s">
        <v>2810</v>
      </c>
      <c r="B131" s="172" t="s">
        <v>158</v>
      </c>
      <c r="C131" s="172" t="s">
        <v>159</v>
      </c>
      <c r="D131" s="173" t="s">
        <v>160</v>
      </c>
      <c r="E131" s="172" t="s">
        <v>1930</v>
      </c>
      <c r="F131" s="172" t="s">
        <v>2811</v>
      </c>
      <c r="G131" s="172" t="s">
        <v>246</v>
      </c>
      <c r="H131" s="172" t="s">
        <v>247</v>
      </c>
      <c r="I131" s="174">
        <v>72</v>
      </c>
      <c r="J131" s="175" t="s">
        <v>171</v>
      </c>
      <c r="K131" s="176">
        <f>I131*9.16</f>
        <v>659.52</v>
      </c>
      <c r="L131" s="177"/>
      <c r="M131" s="178"/>
      <c r="N131" s="178"/>
      <c r="O131" s="178"/>
      <c r="P131" s="179"/>
      <c r="Q131" s="179"/>
      <c r="R131" s="180"/>
      <c r="S131" s="181"/>
      <c r="T131" s="182">
        <f>R131+S131</f>
        <v>0</v>
      </c>
      <c r="U131" s="181"/>
      <c r="V131" s="181"/>
      <c r="W131" s="181"/>
      <c r="X131" s="181"/>
      <c r="Y131" s="181"/>
      <c r="Z131" s="180"/>
      <c r="AA131" s="181"/>
      <c r="AB131" s="182">
        <f>Z131+AA131</f>
        <v>0</v>
      </c>
      <c r="AC131" s="181"/>
      <c r="AD131" s="181"/>
      <c r="AE131" s="181"/>
      <c r="AF131" s="181"/>
      <c r="AG131" s="181"/>
      <c r="AH131" s="180"/>
      <c r="AI131" s="181"/>
      <c r="AJ131" s="182">
        <f>AH131+AI131</f>
        <v>0</v>
      </c>
      <c r="AK131" s="181"/>
      <c r="AL131" s="181"/>
      <c r="AM131" s="181"/>
      <c r="AN131" s="181"/>
      <c r="AO131" s="181"/>
      <c r="AP131" s="180"/>
      <c r="AQ131" s="181"/>
      <c r="AR131" s="182">
        <f>AP131+AQ131</f>
        <v>0</v>
      </c>
      <c r="AS131" s="181"/>
      <c r="AT131" s="181"/>
      <c r="AU131" s="181"/>
      <c r="AV131" s="181"/>
      <c r="AW131" s="181"/>
      <c r="AX131" s="180"/>
      <c r="AY131" s="181"/>
      <c r="AZ131" s="182">
        <f>AX131+AY131</f>
        <v>0</v>
      </c>
      <c r="BA131" s="181"/>
      <c r="BB131" s="181"/>
      <c r="BC131" s="181"/>
      <c r="BD131" s="181"/>
      <c r="BE131" s="181"/>
      <c r="BF131" s="130"/>
      <c r="BG131" s="130"/>
      <c r="BH131" s="130"/>
    </row>
    <row r="132" spans="1:60" x14ac:dyDescent="0.35">
      <c r="A132" s="172" t="s">
        <v>2138</v>
      </c>
      <c r="B132" s="172" t="s">
        <v>158</v>
      </c>
      <c r="C132" s="172" t="s">
        <v>159</v>
      </c>
      <c r="D132" s="173" t="s">
        <v>160</v>
      </c>
      <c r="E132" s="172" t="s">
        <v>1930</v>
      </c>
      <c r="F132" s="172" t="s">
        <v>2139</v>
      </c>
      <c r="G132" s="172" t="s">
        <v>2140</v>
      </c>
      <c r="H132" s="172" t="s">
        <v>176</v>
      </c>
      <c r="I132" s="174">
        <v>72</v>
      </c>
      <c r="J132" s="175" t="s">
        <v>171</v>
      </c>
      <c r="K132" s="176">
        <f>I132*9.16</f>
        <v>659.52</v>
      </c>
      <c r="L132" s="177"/>
      <c r="M132" s="178"/>
      <c r="N132" s="178"/>
      <c r="O132" s="178"/>
      <c r="P132" s="179"/>
      <c r="Q132" s="179"/>
      <c r="R132" s="180"/>
      <c r="S132" s="181"/>
      <c r="T132" s="182">
        <f>R132+S132</f>
        <v>0</v>
      </c>
      <c r="U132" s="181"/>
      <c r="V132" s="181"/>
      <c r="W132" s="181"/>
      <c r="X132" s="181"/>
      <c r="Y132" s="181"/>
      <c r="Z132" s="180"/>
      <c r="AA132" s="181"/>
      <c r="AB132" s="182">
        <f>Z132+AA132</f>
        <v>0</v>
      </c>
      <c r="AC132" s="181"/>
      <c r="AD132" s="181"/>
      <c r="AE132" s="181"/>
      <c r="AF132" s="181"/>
      <c r="AG132" s="181"/>
      <c r="AH132" s="180"/>
      <c r="AI132" s="181"/>
      <c r="AJ132" s="182">
        <f>AH132+AI132</f>
        <v>0</v>
      </c>
      <c r="AK132" s="181"/>
      <c r="AL132" s="181"/>
      <c r="AM132" s="181"/>
      <c r="AN132" s="181"/>
      <c r="AO132" s="181"/>
      <c r="AP132" s="180"/>
      <c r="AQ132" s="181"/>
      <c r="AR132" s="182">
        <f>AP132+AQ132</f>
        <v>0</v>
      </c>
      <c r="AS132" s="181"/>
      <c r="AT132" s="181"/>
      <c r="AU132" s="181"/>
      <c r="AV132" s="181"/>
      <c r="AW132" s="181"/>
      <c r="AX132" s="180"/>
      <c r="AY132" s="181"/>
      <c r="AZ132" s="182">
        <f>AX132+AY132</f>
        <v>0</v>
      </c>
      <c r="BA132" s="181"/>
      <c r="BB132" s="181"/>
      <c r="BC132" s="181"/>
      <c r="BD132" s="181"/>
      <c r="BE132" s="181"/>
      <c r="BF132" s="130"/>
      <c r="BG132" s="130"/>
      <c r="BH132" s="130"/>
    </row>
    <row r="133" spans="1:60" x14ac:dyDescent="0.35">
      <c r="A133" s="172" t="s">
        <v>2141</v>
      </c>
      <c r="B133" s="172" t="s">
        <v>158</v>
      </c>
      <c r="C133" s="172" t="s">
        <v>159</v>
      </c>
      <c r="D133" s="173" t="s">
        <v>160</v>
      </c>
      <c r="E133" s="172" t="s">
        <v>1930</v>
      </c>
      <c r="F133" s="172" t="s">
        <v>2142</v>
      </c>
      <c r="G133" s="172" t="s">
        <v>2140</v>
      </c>
      <c r="H133" s="172" t="s">
        <v>176</v>
      </c>
      <c r="I133" s="174">
        <v>72</v>
      </c>
      <c r="J133" s="175" t="s">
        <v>171</v>
      </c>
      <c r="K133" s="176">
        <f>I133*9.16</f>
        <v>659.52</v>
      </c>
      <c r="L133" s="177"/>
      <c r="M133" s="178"/>
      <c r="N133" s="178"/>
      <c r="O133" s="178"/>
      <c r="P133" s="179"/>
      <c r="Q133" s="179"/>
      <c r="R133" s="180"/>
      <c r="S133" s="181"/>
      <c r="T133" s="182">
        <f>R133+S133</f>
        <v>0</v>
      </c>
      <c r="U133" s="181"/>
      <c r="V133" s="181"/>
      <c r="W133" s="181"/>
      <c r="X133" s="181"/>
      <c r="Y133" s="181"/>
      <c r="Z133" s="180"/>
      <c r="AA133" s="181"/>
      <c r="AB133" s="182">
        <f>Z133+AA133</f>
        <v>0</v>
      </c>
      <c r="AC133" s="181"/>
      <c r="AD133" s="181"/>
      <c r="AE133" s="181"/>
      <c r="AF133" s="181"/>
      <c r="AG133" s="181"/>
      <c r="AH133" s="180"/>
      <c r="AI133" s="181"/>
      <c r="AJ133" s="182">
        <f>AH133+AI133</f>
        <v>0</v>
      </c>
      <c r="AK133" s="181"/>
      <c r="AL133" s="181"/>
      <c r="AM133" s="181"/>
      <c r="AN133" s="181"/>
      <c r="AO133" s="181"/>
      <c r="AP133" s="180"/>
      <c r="AQ133" s="181"/>
      <c r="AR133" s="182">
        <f>AP133+AQ133</f>
        <v>0</v>
      </c>
      <c r="AS133" s="181"/>
      <c r="AT133" s="181"/>
      <c r="AU133" s="181"/>
      <c r="AV133" s="181"/>
      <c r="AW133" s="181"/>
      <c r="AX133" s="180"/>
      <c r="AY133" s="181"/>
      <c r="AZ133" s="182">
        <f>AX133+AY133</f>
        <v>0</v>
      </c>
      <c r="BA133" s="181"/>
      <c r="BB133" s="181"/>
      <c r="BC133" s="181"/>
      <c r="BD133" s="181"/>
      <c r="BE133" s="181"/>
      <c r="BF133" s="130"/>
      <c r="BG133" s="130"/>
      <c r="BH133" s="130"/>
    </row>
    <row r="134" spans="1:60" x14ac:dyDescent="0.35">
      <c r="A134" s="172" t="s">
        <v>2583</v>
      </c>
      <c r="B134" s="172" t="s">
        <v>158</v>
      </c>
      <c r="C134" s="172" t="s">
        <v>159</v>
      </c>
      <c r="D134" s="173" t="s">
        <v>160</v>
      </c>
      <c r="E134" s="172" t="s">
        <v>1930</v>
      </c>
      <c r="F134" s="172" t="s">
        <v>2584</v>
      </c>
      <c r="G134" s="172" t="s">
        <v>2585</v>
      </c>
      <c r="H134" s="172" t="s">
        <v>164</v>
      </c>
      <c r="I134" s="174">
        <v>72</v>
      </c>
      <c r="J134" s="175" t="s">
        <v>171</v>
      </c>
      <c r="K134" s="176">
        <f>I134*9.16</f>
        <v>659.52</v>
      </c>
      <c r="L134" s="177"/>
      <c r="M134" s="178"/>
      <c r="N134" s="178"/>
      <c r="O134" s="178"/>
      <c r="P134" s="179"/>
      <c r="Q134" s="179"/>
      <c r="R134" s="180"/>
      <c r="S134" s="181"/>
      <c r="T134" s="182">
        <f>R134+S134</f>
        <v>0</v>
      </c>
      <c r="U134" s="181"/>
      <c r="V134" s="181"/>
      <c r="W134" s="181"/>
      <c r="X134" s="181"/>
      <c r="Y134" s="181"/>
      <c r="Z134" s="180"/>
      <c r="AA134" s="181"/>
      <c r="AB134" s="182">
        <f>Z134+AA134</f>
        <v>0</v>
      </c>
      <c r="AC134" s="181"/>
      <c r="AD134" s="181"/>
      <c r="AE134" s="181"/>
      <c r="AF134" s="181"/>
      <c r="AG134" s="181"/>
      <c r="AH134" s="180"/>
      <c r="AI134" s="181"/>
      <c r="AJ134" s="182">
        <f>AH134+AI134</f>
        <v>0</v>
      </c>
      <c r="AK134" s="181"/>
      <c r="AL134" s="181"/>
      <c r="AM134" s="181"/>
      <c r="AN134" s="181"/>
      <c r="AO134" s="181"/>
      <c r="AP134" s="180"/>
      <c r="AQ134" s="181"/>
      <c r="AR134" s="182">
        <f>AP134+AQ134</f>
        <v>0</v>
      </c>
      <c r="AS134" s="181"/>
      <c r="AT134" s="181"/>
      <c r="AU134" s="181"/>
      <c r="AV134" s="181"/>
      <c r="AW134" s="181"/>
      <c r="AX134" s="180"/>
      <c r="AY134" s="181"/>
      <c r="AZ134" s="182">
        <f>AX134+AY134</f>
        <v>0</v>
      </c>
      <c r="BA134" s="181"/>
      <c r="BB134" s="181"/>
      <c r="BC134" s="181"/>
      <c r="BD134" s="181"/>
      <c r="BE134" s="181"/>
      <c r="BF134" s="130"/>
      <c r="BG134" s="130"/>
      <c r="BH134" s="130"/>
    </row>
    <row r="135" spans="1:60" x14ac:dyDescent="0.35">
      <c r="A135" s="172" t="s">
        <v>925</v>
      </c>
      <c r="B135" s="172" t="s">
        <v>158</v>
      </c>
      <c r="C135" s="172" t="s">
        <v>159</v>
      </c>
      <c r="D135" s="173" t="s">
        <v>160</v>
      </c>
      <c r="E135" s="172" t="s">
        <v>926</v>
      </c>
      <c r="F135" s="172" t="s">
        <v>927</v>
      </c>
      <c r="G135" s="172" t="s">
        <v>928</v>
      </c>
      <c r="H135" s="172" t="s">
        <v>235</v>
      </c>
      <c r="I135" s="174">
        <v>875</v>
      </c>
      <c r="J135" s="175" t="s">
        <v>200</v>
      </c>
      <c r="K135" s="176">
        <f>I135*9.16</f>
        <v>8015</v>
      </c>
      <c r="L135" s="177"/>
      <c r="M135" s="178"/>
      <c r="N135" s="178"/>
      <c r="O135" s="178"/>
      <c r="P135" s="179"/>
      <c r="Q135" s="179"/>
      <c r="R135" s="180"/>
      <c r="S135" s="181"/>
      <c r="T135" s="182">
        <f>R135+S135</f>
        <v>0</v>
      </c>
      <c r="U135" s="181"/>
      <c r="V135" s="181"/>
      <c r="W135" s="181"/>
      <c r="X135" s="181"/>
      <c r="Y135" s="181"/>
      <c r="Z135" s="180"/>
      <c r="AA135" s="181"/>
      <c r="AB135" s="182">
        <f>Z135+AA135</f>
        <v>0</v>
      </c>
      <c r="AC135" s="181"/>
      <c r="AD135" s="181"/>
      <c r="AE135" s="181"/>
      <c r="AF135" s="181"/>
      <c r="AG135" s="181"/>
      <c r="AH135" s="180"/>
      <c r="AI135" s="181"/>
      <c r="AJ135" s="182">
        <f>AH135+AI135</f>
        <v>0</v>
      </c>
      <c r="AK135" s="181"/>
      <c r="AL135" s="181"/>
      <c r="AM135" s="181"/>
      <c r="AN135" s="181"/>
      <c r="AO135" s="181"/>
      <c r="AP135" s="180"/>
      <c r="AQ135" s="181"/>
      <c r="AR135" s="182">
        <f>AP135+AQ135</f>
        <v>0</v>
      </c>
      <c r="AS135" s="181"/>
      <c r="AT135" s="181"/>
      <c r="AU135" s="181"/>
      <c r="AV135" s="181"/>
      <c r="AW135" s="181"/>
      <c r="AX135" s="180"/>
      <c r="AY135" s="181"/>
      <c r="AZ135" s="182">
        <f>AX135+AY135</f>
        <v>0</v>
      </c>
      <c r="BA135" s="181"/>
      <c r="BB135" s="181"/>
      <c r="BC135" s="181"/>
      <c r="BD135" s="181"/>
      <c r="BE135" s="181"/>
      <c r="BF135" s="130"/>
      <c r="BG135" s="130"/>
      <c r="BH135" s="130"/>
    </row>
    <row r="136" spans="1:60" ht="29" x14ac:dyDescent="0.35">
      <c r="A136" s="172" t="s">
        <v>1552</v>
      </c>
      <c r="B136" s="172" t="s">
        <v>158</v>
      </c>
      <c r="C136" s="172" t="s">
        <v>159</v>
      </c>
      <c r="D136" s="173" t="s">
        <v>160</v>
      </c>
      <c r="E136" s="172" t="s">
        <v>1553</v>
      </c>
      <c r="F136" s="172" t="s">
        <v>927</v>
      </c>
      <c r="G136" s="172" t="s">
        <v>928</v>
      </c>
      <c r="H136" s="172" t="s">
        <v>235</v>
      </c>
      <c r="I136" s="174">
        <v>2177</v>
      </c>
      <c r="J136" s="175" t="s">
        <v>520</v>
      </c>
      <c r="K136" s="176">
        <f>I136*9.16</f>
        <v>19941.32</v>
      </c>
      <c r="L136" s="177"/>
      <c r="M136" s="178"/>
      <c r="N136" s="178"/>
      <c r="O136" s="178"/>
      <c r="P136" s="179"/>
      <c r="Q136" s="179"/>
      <c r="R136" s="180"/>
      <c r="S136" s="181"/>
      <c r="T136" s="182">
        <f>R136+S136</f>
        <v>0</v>
      </c>
      <c r="U136" s="181"/>
      <c r="V136" s="181"/>
      <c r="W136" s="181"/>
      <c r="X136" s="181"/>
      <c r="Y136" s="181"/>
      <c r="Z136" s="180"/>
      <c r="AA136" s="181"/>
      <c r="AB136" s="182">
        <f>Z136+AA136</f>
        <v>0</v>
      </c>
      <c r="AC136" s="181"/>
      <c r="AD136" s="181"/>
      <c r="AE136" s="181"/>
      <c r="AF136" s="181"/>
      <c r="AG136" s="181"/>
      <c r="AH136" s="180"/>
      <c r="AI136" s="181"/>
      <c r="AJ136" s="182">
        <f>AH136+AI136</f>
        <v>0</v>
      </c>
      <c r="AK136" s="181"/>
      <c r="AL136" s="181"/>
      <c r="AM136" s="181"/>
      <c r="AN136" s="181"/>
      <c r="AO136" s="181"/>
      <c r="AP136" s="180"/>
      <c r="AQ136" s="181"/>
      <c r="AR136" s="182">
        <f>AP136+AQ136</f>
        <v>0</v>
      </c>
      <c r="AS136" s="181"/>
      <c r="AT136" s="181"/>
      <c r="AU136" s="181"/>
      <c r="AV136" s="181"/>
      <c r="AW136" s="181"/>
      <c r="AX136" s="180"/>
      <c r="AY136" s="181"/>
      <c r="AZ136" s="182">
        <f>AX136+AY136</f>
        <v>0</v>
      </c>
      <c r="BA136" s="181"/>
      <c r="BB136" s="181"/>
      <c r="BC136" s="181"/>
      <c r="BD136" s="181"/>
      <c r="BE136" s="181"/>
      <c r="BF136" s="130"/>
      <c r="BG136" s="130"/>
      <c r="BH136" s="130"/>
    </row>
    <row r="137" spans="1:60" x14ac:dyDescent="0.35">
      <c r="A137" s="172" t="s">
        <v>2400</v>
      </c>
      <c r="B137" s="172" t="s">
        <v>158</v>
      </c>
      <c r="C137" s="172" t="s">
        <v>159</v>
      </c>
      <c r="D137" s="173" t="s">
        <v>160</v>
      </c>
      <c r="E137" s="172" t="s">
        <v>1930</v>
      </c>
      <c r="F137" s="172" t="s">
        <v>2401</v>
      </c>
      <c r="G137" s="172" t="s">
        <v>2402</v>
      </c>
      <c r="H137" s="172" t="s">
        <v>2375</v>
      </c>
      <c r="I137" s="174">
        <v>72</v>
      </c>
      <c r="J137" s="175" t="s">
        <v>171</v>
      </c>
      <c r="K137" s="176">
        <f>I137*9.16</f>
        <v>659.52</v>
      </c>
      <c r="L137" s="177"/>
      <c r="M137" s="178"/>
      <c r="N137" s="178"/>
      <c r="O137" s="178"/>
      <c r="P137" s="179"/>
      <c r="Q137" s="179"/>
      <c r="R137" s="180"/>
      <c r="S137" s="181"/>
      <c r="T137" s="182">
        <f>R137+S137</f>
        <v>0</v>
      </c>
      <c r="U137" s="181"/>
      <c r="V137" s="181"/>
      <c r="W137" s="181"/>
      <c r="X137" s="181"/>
      <c r="Y137" s="181"/>
      <c r="Z137" s="180"/>
      <c r="AA137" s="181"/>
      <c r="AB137" s="182">
        <f>Z137+AA137</f>
        <v>0</v>
      </c>
      <c r="AC137" s="181"/>
      <c r="AD137" s="181"/>
      <c r="AE137" s="181"/>
      <c r="AF137" s="181"/>
      <c r="AG137" s="181"/>
      <c r="AH137" s="180"/>
      <c r="AI137" s="181"/>
      <c r="AJ137" s="182">
        <f>AH137+AI137</f>
        <v>0</v>
      </c>
      <c r="AK137" s="181"/>
      <c r="AL137" s="181"/>
      <c r="AM137" s="181"/>
      <c r="AN137" s="181"/>
      <c r="AO137" s="181"/>
      <c r="AP137" s="180"/>
      <c r="AQ137" s="181"/>
      <c r="AR137" s="182">
        <f>AP137+AQ137</f>
        <v>0</v>
      </c>
      <c r="AS137" s="181"/>
      <c r="AT137" s="181"/>
      <c r="AU137" s="181"/>
      <c r="AV137" s="181"/>
      <c r="AW137" s="181"/>
      <c r="AX137" s="180"/>
      <c r="AY137" s="181"/>
      <c r="AZ137" s="182">
        <f>AX137+AY137</f>
        <v>0</v>
      </c>
      <c r="BA137" s="181"/>
      <c r="BB137" s="181"/>
      <c r="BC137" s="181"/>
      <c r="BD137" s="181"/>
      <c r="BE137" s="181"/>
      <c r="BF137" s="130"/>
      <c r="BG137" s="130"/>
      <c r="BH137" s="130"/>
    </row>
    <row r="138" spans="1:60" x14ac:dyDescent="0.35">
      <c r="A138" s="172" t="s">
        <v>2411</v>
      </c>
      <c r="B138" s="172" t="s">
        <v>158</v>
      </c>
      <c r="C138" s="172" t="s">
        <v>159</v>
      </c>
      <c r="D138" s="173" t="s">
        <v>160</v>
      </c>
      <c r="E138" s="172" t="s">
        <v>1930</v>
      </c>
      <c r="F138" s="172" t="s">
        <v>2412</v>
      </c>
      <c r="G138" s="172" t="s">
        <v>2402</v>
      </c>
      <c r="H138" s="172" t="s">
        <v>2375</v>
      </c>
      <c r="I138" s="174">
        <v>72</v>
      </c>
      <c r="J138" s="175" t="s">
        <v>171</v>
      </c>
      <c r="K138" s="176">
        <f>I138*9.16</f>
        <v>659.52</v>
      </c>
      <c r="L138" s="177"/>
      <c r="M138" s="178"/>
      <c r="N138" s="178"/>
      <c r="O138" s="178"/>
      <c r="P138" s="179"/>
      <c r="Q138" s="179"/>
      <c r="R138" s="180"/>
      <c r="S138" s="181"/>
      <c r="T138" s="182">
        <f>R138+S138</f>
        <v>0</v>
      </c>
      <c r="U138" s="181"/>
      <c r="V138" s="181"/>
      <c r="W138" s="181"/>
      <c r="X138" s="181"/>
      <c r="Y138" s="181"/>
      <c r="Z138" s="180"/>
      <c r="AA138" s="181"/>
      <c r="AB138" s="182">
        <f>Z138+AA138</f>
        <v>0</v>
      </c>
      <c r="AC138" s="181"/>
      <c r="AD138" s="181"/>
      <c r="AE138" s="181"/>
      <c r="AF138" s="181"/>
      <c r="AG138" s="181"/>
      <c r="AH138" s="180"/>
      <c r="AI138" s="181"/>
      <c r="AJ138" s="182">
        <f>AH138+AI138</f>
        <v>0</v>
      </c>
      <c r="AK138" s="181"/>
      <c r="AL138" s="181"/>
      <c r="AM138" s="181"/>
      <c r="AN138" s="181"/>
      <c r="AO138" s="181"/>
      <c r="AP138" s="180"/>
      <c r="AQ138" s="181"/>
      <c r="AR138" s="182">
        <f>AP138+AQ138</f>
        <v>0</v>
      </c>
      <c r="AS138" s="181"/>
      <c r="AT138" s="181"/>
      <c r="AU138" s="181"/>
      <c r="AV138" s="181"/>
      <c r="AW138" s="181"/>
      <c r="AX138" s="180"/>
      <c r="AY138" s="181"/>
      <c r="AZ138" s="182">
        <f>AX138+AY138</f>
        <v>0</v>
      </c>
      <c r="BA138" s="181"/>
      <c r="BB138" s="181"/>
      <c r="BC138" s="181"/>
      <c r="BD138" s="181"/>
      <c r="BE138" s="181"/>
      <c r="BF138" s="130"/>
      <c r="BG138" s="130"/>
      <c r="BH138" s="130"/>
    </row>
    <row r="139" spans="1:60" x14ac:dyDescent="0.35">
      <c r="A139" s="172" t="s">
        <v>2413</v>
      </c>
      <c r="B139" s="172" t="s">
        <v>158</v>
      </c>
      <c r="C139" s="172" t="s">
        <v>159</v>
      </c>
      <c r="D139" s="173" t="s">
        <v>160</v>
      </c>
      <c r="E139" s="172" t="s">
        <v>1930</v>
      </c>
      <c r="F139" s="172" t="s">
        <v>2412</v>
      </c>
      <c r="G139" s="172" t="s">
        <v>2402</v>
      </c>
      <c r="H139" s="172" t="s">
        <v>2375</v>
      </c>
      <c r="I139" s="174">
        <v>72</v>
      </c>
      <c r="J139" s="175" t="s">
        <v>171</v>
      </c>
      <c r="K139" s="176">
        <f>I139*9.16</f>
        <v>659.52</v>
      </c>
      <c r="L139" s="177"/>
      <c r="M139" s="178"/>
      <c r="N139" s="178"/>
      <c r="O139" s="178"/>
      <c r="P139" s="179"/>
      <c r="Q139" s="179"/>
      <c r="R139" s="180"/>
      <c r="S139" s="181"/>
      <c r="T139" s="182">
        <f>R139+S139</f>
        <v>0</v>
      </c>
      <c r="U139" s="181"/>
      <c r="V139" s="181"/>
      <c r="W139" s="181"/>
      <c r="X139" s="181"/>
      <c r="Y139" s="181"/>
      <c r="Z139" s="180"/>
      <c r="AA139" s="181"/>
      <c r="AB139" s="182">
        <f>Z139+AA139</f>
        <v>0</v>
      </c>
      <c r="AC139" s="181"/>
      <c r="AD139" s="181"/>
      <c r="AE139" s="181"/>
      <c r="AF139" s="181"/>
      <c r="AG139" s="181"/>
      <c r="AH139" s="180"/>
      <c r="AI139" s="181"/>
      <c r="AJ139" s="182">
        <f>AH139+AI139</f>
        <v>0</v>
      </c>
      <c r="AK139" s="181"/>
      <c r="AL139" s="181"/>
      <c r="AM139" s="181"/>
      <c r="AN139" s="181"/>
      <c r="AO139" s="181"/>
      <c r="AP139" s="180"/>
      <c r="AQ139" s="181"/>
      <c r="AR139" s="182">
        <f>AP139+AQ139</f>
        <v>0</v>
      </c>
      <c r="AS139" s="181"/>
      <c r="AT139" s="181"/>
      <c r="AU139" s="181"/>
      <c r="AV139" s="181"/>
      <c r="AW139" s="181"/>
      <c r="AX139" s="180"/>
      <c r="AY139" s="181"/>
      <c r="AZ139" s="182">
        <f>AX139+AY139</f>
        <v>0</v>
      </c>
      <c r="BA139" s="181"/>
      <c r="BB139" s="181"/>
      <c r="BC139" s="181"/>
      <c r="BD139" s="181"/>
      <c r="BE139" s="181"/>
      <c r="BF139" s="130"/>
      <c r="BG139" s="130"/>
      <c r="BH139" s="130"/>
    </row>
    <row r="140" spans="1:60" x14ac:dyDescent="0.35">
      <c r="A140" s="172" t="s">
        <v>2425</v>
      </c>
      <c r="B140" s="172" t="s">
        <v>158</v>
      </c>
      <c r="C140" s="172" t="s">
        <v>159</v>
      </c>
      <c r="D140" s="173" t="s">
        <v>160</v>
      </c>
      <c r="E140" s="172" t="s">
        <v>1930</v>
      </c>
      <c r="F140" s="172" t="s">
        <v>2426</v>
      </c>
      <c r="G140" s="172" t="s">
        <v>2402</v>
      </c>
      <c r="H140" s="172" t="s">
        <v>2375</v>
      </c>
      <c r="I140" s="174">
        <v>72</v>
      </c>
      <c r="J140" s="175" t="s">
        <v>171</v>
      </c>
      <c r="K140" s="176">
        <f>I140*9.16</f>
        <v>659.52</v>
      </c>
      <c r="L140" s="177"/>
      <c r="M140" s="178"/>
      <c r="N140" s="178"/>
      <c r="O140" s="178"/>
      <c r="P140" s="179"/>
      <c r="Q140" s="179"/>
      <c r="R140" s="180"/>
      <c r="S140" s="181"/>
      <c r="T140" s="182">
        <f>R140+S140</f>
        <v>0</v>
      </c>
      <c r="U140" s="181"/>
      <c r="V140" s="181"/>
      <c r="W140" s="181"/>
      <c r="X140" s="181"/>
      <c r="Y140" s="181"/>
      <c r="Z140" s="180"/>
      <c r="AA140" s="181"/>
      <c r="AB140" s="182">
        <f>Z140+AA140</f>
        <v>0</v>
      </c>
      <c r="AC140" s="181"/>
      <c r="AD140" s="181"/>
      <c r="AE140" s="181"/>
      <c r="AF140" s="181"/>
      <c r="AG140" s="181"/>
      <c r="AH140" s="180"/>
      <c r="AI140" s="181"/>
      <c r="AJ140" s="182">
        <f>AH140+AI140</f>
        <v>0</v>
      </c>
      <c r="AK140" s="181"/>
      <c r="AL140" s="181"/>
      <c r="AM140" s="181"/>
      <c r="AN140" s="181"/>
      <c r="AO140" s="181"/>
      <c r="AP140" s="180"/>
      <c r="AQ140" s="181"/>
      <c r="AR140" s="182">
        <f>AP140+AQ140</f>
        <v>0</v>
      </c>
      <c r="AS140" s="181"/>
      <c r="AT140" s="181"/>
      <c r="AU140" s="181"/>
      <c r="AV140" s="181"/>
      <c r="AW140" s="181"/>
      <c r="AX140" s="180"/>
      <c r="AY140" s="181"/>
      <c r="AZ140" s="182">
        <f>AX140+AY140</f>
        <v>0</v>
      </c>
      <c r="BA140" s="181"/>
      <c r="BB140" s="181"/>
      <c r="BC140" s="181"/>
      <c r="BD140" s="181"/>
      <c r="BE140" s="181"/>
      <c r="BF140" s="130"/>
      <c r="BG140" s="130"/>
      <c r="BH140" s="130"/>
    </row>
    <row r="141" spans="1:60" x14ac:dyDescent="0.35">
      <c r="A141" s="172" t="s">
        <v>2431</v>
      </c>
      <c r="B141" s="172" t="s">
        <v>158</v>
      </c>
      <c r="C141" s="172" t="s">
        <v>159</v>
      </c>
      <c r="D141" s="173" t="s">
        <v>160</v>
      </c>
      <c r="E141" s="172" t="s">
        <v>1930</v>
      </c>
      <c r="F141" s="172" t="s">
        <v>2432</v>
      </c>
      <c r="G141" s="172" t="s">
        <v>2402</v>
      </c>
      <c r="H141" s="172" t="s">
        <v>2375</v>
      </c>
      <c r="I141" s="174">
        <v>72</v>
      </c>
      <c r="J141" s="175" t="s">
        <v>171</v>
      </c>
      <c r="K141" s="176">
        <f>I141*9.16</f>
        <v>659.52</v>
      </c>
      <c r="L141" s="177"/>
      <c r="M141" s="178"/>
      <c r="N141" s="178"/>
      <c r="O141" s="178"/>
      <c r="P141" s="179"/>
      <c r="Q141" s="179"/>
      <c r="R141" s="180"/>
      <c r="S141" s="181"/>
      <c r="T141" s="182">
        <f>R141+S141</f>
        <v>0</v>
      </c>
      <c r="U141" s="181"/>
      <c r="V141" s="181"/>
      <c r="W141" s="181"/>
      <c r="X141" s="181"/>
      <c r="Y141" s="181"/>
      <c r="Z141" s="180"/>
      <c r="AA141" s="181"/>
      <c r="AB141" s="182">
        <f>Z141+AA141</f>
        <v>0</v>
      </c>
      <c r="AC141" s="181"/>
      <c r="AD141" s="181"/>
      <c r="AE141" s="181"/>
      <c r="AF141" s="181"/>
      <c r="AG141" s="181"/>
      <c r="AH141" s="180"/>
      <c r="AI141" s="181"/>
      <c r="AJ141" s="182">
        <f>AH141+AI141</f>
        <v>0</v>
      </c>
      <c r="AK141" s="181"/>
      <c r="AL141" s="181"/>
      <c r="AM141" s="181"/>
      <c r="AN141" s="181"/>
      <c r="AO141" s="181"/>
      <c r="AP141" s="180"/>
      <c r="AQ141" s="181"/>
      <c r="AR141" s="182">
        <f>AP141+AQ141</f>
        <v>0</v>
      </c>
      <c r="AS141" s="181"/>
      <c r="AT141" s="181"/>
      <c r="AU141" s="181"/>
      <c r="AV141" s="181"/>
      <c r="AW141" s="181"/>
      <c r="AX141" s="180"/>
      <c r="AY141" s="181"/>
      <c r="AZ141" s="182">
        <f>AX141+AY141</f>
        <v>0</v>
      </c>
      <c r="BA141" s="181"/>
      <c r="BB141" s="181"/>
      <c r="BC141" s="181"/>
      <c r="BD141" s="181"/>
      <c r="BE141" s="181"/>
      <c r="BF141" s="130"/>
      <c r="BG141" s="130"/>
      <c r="BH141" s="130"/>
    </row>
    <row r="142" spans="1:60" x14ac:dyDescent="0.35">
      <c r="A142" s="172" t="s">
        <v>219</v>
      </c>
      <c r="B142" s="172" t="s">
        <v>158</v>
      </c>
      <c r="C142" s="172" t="s">
        <v>159</v>
      </c>
      <c r="D142" s="173" t="s">
        <v>160</v>
      </c>
      <c r="E142" s="172" t="s">
        <v>220</v>
      </c>
      <c r="F142" s="172" t="s">
        <v>221</v>
      </c>
      <c r="G142" s="172" t="s">
        <v>222</v>
      </c>
      <c r="H142" s="172" t="s">
        <v>223</v>
      </c>
      <c r="I142" s="174">
        <v>50</v>
      </c>
      <c r="J142" s="175" t="s">
        <v>177</v>
      </c>
      <c r="K142" s="176">
        <f>I142*9.16</f>
        <v>458</v>
      </c>
      <c r="L142" s="177"/>
      <c r="M142" s="178"/>
      <c r="N142" s="178"/>
      <c r="O142" s="178"/>
      <c r="P142" s="179"/>
      <c r="Q142" s="179"/>
      <c r="R142" s="180"/>
      <c r="S142" s="181"/>
      <c r="T142" s="182">
        <f>R142+S142</f>
        <v>0</v>
      </c>
      <c r="U142" s="181"/>
      <c r="V142" s="181"/>
      <c r="W142" s="181"/>
      <c r="X142" s="181"/>
      <c r="Y142" s="181"/>
      <c r="Z142" s="180"/>
      <c r="AA142" s="181"/>
      <c r="AB142" s="182">
        <f>Z142+AA142</f>
        <v>0</v>
      </c>
      <c r="AC142" s="181"/>
      <c r="AD142" s="181"/>
      <c r="AE142" s="181"/>
      <c r="AF142" s="181"/>
      <c r="AG142" s="181"/>
      <c r="AH142" s="180"/>
      <c r="AI142" s="181"/>
      <c r="AJ142" s="182">
        <f>AH142+AI142</f>
        <v>0</v>
      </c>
      <c r="AK142" s="181"/>
      <c r="AL142" s="181"/>
      <c r="AM142" s="181"/>
      <c r="AN142" s="181"/>
      <c r="AO142" s="181"/>
      <c r="AP142" s="180"/>
      <c r="AQ142" s="181"/>
      <c r="AR142" s="182">
        <f>AP142+AQ142</f>
        <v>0</v>
      </c>
      <c r="AS142" s="181"/>
      <c r="AT142" s="181"/>
      <c r="AU142" s="181"/>
      <c r="AV142" s="181"/>
      <c r="AW142" s="181"/>
      <c r="AX142" s="180"/>
      <c r="AY142" s="181"/>
      <c r="AZ142" s="182">
        <f>AX142+AY142</f>
        <v>0</v>
      </c>
      <c r="BA142" s="181"/>
      <c r="BB142" s="181"/>
      <c r="BC142" s="181"/>
      <c r="BD142" s="181"/>
      <c r="BE142" s="181"/>
      <c r="BF142" s="130"/>
      <c r="BG142" s="130"/>
      <c r="BH142" s="130"/>
    </row>
    <row r="143" spans="1:60" x14ac:dyDescent="0.35">
      <c r="A143" s="172" t="s">
        <v>224</v>
      </c>
      <c r="B143" s="172" t="s">
        <v>158</v>
      </c>
      <c r="C143" s="172" t="s">
        <v>159</v>
      </c>
      <c r="D143" s="173" t="s">
        <v>160</v>
      </c>
      <c r="E143" s="172" t="s">
        <v>225</v>
      </c>
      <c r="F143" s="172" t="s">
        <v>221</v>
      </c>
      <c r="G143" s="172" t="s">
        <v>222</v>
      </c>
      <c r="H143" s="172" t="s">
        <v>170</v>
      </c>
      <c r="I143" s="174">
        <v>50</v>
      </c>
      <c r="J143" s="175" t="s">
        <v>177</v>
      </c>
      <c r="K143" s="176">
        <f>I143*9.16</f>
        <v>458</v>
      </c>
      <c r="L143" s="177"/>
      <c r="M143" s="178"/>
      <c r="N143" s="178"/>
      <c r="O143" s="178"/>
      <c r="P143" s="179"/>
      <c r="Q143" s="179"/>
      <c r="R143" s="180"/>
      <c r="S143" s="181"/>
      <c r="T143" s="182">
        <f>R143+S143</f>
        <v>0</v>
      </c>
      <c r="U143" s="181"/>
      <c r="V143" s="181"/>
      <c r="W143" s="181"/>
      <c r="X143" s="181"/>
      <c r="Y143" s="181"/>
      <c r="Z143" s="180"/>
      <c r="AA143" s="181"/>
      <c r="AB143" s="182">
        <f>Z143+AA143</f>
        <v>0</v>
      </c>
      <c r="AC143" s="181"/>
      <c r="AD143" s="181"/>
      <c r="AE143" s="181"/>
      <c r="AF143" s="181"/>
      <c r="AG143" s="181"/>
      <c r="AH143" s="180"/>
      <c r="AI143" s="181"/>
      <c r="AJ143" s="182">
        <f>AH143+AI143</f>
        <v>0</v>
      </c>
      <c r="AK143" s="181"/>
      <c r="AL143" s="181"/>
      <c r="AM143" s="181"/>
      <c r="AN143" s="181"/>
      <c r="AO143" s="181"/>
      <c r="AP143" s="180"/>
      <c r="AQ143" s="181"/>
      <c r="AR143" s="182">
        <f>AP143+AQ143</f>
        <v>0</v>
      </c>
      <c r="AS143" s="181"/>
      <c r="AT143" s="181"/>
      <c r="AU143" s="181"/>
      <c r="AV143" s="181"/>
      <c r="AW143" s="181"/>
      <c r="AX143" s="180"/>
      <c r="AY143" s="181"/>
      <c r="AZ143" s="182">
        <f>AX143+AY143</f>
        <v>0</v>
      </c>
      <c r="BA143" s="181"/>
      <c r="BB143" s="181"/>
      <c r="BC143" s="181"/>
      <c r="BD143" s="181"/>
      <c r="BE143" s="181"/>
      <c r="BF143" s="130"/>
      <c r="BG143" s="130"/>
      <c r="BH143" s="130"/>
    </row>
    <row r="144" spans="1:60" x14ac:dyDescent="0.35">
      <c r="A144" s="172" t="s">
        <v>329</v>
      </c>
      <c r="B144" s="172" t="s">
        <v>158</v>
      </c>
      <c r="C144" s="172" t="s">
        <v>159</v>
      </c>
      <c r="D144" s="173" t="s">
        <v>160</v>
      </c>
      <c r="E144" s="172" t="s">
        <v>330</v>
      </c>
      <c r="F144" s="172" t="s">
        <v>221</v>
      </c>
      <c r="G144" s="172" t="s">
        <v>222</v>
      </c>
      <c r="H144" s="172" t="s">
        <v>223</v>
      </c>
      <c r="I144" s="174">
        <v>100</v>
      </c>
      <c r="J144" s="175" t="s">
        <v>177</v>
      </c>
      <c r="K144" s="176">
        <f>I144*9.16</f>
        <v>916</v>
      </c>
      <c r="L144" s="177"/>
      <c r="M144" s="178"/>
      <c r="N144" s="178"/>
      <c r="O144" s="178"/>
      <c r="P144" s="179"/>
      <c r="Q144" s="179"/>
      <c r="R144" s="180"/>
      <c r="S144" s="181"/>
      <c r="T144" s="182">
        <f>R144+S144</f>
        <v>0</v>
      </c>
      <c r="U144" s="181"/>
      <c r="V144" s="181"/>
      <c r="W144" s="181"/>
      <c r="X144" s="181"/>
      <c r="Y144" s="181"/>
      <c r="Z144" s="180"/>
      <c r="AA144" s="181"/>
      <c r="AB144" s="182">
        <f>Z144+AA144</f>
        <v>0</v>
      </c>
      <c r="AC144" s="181"/>
      <c r="AD144" s="181"/>
      <c r="AE144" s="181"/>
      <c r="AF144" s="181"/>
      <c r="AG144" s="181"/>
      <c r="AH144" s="180"/>
      <c r="AI144" s="181"/>
      <c r="AJ144" s="182">
        <f>AH144+AI144</f>
        <v>0</v>
      </c>
      <c r="AK144" s="181"/>
      <c r="AL144" s="181"/>
      <c r="AM144" s="181"/>
      <c r="AN144" s="181"/>
      <c r="AO144" s="181"/>
      <c r="AP144" s="180"/>
      <c r="AQ144" s="181"/>
      <c r="AR144" s="182">
        <f>AP144+AQ144</f>
        <v>0</v>
      </c>
      <c r="AS144" s="181"/>
      <c r="AT144" s="181"/>
      <c r="AU144" s="181"/>
      <c r="AV144" s="181"/>
      <c r="AW144" s="181"/>
      <c r="AX144" s="180"/>
      <c r="AY144" s="181"/>
      <c r="AZ144" s="182">
        <f>AX144+AY144</f>
        <v>0</v>
      </c>
      <c r="BA144" s="181"/>
      <c r="BB144" s="181"/>
      <c r="BC144" s="181"/>
      <c r="BD144" s="181"/>
      <c r="BE144" s="181"/>
      <c r="BF144" s="130"/>
      <c r="BG144" s="130"/>
      <c r="BH144" s="130"/>
    </row>
    <row r="145" spans="1:60" x14ac:dyDescent="0.35">
      <c r="A145" s="172" t="s">
        <v>346</v>
      </c>
      <c r="B145" s="172" t="s">
        <v>158</v>
      </c>
      <c r="C145" s="172" t="s">
        <v>159</v>
      </c>
      <c r="D145" s="173" t="s">
        <v>160</v>
      </c>
      <c r="E145" s="172" t="s">
        <v>347</v>
      </c>
      <c r="F145" s="172" t="s">
        <v>221</v>
      </c>
      <c r="G145" s="172" t="s">
        <v>222</v>
      </c>
      <c r="H145" s="172" t="s">
        <v>223</v>
      </c>
      <c r="I145" s="174">
        <v>103</v>
      </c>
      <c r="J145" s="175" t="s">
        <v>177</v>
      </c>
      <c r="K145" s="176">
        <f>I145*9.16</f>
        <v>943.48</v>
      </c>
      <c r="L145" s="177"/>
      <c r="M145" s="178"/>
      <c r="N145" s="178"/>
      <c r="O145" s="178"/>
      <c r="P145" s="179"/>
      <c r="Q145" s="179"/>
      <c r="R145" s="180"/>
      <c r="S145" s="181"/>
      <c r="T145" s="182">
        <f>R145+S145</f>
        <v>0</v>
      </c>
      <c r="U145" s="181"/>
      <c r="V145" s="181"/>
      <c r="W145" s="181"/>
      <c r="X145" s="181"/>
      <c r="Y145" s="181"/>
      <c r="Z145" s="180"/>
      <c r="AA145" s="181"/>
      <c r="AB145" s="182">
        <f>Z145+AA145</f>
        <v>0</v>
      </c>
      <c r="AC145" s="181"/>
      <c r="AD145" s="181"/>
      <c r="AE145" s="181"/>
      <c r="AF145" s="181"/>
      <c r="AG145" s="181"/>
      <c r="AH145" s="180"/>
      <c r="AI145" s="181"/>
      <c r="AJ145" s="182">
        <f>AH145+AI145</f>
        <v>0</v>
      </c>
      <c r="AK145" s="181"/>
      <c r="AL145" s="181"/>
      <c r="AM145" s="181"/>
      <c r="AN145" s="181"/>
      <c r="AO145" s="181"/>
      <c r="AP145" s="180"/>
      <c r="AQ145" s="181"/>
      <c r="AR145" s="182">
        <f>AP145+AQ145</f>
        <v>0</v>
      </c>
      <c r="AS145" s="181"/>
      <c r="AT145" s="181"/>
      <c r="AU145" s="181"/>
      <c r="AV145" s="181"/>
      <c r="AW145" s="181"/>
      <c r="AX145" s="180"/>
      <c r="AY145" s="181"/>
      <c r="AZ145" s="182">
        <f>AX145+AY145</f>
        <v>0</v>
      </c>
      <c r="BA145" s="181"/>
      <c r="BB145" s="181"/>
      <c r="BC145" s="181"/>
      <c r="BD145" s="181"/>
      <c r="BE145" s="181"/>
      <c r="BF145" s="130"/>
      <c r="BG145" s="130"/>
      <c r="BH145" s="130"/>
    </row>
    <row r="146" spans="1:60" x14ac:dyDescent="0.35">
      <c r="A146" s="172" t="s">
        <v>408</v>
      </c>
      <c r="B146" s="172" t="s">
        <v>158</v>
      </c>
      <c r="C146" s="172" t="s">
        <v>159</v>
      </c>
      <c r="D146" s="173" t="s">
        <v>160</v>
      </c>
      <c r="E146" s="172" t="s">
        <v>409</v>
      </c>
      <c r="F146" s="172" t="s">
        <v>221</v>
      </c>
      <c r="G146" s="172" t="s">
        <v>222</v>
      </c>
      <c r="H146" s="172" t="s">
        <v>223</v>
      </c>
      <c r="I146" s="174">
        <v>130</v>
      </c>
      <c r="J146" s="175" t="s">
        <v>177</v>
      </c>
      <c r="K146" s="176">
        <f>I146*9.16</f>
        <v>1190.8</v>
      </c>
      <c r="L146" s="177"/>
      <c r="M146" s="178"/>
      <c r="N146" s="178"/>
      <c r="O146" s="178"/>
      <c r="P146" s="179"/>
      <c r="Q146" s="179"/>
      <c r="R146" s="180"/>
      <c r="S146" s="181"/>
      <c r="T146" s="182">
        <f>R146+S146</f>
        <v>0</v>
      </c>
      <c r="U146" s="181"/>
      <c r="V146" s="181"/>
      <c r="W146" s="181"/>
      <c r="X146" s="181"/>
      <c r="Y146" s="181"/>
      <c r="Z146" s="180"/>
      <c r="AA146" s="181"/>
      <c r="AB146" s="182">
        <f>Z146+AA146</f>
        <v>0</v>
      </c>
      <c r="AC146" s="181"/>
      <c r="AD146" s="181"/>
      <c r="AE146" s="181"/>
      <c r="AF146" s="181"/>
      <c r="AG146" s="181"/>
      <c r="AH146" s="180"/>
      <c r="AI146" s="181"/>
      <c r="AJ146" s="182">
        <f>AH146+AI146</f>
        <v>0</v>
      </c>
      <c r="AK146" s="181"/>
      <c r="AL146" s="181"/>
      <c r="AM146" s="181"/>
      <c r="AN146" s="181"/>
      <c r="AO146" s="181"/>
      <c r="AP146" s="180"/>
      <c r="AQ146" s="181"/>
      <c r="AR146" s="182">
        <f>AP146+AQ146</f>
        <v>0</v>
      </c>
      <c r="AS146" s="181"/>
      <c r="AT146" s="181"/>
      <c r="AU146" s="181"/>
      <c r="AV146" s="181"/>
      <c r="AW146" s="181"/>
      <c r="AX146" s="180"/>
      <c r="AY146" s="181"/>
      <c r="AZ146" s="182">
        <f>AX146+AY146</f>
        <v>0</v>
      </c>
      <c r="BA146" s="181"/>
      <c r="BB146" s="181"/>
      <c r="BC146" s="181"/>
      <c r="BD146" s="181"/>
      <c r="BE146" s="181"/>
      <c r="BF146" s="130"/>
      <c r="BG146" s="130"/>
      <c r="BH146" s="130"/>
    </row>
    <row r="147" spans="1:60" x14ac:dyDescent="0.35">
      <c r="A147" s="172" t="s">
        <v>444</v>
      </c>
      <c r="B147" s="172" t="s">
        <v>158</v>
      </c>
      <c r="C147" s="172" t="s">
        <v>159</v>
      </c>
      <c r="D147" s="173" t="s">
        <v>160</v>
      </c>
      <c r="E147" s="172" t="s">
        <v>445</v>
      </c>
      <c r="F147" s="172" t="s">
        <v>221</v>
      </c>
      <c r="G147" s="172" t="s">
        <v>222</v>
      </c>
      <c r="H147" s="172" t="s">
        <v>223</v>
      </c>
      <c r="I147" s="174">
        <v>148</v>
      </c>
      <c r="J147" s="175" t="s">
        <v>200</v>
      </c>
      <c r="K147" s="176">
        <f>I147*9.16</f>
        <v>1355.68</v>
      </c>
      <c r="L147" s="177"/>
      <c r="M147" s="178"/>
      <c r="N147" s="178"/>
      <c r="O147" s="178"/>
      <c r="P147" s="179"/>
      <c r="Q147" s="179"/>
      <c r="R147" s="180"/>
      <c r="S147" s="181"/>
      <c r="T147" s="182">
        <f>R147+S147</f>
        <v>0</v>
      </c>
      <c r="U147" s="181"/>
      <c r="V147" s="181"/>
      <c r="W147" s="181"/>
      <c r="X147" s="181"/>
      <c r="Y147" s="181"/>
      <c r="Z147" s="180"/>
      <c r="AA147" s="181"/>
      <c r="AB147" s="182">
        <f>Z147+AA147</f>
        <v>0</v>
      </c>
      <c r="AC147" s="181"/>
      <c r="AD147" s="181"/>
      <c r="AE147" s="181"/>
      <c r="AF147" s="181"/>
      <c r="AG147" s="181"/>
      <c r="AH147" s="180"/>
      <c r="AI147" s="181"/>
      <c r="AJ147" s="182">
        <f>AH147+AI147</f>
        <v>0</v>
      </c>
      <c r="AK147" s="181"/>
      <c r="AL147" s="181"/>
      <c r="AM147" s="181"/>
      <c r="AN147" s="181"/>
      <c r="AO147" s="181"/>
      <c r="AP147" s="180"/>
      <c r="AQ147" s="181"/>
      <c r="AR147" s="182">
        <f>AP147+AQ147</f>
        <v>0</v>
      </c>
      <c r="AS147" s="181"/>
      <c r="AT147" s="181"/>
      <c r="AU147" s="181"/>
      <c r="AV147" s="181"/>
      <c r="AW147" s="181"/>
      <c r="AX147" s="180"/>
      <c r="AY147" s="181"/>
      <c r="AZ147" s="182">
        <f>AX147+AY147</f>
        <v>0</v>
      </c>
      <c r="BA147" s="181"/>
      <c r="BB147" s="181"/>
      <c r="BC147" s="181"/>
      <c r="BD147" s="181"/>
      <c r="BE147" s="181"/>
      <c r="BF147" s="130"/>
      <c r="BG147" s="130"/>
      <c r="BH147" s="130"/>
    </row>
    <row r="148" spans="1:60" x14ac:dyDescent="0.35">
      <c r="A148" s="172" t="s">
        <v>448</v>
      </c>
      <c r="B148" s="172" t="s">
        <v>158</v>
      </c>
      <c r="C148" s="172" t="s">
        <v>159</v>
      </c>
      <c r="D148" s="173" t="s">
        <v>160</v>
      </c>
      <c r="E148" s="172" t="s">
        <v>449</v>
      </c>
      <c r="F148" s="172" t="s">
        <v>221</v>
      </c>
      <c r="G148" s="172" t="s">
        <v>222</v>
      </c>
      <c r="H148" s="172" t="s">
        <v>223</v>
      </c>
      <c r="I148" s="174">
        <v>150</v>
      </c>
      <c r="J148" s="175" t="s">
        <v>177</v>
      </c>
      <c r="K148" s="176">
        <f>I148*9.16</f>
        <v>1374</v>
      </c>
      <c r="L148" s="177"/>
      <c r="M148" s="178"/>
      <c r="N148" s="178"/>
      <c r="O148" s="178"/>
      <c r="P148" s="179"/>
      <c r="Q148" s="179"/>
      <c r="R148" s="180"/>
      <c r="S148" s="181"/>
      <c r="T148" s="182">
        <f>R148+S148</f>
        <v>0</v>
      </c>
      <c r="U148" s="181"/>
      <c r="V148" s="181"/>
      <c r="W148" s="181"/>
      <c r="X148" s="181"/>
      <c r="Y148" s="181"/>
      <c r="Z148" s="180"/>
      <c r="AA148" s="181"/>
      <c r="AB148" s="182">
        <f>Z148+AA148</f>
        <v>0</v>
      </c>
      <c r="AC148" s="181"/>
      <c r="AD148" s="181"/>
      <c r="AE148" s="181"/>
      <c r="AF148" s="181"/>
      <c r="AG148" s="181"/>
      <c r="AH148" s="180"/>
      <c r="AI148" s="181"/>
      <c r="AJ148" s="182">
        <f>AH148+AI148</f>
        <v>0</v>
      </c>
      <c r="AK148" s="181"/>
      <c r="AL148" s="181"/>
      <c r="AM148" s="181"/>
      <c r="AN148" s="181"/>
      <c r="AO148" s="181"/>
      <c r="AP148" s="180"/>
      <c r="AQ148" s="181"/>
      <c r="AR148" s="182">
        <f>AP148+AQ148</f>
        <v>0</v>
      </c>
      <c r="AS148" s="181"/>
      <c r="AT148" s="181"/>
      <c r="AU148" s="181"/>
      <c r="AV148" s="181"/>
      <c r="AW148" s="181"/>
      <c r="AX148" s="180"/>
      <c r="AY148" s="181"/>
      <c r="AZ148" s="182">
        <f>AX148+AY148</f>
        <v>0</v>
      </c>
      <c r="BA148" s="181"/>
      <c r="BB148" s="181"/>
      <c r="BC148" s="181"/>
      <c r="BD148" s="181"/>
      <c r="BE148" s="181"/>
      <c r="BF148" s="130"/>
      <c r="BG148" s="130"/>
      <c r="BH148" s="130"/>
    </row>
    <row r="149" spans="1:60" x14ac:dyDescent="0.35">
      <c r="A149" s="172" t="s">
        <v>478</v>
      </c>
      <c r="B149" s="172" t="s">
        <v>158</v>
      </c>
      <c r="C149" s="172" t="s">
        <v>159</v>
      </c>
      <c r="D149" s="173" t="s">
        <v>160</v>
      </c>
      <c r="E149" s="172" t="s">
        <v>479</v>
      </c>
      <c r="F149" s="172" t="s">
        <v>221</v>
      </c>
      <c r="G149" s="172" t="s">
        <v>222</v>
      </c>
      <c r="H149" s="172" t="s">
        <v>205</v>
      </c>
      <c r="I149" s="174">
        <v>168</v>
      </c>
      <c r="J149" s="175" t="s">
        <v>350</v>
      </c>
      <c r="K149" s="176">
        <f>I149*9.16</f>
        <v>1538.88</v>
      </c>
      <c r="L149" s="177"/>
      <c r="M149" s="178"/>
      <c r="N149" s="178"/>
      <c r="O149" s="178"/>
      <c r="P149" s="179"/>
      <c r="Q149" s="179"/>
      <c r="R149" s="180"/>
      <c r="S149" s="181"/>
      <c r="T149" s="182">
        <f>R149+S149</f>
        <v>0</v>
      </c>
      <c r="U149" s="181"/>
      <c r="V149" s="181"/>
      <c r="W149" s="181"/>
      <c r="X149" s="181"/>
      <c r="Y149" s="181"/>
      <c r="Z149" s="180"/>
      <c r="AA149" s="181"/>
      <c r="AB149" s="182">
        <f>Z149+AA149</f>
        <v>0</v>
      </c>
      <c r="AC149" s="181"/>
      <c r="AD149" s="181"/>
      <c r="AE149" s="181"/>
      <c r="AF149" s="181"/>
      <c r="AG149" s="181"/>
      <c r="AH149" s="180"/>
      <c r="AI149" s="181"/>
      <c r="AJ149" s="182">
        <f>AH149+AI149</f>
        <v>0</v>
      </c>
      <c r="AK149" s="181"/>
      <c r="AL149" s="181"/>
      <c r="AM149" s="181"/>
      <c r="AN149" s="181"/>
      <c r="AO149" s="181"/>
      <c r="AP149" s="180"/>
      <c r="AQ149" s="181"/>
      <c r="AR149" s="182">
        <f>AP149+AQ149</f>
        <v>0</v>
      </c>
      <c r="AS149" s="181"/>
      <c r="AT149" s="181"/>
      <c r="AU149" s="181"/>
      <c r="AV149" s="181"/>
      <c r="AW149" s="181"/>
      <c r="AX149" s="180"/>
      <c r="AY149" s="181"/>
      <c r="AZ149" s="182">
        <f>AX149+AY149</f>
        <v>0</v>
      </c>
      <c r="BA149" s="181"/>
      <c r="BB149" s="181"/>
      <c r="BC149" s="181"/>
      <c r="BD149" s="181"/>
      <c r="BE149" s="181"/>
      <c r="BF149" s="130"/>
      <c r="BG149" s="130"/>
      <c r="BH149" s="130"/>
    </row>
    <row r="150" spans="1:60" x14ac:dyDescent="0.35">
      <c r="A150" s="172" t="s">
        <v>786</v>
      </c>
      <c r="B150" s="172" t="s">
        <v>158</v>
      </c>
      <c r="C150" s="172" t="s">
        <v>159</v>
      </c>
      <c r="D150" s="173" t="s">
        <v>160</v>
      </c>
      <c r="E150" s="172" t="s">
        <v>787</v>
      </c>
      <c r="F150" s="172" t="s">
        <v>221</v>
      </c>
      <c r="G150" s="172" t="s">
        <v>222</v>
      </c>
      <c r="H150" s="172" t="s">
        <v>223</v>
      </c>
      <c r="I150" s="174">
        <v>550</v>
      </c>
      <c r="J150" s="175" t="s">
        <v>242</v>
      </c>
      <c r="K150" s="176">
        <f>I150*9.16</f>
        <v>5038</v>
      </c>
      <c r="L150" s="177"/>
      <c r="M150" s="178"/>
      <c r="N150" s="178"/>
      <c r="O150" s="178"/>
      <c r="P150" s="179"/>
      <c r="Q150" s="179"/>
      <c r="R150" s="180"/>
      <c r="S150" s="181"/>
      <c r="T150" s="182">
        <f>R150+S150</f>
        <v>0</v>
      </c>
      <c r="U150" s="181"/>
      <c r="V150" s="181"/>
      <c r="W150" s="181"/>
      <c r="X150" s="181"/>
      <c r="Y150" s="181"/>
      <c r="Z150" s="180"/>
      <c r="AA150" s="181"/>
      <c r="AB150" s="182">
        <f>Z150+AA150</f>
        <v>0</v>
      </c>
      <c r="AC150" s="181"/>
      <c r="AD150" s="181"/>
      <c r="AE150" s="181"/>
      <c r="AF150" s="181"/>
      <c r="AG150" s="181"/>
      <c r="AH150" s="180"/>
      <c r="AI150" s="181"/>
      <c r="AJ150" s="182">
        <f>AH150+AI150</f>
        <v>0</v>
      </c>
      <c r="AK150" s="181"/>
      <c r="AL150" s="181"/>
      <c r="AM150" s="181"/>
      <c r="AN150" s="181"/>
      <c r="AO150" s="181"/>
      <c r="AP150" s="180"/>
      <c r="AQ150" s="181"/>
      <c r="AR150" s="182">
        <f>AP150+AQ150</f>
        <v>0</v>
      </c>
      <c r="AS150" s="181"/>
      <c r="AT150" s="181"/>
      <c r="AU150" s="181"/>
      <c r="AV150" s="181"/>
      <c r="AW150" s="181"/>
      <c r="AX150" s="180"/>
      <c r="AY150" s="181"/>
      <c r="AZ150" s="182">
        <f>AX150+AY150</f>
        <v>0</v>
      </c>
      <c r="BA150" s="181"/>
      <c r="BB150" s="181"/>
      <c r="BC150" s="181"/>
      <c r="BD150" s="181"/>
      <c r="BE150" s="181"/>
      <c r="BF150" s="130"/>
      <c r="BG150" s="130"/>
      <c r="BH150" s="130"/>
    </row>
    <row r="151" spans="1:60" ht="29" x14ac:dyDescent="0.35">
      <c r="A151" s="172" t="s">
        <v>817</v>
      </c>
      <c r="B151" s="172" t="s">
        <v>158</v>
      </c>
      <c r="C151" s="172" t="s">
        <v>159</v>
      </c>
      <c r="D151" s="173" t="s">
        <v>160</v>
      </c>
      <c r="E151" s="172" t="s">
        <v>818</v>
      </c>
      <c r="F151" s="172" t="s">
        <v>221</v>
      </c>
      <c r="G151" s="172" t="s">
        <v>222</v>
      </c>
      <c r="H151" s="172" t="s">
        <v>223</v>
      </c>
      <c r="I151" s="174">
        <v>580</v>
      </c>
      <c r="J151" s="175" t="s">
        <v>520</v>
      </c>
      <c r="K151" s="176">
        <f>I151*9.16</f>
        <v>5312.8</v>
      </c>
      <c r="L151" s="177"/>
      <c r="M151" s="178"/>
      <c r="N151" s="178"/>
      <c r="O151" s="178"/>
      <c r="P151" s="179"/>
      <c r="Q151" s="179"/>
      <c r="R151" s="180"/>
      <c r="S151" s="181"/>
      <c r="T151" s="182">
        <f>R151+S151</f>
        <v>0</v>
      </c>
      <c r="U151" s="181"/>
      <c r="V151" s="181"/>
      <c r="W151" s="181"/>
      <c r="X151" s="181"/>
      <c r="Y151" s="181"/>
      <c r="Z151" s="180"/>
      <c r="AA151" s="181"/>
      <c r="AB151" s="182">
        <f>Z151+AA151</f>
        <v>0</v>
      </c>
      <c r="AC151" s="181"/>
      <c r="AD151" s="181"/>
      <c r="AE151" s="181"/>
      <c r="AF151" s="181"/>
      <c r="AG151" s="181"/>
      <c r="AH151" s="180"/>
      <c r="AI151" s="181"/>
      <c r="AJ151" s="182">
        <f>AH151+AI151</f>
        <v>0</v>
      </c>
      <c r="AK151" s="181"/>
      <c r="AL151" s="181"/>
      <c r="AM151" s="181"/>
      <c r="AN151" s="181"/>
      <c r="AO151" s="181"/>
      <c r="AP151" s="180"/>
      <c r="AQ151" s="181"/>
      <c r="AR151" s="182">
        <f>AP151+AQ151</f>
        <v>0</v>
      </c>
      <c r="AS151" s="181"/>
      <c r="AT151" s="181"/>
      <c r="AU151" s="181"/>
      <c r="AV151" s="181"/>
      <c r="AW151" s="181"/>
      <c r="AX151" s="180"/>
      <c r="AY151" s="181"/>
      <c r="AZ151" s="182">
        <f>AX151+AY151</f>
        <v>0</v>
      </c>
      <c r="BA151" s="181"/>
      <c r="BB151" s="181"/>
      <c r="BC151" s="181"/>
      <c r="BD151" s="181"/>
      <c r="BE151" s="181"/>
      <c r="BF151" s="130"/>
      <c r="BG151" s="130"/>
      <c r="BH151" s="130"/>
    </row>
    <row r="152" spans="1:60" x14ac:dyDescent="0.35">
      <c r="A152" s="172" t="s">
        <v>835</v>
      </c>
      <c r="B152" s="172" t="s">
        <v>158</v>
      </c>
      <c r="C152" s="172" t="s">
        <v>159</v>
      </c>
      <c r="D152" s="173" t="s">
        <v>160</v>
      </c>
      <c r="E152" s="172" t="s">
        <v>836</v>
      </c>
      <c r="F152" s="172" t="s">
        <v>221</v>
      </c>
      <c r="G152" s="172" t="s">
        <v>222</v>
      </c>
      <c r="H152" s="172" t="s">
        <v>223</v>
      </c>
      <c r="I152" s="174">
        <v>618</v>
      </c>
      <c r="J152" s="175" t="s">
        <v>248</v>
      </c>
      <c r="K152" s="176">
        <f>I152*9.16</f>
        <v>5660.88</v>
      </c>
      <c r="L152" s="177"/>
      <c r="M152" s="178"/>
      <c r="N152" s="178"/>
      <c r="O152" s="178"/>
      <c r="P152" s="179"/>
      <c r="Q152" s="179"/>
      <c r="R152" s="180"/>
      <c r="S152" s="181"/>
      <c r="T152" s="182">
        <f>R152+S152</f>
        <v>0</v>
      </c>
      <c r="U152" s="181"/>
      <c r="V152" s="181"/>
      <c r="W152" s="181"/>
      <c r="X152" s="181"/>
      <c r="Y152" s="181"/>
      <c r="Z152" s="180"/>
      <c r="AA152" s="181"/>
      <c r="AB152" s="182">
        <f>Z152+AA152</f>
        <v>0</v>
      </c>
      <c r="AC152" s="181"/>
      <c r="AD152" s="181"/>
      <c r="AE152" s="181"/>
      <c r="AF152" s="181"/>
      <c r="AG152" s="181"/>
      <c r="AH152" s="180"/>
      <c r="AI152" s="181"/>
      <c r="AJ152" s="182">
        <f>AH152+AI152</f>
        <v>0</v>
      </c>
      <c r="AK152" s="181"/>
      <c r="AL152" s="181"/>
      <c r="AM152" s="181"/>
      <c r="AN152" s="181"/>
      <c r="AO152" s="181"/>
      <c r="AP152" s="180"/>
      <c r="AQ152" s="181"/>
      <c r="AR152" s="182">
        <f>AP152+AQ152</f>
        <v>0</v>
      </c>
      <c r="AS152" s="181"/>
      <c r="AT152" s="181"/>
      <c r="AU152" s="181"/>
      <c r="AV152" s="181"/>
      <c r="AW152" s="181"/>
      <c r="AX152" s="180"/>
      <c r="AY152" s="181"/>
      <c r="AZ152" s="182">
        <f>AX152+AY152</f>
        <v>0</v>
      </c>
      <c r="BA152" s="181"/>
      <c r="BB152" s="181"/>
      <c r="BC152" s="181"/>
      <c r="BD152" s="181"/>
      <c r="BE152" s="181"/>
      <c r="BF152" s="130"/>
      <c r="BG152" s="130"/>
      <c r="BH152" s="130"/>
    </row>
    <row r="153" spans="1:60" x14ac:dyDescent="0.35">
      <c r="A153" s="172" t="s">
        <v>969</v>
      </c>
      <c r="B153" s="172" t="s">
        <v>158</v>
      </c>
      <c r="C153" s="172" t="s">
        <v>159</v>
      </c>
      <c r="D153" s="173" t="s">
        <v>160</v>
      </c>
      <c r="E153" s="172" t="s">
        <v>970</v>
      </c>
      <c r="F153" s="172" t="s">
        <v>221</v>
      </c>
      <c r="G153" s="172" t="s">
        <v>222</v>
      </c>
      <c r="H153" s="172" t="s">
        <v>205</v>
      </c>
      <c r="I153" s="174">
        <v>995</v>
      </c>
      <c r="J153" s="175" t="s">
        <v>350</v>
      </c>
      <c r="K153" s="176">
        <f>I153*9.16</f>
        <v>9114.2000000000007</v>
      </c>
      <c r="L153" s="177"/>
      <c r="M153" s="178"/>
      <c r="N153" s="178"/>
      <c r="O153" s="178"/>
      <c r="P153" s="179"/>
      <c r="Q153" s="179"/>
      <c r="R153" s="180"/>
      <c r="S153" s="181"/>
      <c r="T153" s="182">
        <f>R153+S153</f>
        <v>0</v>
      </c>
      <c r="U153" s="181"/>
      <c r="V153" s="181"/>
      <c r="W153" s="181"/>
      <c r="X153" s="181"/>
      <c r="Y153" s="181"/>
      <c r="Z153" s="180"/>
      <c r="AA153" s="181"/>
      <c r="AB153" s="182">
        <f>Z153+AA153</f>
        <v>0</v>
      </c>
      <c r="AC153" s="181"/>
      <c r="AD153" s="181"/>
      <c r="AE153" s="181"/>
      <c r="AF153" s="181"/>
      <c r="AG153" s="181"/>
      <c r="AH153" s="180"/>
      <c r="AI153" s="181"/>
      <c r="AJ153" s="182">
        <f>AH153+AI153</f>
        <v>0</v>
      </c>
      <c r="AK153" s="181"/>
      <c r="AL153" s="181"/>
      <c r="AM153" s="181"/>
      <c r="AN153" s="181"/>
      <c r="AO153" s="181"/>
      <c r="AP153" s="180"/>
      <c r="AQ153" s="181"/>
      <c r="AR153" s="182">
        <f>AP153+AQ153</f>
        <v>0</v>
      </c>
      <c r="AS153" s="181"/>
      <c r="AT153" s="181"/>
      <c r="AU153" s="181"/>
      <c r="AV153" s="181"/>
      <c r="AW153" s="181"/>
      <c r="AX153" s="180"/>
      <c r="AY153" s="181"/>
      <c r="AZ153" s="182">
        <f>AX153+AY153</f>
        <v>0</v>
      </c>
      <c r="BA153" s="181"/>
      <c r="BB153" s="181"/>
      <c r="BC153" s="181"/>
      <c r="BD153" s="181"/>
      <c r="BE153" s="181"/>
      <c r="BF153" s="130"/>
      <c r="BG153" s="130"/>
      <c r="BH153" s="130"/>
    </row>
    <row r="154" spans="1:60" ht="29" x14ac:dyDescent="0.35">
      <c r="A154" s="172" t="s">
        <v>1038</v>
      </c>
      <c r="B154" s="172" t="s">
        <v>158</v>
      </c>
      <c r="C154" s="172" t="s">
        <v>159</v>
      </c>
      <c r="D154" s="173" t="s">
        <v>160</v>
      </c>
      <c r="E154" s="172" t="s">
        <v>1039</v>
      </c>
      <c r="F154" s="172" t="s">
        <v>221</v>
      </c>
      <c r="G154" s="172" t="s">
        <v>222</v>
      </c>
      <c r="H154" s="172" t="s">
        <v>205</v>
      </c>
      <c r="I154" s="174">
        <v>1130</v>
      </c>
      <c r="J154" s="175" t="s">
        <v>520</v>
      </c>
      <c r="K154" s="176">
        <f>I154*9.16</f>
        <v>10350.799999999999</v>
      </c>
      <c r="L154" s="177"/>
      <c r="M154" s="178"/>
      <c r="N154" s="178"/>
      <c r="O154" s="178"/>
      <c r="P154" s="179"/>
      <c r="Q154" s="179"/>
      <c r="R154" s="180"/>
      <c r="S154" s="181"/>
      <c r="T154" s="182">
        <f>R154+S154</f>
        <v>0</v>
      </c>
      <c r="U154" s="181"/>
      <c r="V154" s="181"/>
      <c r="W154" s="181"/>
      <c r="X154" s="181"/>
      <c r="Y154" s="181"/>
      <c r="Z154" s="180"/>
      <c r="AA154" s="181"/>
      <c r="AB154" s="182">
        <f>Z154+AA154</f>
        <v>0</v>
      </c>
      <c r="AC154" s="181"/>
      <c r="AD154" s="181"/>
      <c r="AE154" s="181"/>
      <c r="AF154" s="181"/>
      <c r="AG154" s="181"/>
      <c r="AH154" s="180"/>
      <c r="AI154" s="181"/>
      <c r="AJ154" s="182">
        <f>AH154+AI154</f>
        <v>0</v>
      </c>
      <c r="AK154" s="181"/>
      <c r="AL154" s="181"/>
      <c r="AM154" s="181"/>
      <c r="AN154" s="181"/>
      <c r="AO154" s="181"/>
      <c r="AP154" s="180"/>
      <c r="AQ154" s="181"/>
      <c r="AR154" s="182">
        <f>AP154+AQ154</f>
        <v>0</v>
      </c>
      <c r="AS154" s="181"/>
      <c r="AT154" s="181"/>
      <c r="AU154" s="181"/>
      <c r="AV154" s="181"/>
      <c r="AW154" s="181"/>
      <c r="AX154" s="180"/>
      <c r="AY154" s="181"/>
      <c r="AZ154" s="182">
        <f>AX154+AY154</f>
        <v>0</v>
      </c>
      <c r="BA154" s="181"/>
      <c r="BB154" s="181"/>
      <c r="BC154" s="181"/>
      <c r="BD154" s="181"/>
      <c r="BE154" s="181"/>
      <c r="BF154" s="130"/>
      <c r="BG154" s="130"/>
      <c r="BH154" s="130"/>
    </row>
    <row r="155" spans="1:60" ht="29" x14ac:dyDescent="0.35">
      <c r="A155" s="172" t="s">
        <v>1040</v>
      </c>
      <c r="B155" s="172" t="s">
        <v>158</v>
      </c>
      <c r="C155" s="172" t="s">
        <v>159</v>
      </c>
      <c r="D155" s="173" t="s">
        <v>160</v>
      </c>
      <c r="E155" s="172" t="s">
        <v>1041</v>
      </c>
      <c r="F155" s="172" t="s">
        <v>221</v>
      </c>
      <c r="G155" s="172" t="s">
        <v>222</v>
      </c>
      <c r="H155" s="172" t="s">
        <v>205</v>
      </c>
      <c r="I155" s="174">
        <v>1130</v>
      </c>
      <c r="J155" s="175" t="s">
        <v>520</v>
      </c>
      <c r="K155" s="176">
        <f>I155*9.16</f>
        <v>10350.799999999999</v>
      </c>
      <c r="L155" s="177"/>
      <c r="M155" s="178"/>
      <c r="N155" s="178"/>
      <c r="O155" s="178"/>
      <c r="P155" s="179"/>
      <c r="Q155" s="179"/>
      <c r="R155" s="180"/>
      <c r="S155" s="181"/>
      <c r="T155" s="182">
        <f>R155+S155</f>
        <v>0</v>
      </c>
      <c r="U155" s="181"/>
      <c r="V155" s="181"/>
      <c r="W155" s="181"/>
      <c r="X155" s="181"/>
      <c r="Y155" s="181"/>
      <c r="Z155" s="180"/>
      <c r="AA155" s="181"/>
      <c r="AB155" s="182">
        <f>Z155+AA155</f>
        <v>0</v>
      </c>
      <c r="AC155" s="181"/>
      <c r="AD155" s="181"/>
      <c r="AE155" s="181"/>
      <c r="AF155" s="181"/>
      <c r="AG155" s="181"/>
      <c r="AH155" s="180"/>
      <c r="AI155" s="181"/>
      <c r="AJ155" s="182">
        <f>AH155+AI155</f>
        <v>0</v>
      </c>
      <c r="AK155" s="181"/>
      <c r="AL155" s="181"/>
      <c r="AM155" s="181"/>
      <c r="AN155" s="181"/>
      <c r="AO155" s="181"/>
      <c r="AP155" s="180"/>
      <c r="AQ155" s="181"/>
      <c r="AR155" s="182">
        <f>AP155+AQ155</f>
        <v>0</v>
      </c>
      <c r="AS155" s="181"/>
      <c r="AT155" s="181"/>
      <c r="AU155" s="181"/>
      <c r="AV155" s="181"/>
      <c r="AW155" s="181"/>
      <c r="AX155" s="180"/>
      <c r="AY155" s="181"/>
      <c r="AZ155" s="182">
        <f>AX155+AY155</f>
        <v>0</v>
      </c>
      <c r="BA155" s="181"/>
      <c r="BB155" s="181"/>
      <c r="BC155" s="181"/>
      <c r="BD155" s="181"/>
      <c r="BE155" s="181"/>
      <c r="BF155" s="130"/>
      <c r="BG155" s="130"/>
      <c r="BH155" s="130"/>
    </row>
    <row r="156" spans="1:60" x14ac:dyDescent="0.35">
      <c r="A156" s="172" t="s">
        <v>1110</v>
      </c>
      <c r="B156" s="172" t="s">
        <v>158</v>
      </c>
      <c r="C156" s="172" t="s">
        <v>159</v>
      </c>
      <c r="D156" s="173" t="s">
        <v>160</v>
      </c>
      <c r="E156" s="172" t="s">
        <v>1111</v>
      </c>
      <c r="F156" s="172" t="s">
        <v>221</v>
      </c>
      <c r="G156" s="172" t="s">
        <v>222</v>
      </c>
      <c r="H156" s="172" t="s">
        <v>205</v>
      </c>
      <c r="I156" s="174">
        <v>1240</v>
      </c>
      <c r="J156" s="175" t="s">
        <v>248</v>
      </c>
      <c r="K156" s="176">
        <f>I156*9.16</f>
        <v>11358.4</v>
      </c>
      <c r="L156" s="177"/>
      <c r="M156" s="178"/>
      <c r="N156" s="178"/>
      <c r="O156" s="178"/>
      <c r="P156" s="179"/>
      <c r="Q156" s="179"/>
      <c r="R156" s="180"/>
      <c r="S156" s="181"/>
      <c r="T156" s="182">
        <f>R156+S156</f>
        <v>0</v>
      </c>
      <c r="U156" s="181"/>
      <c r="V156" s="181"/>
      <c r="W156" s="181"/>
      <c r="X156" s="181"/>
      <c r="Y156" s="181"/>
      <c r="Z156" s="180"/>
      <c r="AA156" s="181"/>
      <c r="AB156" s="182">
        <f>Z156+AA156</f>
        <v>0</v>
      </c>
      <c r="AC156" s="181"/>
      <c r="AD156" s="181"/>
      <c r="AE156" s="181"/>
      <c r="AF156" s="181"/>
      <c r="AG156" s="181"/>
      <c r="AH156" s="180"/>
      <c r="AI156" s="181"/>
      <c r="AJ156" s="182">
        <f>AH156+AI156</f>
        <v>0</v>
      </c>
      <c r="AK156" s="181"/>
      <c r="AL156" s="181"/>
      <c r="AM156" s="181"/>
      <c r="AN156" s="181"/>
      <c r="AO156" s="181"/>
      <c r="AP156" s="180"/>
      <c r="AQ156" s="181"/>
      <c r="AR156" s="182">
        <f>AP156+AQ156</f>
        <v>0</v>
      </c>
      <c r="AS156" s="181"/>
      <c r="AT156" s="181"/>
      <c r="AU156" s="181"/>
      <c r="AV156" s="181"/>
      <c r="AW156" s="181"/>
      <c r="AX156" s="180"/>
      <c r="AY156" s="181"/>
      <c r="AZ156" s="182">
        <f>AX156+AY156</f>
        <v>0</v>
      </c>
      <c r="BA156" s="181"/>
      <c r="BB156" s="181"/>
      <c r="BC156" s="181"/>
      <c r="BD156" s="181"/>
      <c r="BE156" s="181"/>
      <c r="BF156" s="130"/>
      <c r="BG156" s="130"/>
      <c r="BH156" s="130"/>
    </row>
    <row r="157" spans="1:60" x14ac:dyDescent="0.35">
      <c r="A157" s="172" t="s">
        <v>1112</v>
      </c>
      <c r="B157" s="172" t="s">
        <v>158</v>
      </c>
      <c r="C157" s="172" t="s">
        <v>159</v>
      </c>
      <c r="D157" s="173" t="s">
        <v>160</v>
      </c>
      <c r="E157" s="172" t="s">
        <v>1113</v>
      </c>
      <c r="F157" s="172" t="s">
        <v>221</v>
      </c>
      <c r="G157" s="172" t="s">
        <v>222</v>
      </c>
      <c r="H157" s="172" t="s">
        <v>205</v>
      </c>
      <c r="I157" s="174">
        <v>1240</v>
      </c>
      <c r="J157" s="175" t="s">
        <v>200</v>
      </c>
      <c r="K157" s="176">
        <f>I157*9.16</f>
        <v>11358.4</v>
      </c>
      <c r="L157" s="177"/>
      <c r="M157" s="178"/>
      <c r="N157" s="178"/>
      <c r="O157" s="178"/>
      <c r="P157" s="179"/>
      <c r="Q157" s="179"/>
      <c r="R157" s="180"/>
      <c r="S157" s="181"/>
      <c r="T157" s="182">
        <f>R157+S157</f>
        <v>0</v>
      </c>
      <c r="U157" s="181"/>
      <c r="V157" s="181"/>
      <c r="W157" s="181"/>
      <c r="X157" s="181"/>
      <c r="Y157" s="181"/>
      <c r="Z157" s="180"/>
      <c r="AA157" s="181"/>
      <c r="AB157" s="182">
        <f>Z157+AA157</f>
        <v>0</v>
      </c>
      <c r="AC157" s="181"/>
      <c r="AD157" s="181"/>
      <c r="AE157" s="181"/>
      <c r="AF157" s="181"/>
      <c r="AG157" s="181"/>
      <c r="AH157" s="180"/>
      <c r="AI157" s="181"/>
      <c r="AJ157" s="182">
        <f>AH157+AI157</f>
        <v>0</v>
      </c>
      <c r="AK157" s="181"/>
      <c r="AL157" s="181"/>
      <c r="AM157" s="181"/>
      <c r="AN157" s="181"/>
      <c r="AO157" s="181"/>
      <c r="AP157" s="180"/>
      <c r="AQ157" s="181"/>
      <c r="AR157" s="182">
        <f>AP157+AQ157</f>
        <v>0</v>
      </c>
      <c r="AS157" s="181"/>
      <c r="AT157" s="181"/>
      <c r="AU157" s="181"/>
      <c r="AV157" s="181"/>
      <c r="AW157" s="181"/>
      <c r="AX157" s="180"/>
      <c r="AY157" s="181"/>
      <c r="AZ157" s="182">
        <f>AX157+AY157</f>
        <v>0</v>
      </c>
      <c r="BA157" s="181"/>
      <c r="BB157" s="181"/>
      <c r="BC157" s="181"/>
      <c r="BD157" s="181"/>
      <c r="BE157" s="181"/>
      <c r="BF157" s="130"/>
      <c r="BG157" s="130"/>
      <c r="BH157" s="130"/>
    </row>
    <row r="158" spans="1:60" x14ac:dyDescent="0.35">
      <c r="A158" s="172" t="s">
        <v>1226</v>
      </c>
      <c r="B158" s="172" t="s">
        <v>158</v>
      </c>
      <c r="C158" s="172" t="s">
        <v>159</v>
      </c>
      <c r="D158" s="173" t="s">
        <v>160</v>
      </c>
      <c r="E158" s="172" t="s">
        <v>1227</v>
      </c>
      <c r="F158" s="172" t="s">
        <v>221</v>
      </c>
      <c r="G158" s="172" t="s">
        <v>222</v>
      </c>
      <c r="H158" s="172" t="s">
        <v>223</v>
      </c>
      <c r="I158" s="174">
        <v>1460</v>
      </c>
      <c r="J158" s="175" t="s">
        <v>783</v>
      </c>
      <c r="K158" s="176">
        <f>I158*9.16</f>
        <v>13373.6</v>
      </c>
      <c r="L158" s="177"/>
      <c r="M158" s="178"/>
      <c r="N158" s="178"/>
      <c r="O158" s="178"/>
      <c r="P158" s="179"/>
      <c r="Q158" s="179"/>
      <c r="R158" s="180"/>
      <c r="S158" s="181"/>
      <c r="T158" s="182">
        <f>R158+S158</f>
        <v>0</v>
      </c>
      <c r="U158" s="181"/>
      <c r="V158" s="181"/>
      <c r="W158" s="181"/>
      <c r="X158" s="181"/>
      <c r="Y158" s="181"/>
      <c r="Z158" s="180"/>
      <c r="AA158" s="181"/>
      <c r="AB158" s="182">
        <f>Z158+AA158</f>
        <v>0</v>
      </c>
      <c r="AC158" s="181"/>
      <c r="AD158" s="181"/>
      <c r="AE158" s="181"/>
      <c r="AF158" s="181"/>
      <c r="AG158" s="181"/>
      <c r="AH158" s="180"/>
      <c r="AI158" s="181"/>
      <c r="AJ158" s="182">
        <f>AH158+AI158</f>
        <v>0</v>
      </c>
      <c r="AK158" s="181"/>
      <c r="AL158" s="181"/>
      <c r="AM158" s="181"/>
      <c r="AN158" s="181"/>
      <c r="AO158" s="181"/>
      <c r="AP158" s="180"/>
      <c r="AQ158" s="181"/>
      <c r="AR158" s="182">
        <f>AP158+AQ158</f>
        <v>0</v>
      </c>
      <c r="AS158" s="181"/>
      <c r="AT158" s="181"/>
      <c r="AU158" s="181"/>
      <c r="AV158" s="181"/>
      <c r="AW158" s="181"/>
      <c r="AX158" s="180"/>
      <c r="AY158" s="181"/>
      <c r="AZ158" s="182">
        <f>AX158+AY158</f>
        <v>0</v>
      </c>
      <c r="BA158" s="181"/>
      <c r="BB158" s="181"/>
      <c r="BC158" s="181"/>
      <c r="BD158" s="181"/>
      <c r="BE158" s="181"/>
      <c r="BF158" s="130"/>
      <c r="BG158" s="130"/>
      <c r="BH158" s="130"/>
    </row>
    <row r="159" spans="1:60" ht="29" x14ac:dyDescent="0.35">
      <c r="A159" s="172" t="s">
        <v>1488</v>
      </c>
      <c r="B159" s="172" t="s">
        <v>158</v>
      </c>
      <c r="C159" s="172" t="s">
        <v>159</v>
      </c>
      <c r="D159" s="173" t="s">
        <v>160</v>
      </c>
      <c r="E159" s="172" t="s">
        <v>1489</v>
      </c>
      <c r="F159" s="172" t="s">
        <v>221</v>
      </c>
      <c r="G159" s="172" t="s">
        <v>222</v>
      </c>
      <c r="H159" s="172" t="s">
        <v>223</v>
      </c>
      <c r="I159" s="174">
        <v>1920</v>
      </c>
      <c r="J159" s="175" t="s">
        <v>520</v>
      </c>
      <c r="K159" s="176">
        <f>I159*9.16</f>
        <v>17587.2</v>
      </c>
      <c r="L159" s="177"/>
      <c r="M159" s="178"/>
      <c r="N159" s="178"/>
      <c r="O159" s="178"/>
      <c r="P159" s="179"/>
      <c r="Q159" s="179"/>
      <c r="R159" s="180"/>
      <c r="S159" s="181"/>
      <c r="T159" s="182">
        <f>R159+S159</f>
        <v>0</v>
      </c>
      <c r="U159" s="181"/>
      <c r="V159" s="181"/>
      <c r="W159" s="181"/>
      <c r="X159" s="181"/>
      <c r="Y159" s="181"/>
      <c r="Z159" s="180"/>
      <c r="AA159" s="181"/>
      <c r="AB159" s="182">
        <f>Z159+AA159</f>
        <v>0</v>
      </c>
      <c r="AC159" s="181"/>
      <c r="AD159" s="181"/>
      <c r="AE159" s="181"/>
      <c r="AF159" s="181"/>
      <c r="AG159" s="181"/>
      <c r="AH159" s="180"/>
      <c r="AI159" s="181"/>
      <c r="AJ159" s="182">
        <f>AH159+AI159</f>
        <v>0</v>
      </c>
      <c r="AK159" s="181"/>
      <c r="AL159" s="181"/>
      <c r="AM159" s="181"/>
      <c r="AN159" s="181"/>
      <c r="AO159" s="181"/>
      <c r="AP159" s="180"/>
      <c r="AQ159" s="181"/>
      <c r="AR159" s="182">
        <f>AP159+AQ159</f>
        <v>0</v>
      </c>
      <c r="AS159" s="181"/>
      <c r="AT159" s="181"/>
      <c r="AU159" s="181"/>
      <c r="AV159" s="181"/>
      <c r="AW159" s="181"/>
      <c r="AX159" s="180"/>
      <c r="AY159" s="181"/>
      <c r="AZ159" s="182">
        <f>AX159+AY159</f>
        <v>0</v>
      </c>
      <c r="BA159" s="181"/>
      <c r="BB159" s="181"/>
      <c r="BC159" s="181"/>
      <c r="BD159" s="181"/>
      <c r="BE159" s="181"/>
      <c r="BF159" s="130"/>
      <c r="BG159" s="130"/>
      <c r="BH159" s="130"/>
    </row>
    <row r="160" spans="1:60" x14ac:dyDescent="0.35">
      <c r="A160" s="172" t="s">
        <v>1657</v>
      </c>
      <c r="B160" s="172" t="s">
        <v>158</v>
      </c>
      <c r="C160" s="172" t="s">
        <v>159</v>
      </c>
      <c r="D160" s="173" t="s">
        <v>160</v>
      </c>
      <c r="E160" s="172" t="s">
        <v>1658</v>
      </c>
      <c r="F160" s="172" t="s">
        <v>221</v>
      </c>
      <c r="G160" s="172" t="s">
        <v>222</v>
      </c>
      <c r="H160" s="172" t="s">
        <v>223</v>
      </c>
      <c r="I160" s="174">
        <v>3020</v>
      </c>
      <c r="J160" s="175" t="s">
        <v>200</v>
      </c>
      <c r="K160" s="176">
        <f>I160*9.16</f>
        <v>27663.200000000001</v>
      </c>
      <c r="L160" s="177"/>
      <c r="M160" s="178"/>
      <c r="N160" s="178"/>
      <c r="O160" s="178"/>
      <c r="P160" s="179"/>
      <c r="Q160" s="179"/>
      <c r="R160" s="180"/>
      <c r="S160" s="181"/>
      <c r="T160" s="182">
        <f>R160+S160</f>
        <v>0</v>
      </c>
      <c r="U160" s="181"/>
      <c r="V160" s="181"/>
      <c r="W160" s="181"/>
      <c r="X160" s="181"/>
      <c r="Y160" s="181"/>
      <c r="Z160" s="180"/>
      <c r="AA160" s="181"/>
      <c r="AB160" s="182">
        <f>Z160+AA160</f>
        <v>0</v>
      </c>
      <c r="AC160" s="181"/>
      <c r="AD160" s="181"/>
      <c r="AE160" s="181"/>
      <c r="AF160" s="181"/>
      <c r="AG160" s="181"/>
      <c r="AH160" s="180"/>
      <c r="AI160" s="181"/>
      <c r="AJ160" s="182">
        <f>AH160+AI160</f>
        <v>0</v>
      </c>
      <c r="AK160" s="181"/>
      <c r="AL160" s="181"/>
      <c r="AM160" s="181"/>
      <c r="AN160" s="181"/>
      <c r="AO160" s="181"/>
      <c r="AP160" s="180"/>
      <c r="AQ160" s="181"/>
      <c r="AR160" s="182">
        <f>AP160+AQ160</f>
        <v>0</v>
      </c>
      <c r="AS160" s="181"/>
      <c r="AT160" s="181"/>
      <c r="AU160" s="181"/>
      <c r="AV160" s="181"/>
      <c r="AW160" s="181"/>
      <c r="AX160" s="180"/>
      <c r="AY160" s="181"/>
      <c r="AZ160" s="182">
        <f>AX160+AY160</f>
        <v>0</v>
      </c>
      <c r="BA160" s="181"/>
      <c r="BB160" s="181"/>
      <c r="BC160" s="181"/>
      <c r="BD160" s="181"/>
      <c r="BE160" s="181"/>
      <c r="BF160" s="130"/>
      <c r="BG160" s="130"/>
      <c r="BH160" s="130"/>
    </row>
    <row r="161" spans="1:60" x14ac:dyDescent="0.35">
      <c r="A161" s="172" t="s">
        <v>1675</v>
      </c>
      <c r="B161" s="172" t="s">
        <v>158</v>
      </c>
      <c r="C161" s="172" t="s">
        <v>159</v>
      </c>
      <c r="D161" s="173" t="s">
        <v>160</v>
      </c>
      <c r="E161" s="172" t="s">
        <v>1676</v>
      </c>
      <c r="F161" s="172" t="s">
        <v>221</v>
      </c>
      <c r="G161" s="172" t="s">
        <v>222</v>
      </c>
      <c r="H161" s="172" t="s">
        <v>223</v>
      </c>
      <c r="I161" s="174">
        <v>3265</v>
      </c>
      <c r="J161" s="175" t="s">
        <v>248</v>
      </c>
      <c r="K161" s="176">
        <f>I161*9.16</f>
        <v>29907.4</v>
      </c>
      <c r="L161" s="177"/>
      <c r="M161" s="178"/>
      <c r="N161" s="178"/>
      <c r="O161" s="178"/>
      <c r="P161" s="179"/>
      <c r="Q161" s="179"/>
      <c r="R161" s="180"/>
      <c r="S161" s="181"/>
      <c r="T161" s="182">
        <f>R161+S161</f>
        <v>0</v>
      </c>
      <c r="U161" s="181"/>
      <c r="V161" s="181"/>
      <c r="W161" s="181"/>
      <c r="X161" s="181"/>
      <c r="Y161" s="181"/>
      <c r="Z161" s="180"/>
      <c r="AA161" s="181"/>
      <c r="AB161" s="182">
        <f>Z161+AA161</f>
        <v>0</v>
      </c>
      <c r="AC161" s="181"/>
      <c r="AD161" s="181"/>
      <c r="AE161" s="181"/>
      <c r="AF161" s="181"/>
      <c r="AG161" s="181"/>
      <c r="AH161" s="180"/>
      <c r="AI161" s="181"/>
      <c r="AJ161" s="182">
        <f>AH161+AI161</f>
        <v>0</v>
      </c>
      <c r="AK161" s="181"/>
      <c r="AL161" s="181"/>
      <c r="AM161" s="181"/>
      <c r="AN161" s="181"/>
      <c r="AO161" s="181"/>
      <c r="AP161" s="180"/>
      <c r="AQ161" s="181"/>
      <c r="AR161" s="182">
        <f>AP161+AQ161</f>
        <v>0</v>
      </c>
      <c r="AS161" s="181"/>
      <c r="AT161" s="181"/>
      <c r="AU161" s="181"/>
      <c r="AV161" s="181"/>
      <c r="AW161" s="181"/>
      <c r="AX161" s="180"/>
      <c r="AY161" s="181"/>
      <c r="AZ161" s="182">
        <f>AX161+AY161</f>
        <v>0</v>
      </c>
      <c r="BA161" s="181"/>
      <c r="BB161" s="181"/>
      <c r="BC161" s="181"/>
      <c r="BD161" s="181"/>
      <c r="BE161" s="181"/>
      <c r="BF161" s="130"/>
      <c r="BG161" s="130"/>
      <c r="BH161" s="130"/>
    </row>
    <row r="162" spans="1:60" x14ac:dyDescent="0.35">
      <c r="A162" s="172" t="s">
        <v>2759</v>
      </c>
      <c r="B162" s="172" t="s">
        <v>158</v>
      </c>
      <c r="C162" s="172" t="s">
        <v>159</v>
      </c>
      <c r="D162" s="173" t="s">
        <v>160</v>
      </c>
      <c r="E162" s="172" t="s">
        <v>1930</v>
      </c>
      <c r="F162" s="172" t="s">
        <v>2760</v>
      </c>
      <c r="G162" s="172" t="s">
        <v>222</v>
      </c>
      <c r="H162" s="172" t="s">
        <v>170</v>
      </c>
      <c r="I162" s="174">
        <v>72</v>
      </c>
      <c r="J162" s="175" t="s">
        <v>171</v>
      </c>
      <c r="K162" s="176">
        <f>I162*9.16</f>
        <v>659.52</v>
      </c>
      <c r="L162" s="177"/>
      <c r="M162" s="178"/>
      <c r="N162" s="178"/>
      <c r="O162" s="178"/>
      <c r="P162" s="179"/>
      <c r="Q162" s="179"/>
      <c r="R162" s="180"/>
      <c r="S162" s="181"/>
      <c r="T162" s="182">
        <f>R162+S162</f>
        <v>0</v>
      </c>
      <c r="U162" s="181"/>
      <c r="V162" s="181"/>
      <c r="W162" s="181"/>
      <c r="X162" s="181"/>
      <c r="Y162" s="181"/>
      <c r="Z162" s="180"/>
      <c r="AA162" s="181"/>
      <c r="AB162" s="182">
        <f>Z162+AA162</f>
        <v>0</v>
      </c>
      <c r="AC162" s="181"/>
      <c r="AD162" s="181"/>
      <c r="AE162" s="181"/>
      <c r="AF162" s="181"/>
      <c r="AG162" s="181"/>
      <c r="AH162" s="180"/>
      <c r="AI162" s="181"/>
      <c r="AJ162" s="182">
        <f>AH162+AI162</f>
        <v>0</v>
      </c>
      <c r="AK162" s="181"/>
      <c r="AL162" s="181"/>
      <c r="AM162" s="181"/>
      <c r="AN162" s="181"/>
      <c r="AO162" s="181"/>
      <c r="AP162" s="180"/>
      <c r="AQ162" s="181"/>
      <c r="AR162" s="182">
        <f>AP162+AQ162</f>
        <v>0</v>
      </c>
      <c r="AS162" s="181"/>
      <c r="AT162" s="181"/>
      <c r="AU162" s="181"/>
      <c r="AV162" s="181"/>
      <c r="AW162" s="181"/>
      <c r="AX162" s="180"/>
      <c r="AY162" s="181"/>
      <c r="AZ162" s="182">
        <f>AX162+AY162</f>
        <v>0</v>
      </c>
      <c r="BA162" s="181"/>
      <c r="BB162" s="181"/>
      <c r="BC162" s="181"/>
      <c r="BD162" s="181"/>
      <c r="BE162" s="181"/>
      <c r="BF162" s="130"/>
      <c r="BG162" s="130"/>
      <c r="BH162" s="130"/>
    </row>
    <row r="163" spans="1:60" x14ac:dyDescent="0.35">
      <c r="A163" s="172" t="s">
        <v>312</v>
      </c>
      <c r="B163" s="172" t="s">
        <v>158</v>
      </c>
      <c r="C163" s="172" t="s">
        <v>159</v>
      </c>
      <c r="D163" s="173" t="s">
        <v>160</v>
      </c>
      <c r="E163" s="172" t="s">
        <v>313</v>
      </c>
      <c r="F163" s="172" t="s">
        <v>314</v>
      </c>
      <c r="G163" s="172" t="s">
        <v>315</v>
      </c>
      <c r="H163" s="172" t="s">
        <v>316</v>
      </c>
      <c r="I163" s="174">
        <v>99</v>
      </c>
      <c r="J163" s="175" t="s">
        <v>177</v>
      </c>
      <c r="K163" s="176">
        <f>I163*9.16</f>
        <v>906.84</v>
      </c>
      <c r="L163" s="177"/>
      <c r="M163" s="178"/>
      <c r="N163" s="178"/>
      <c r="O163" s="178"/>
      <c r="P163" s="179"/>
      <c r="Q163" s="179"/>
      <c r="R163" s="180"/>
      <c r="S163" s="181"/>
      <c r="T163" s="182">
        <f>R163+S163</f>
        <v>0</v>
      </c>
      <c r="U163" s="181"/>
      <c r="V163" s="181"/>
      <c r="W163" s="181"/>
      <c r="X163" s="181"/>
      <c r="Y163" s="181"/>
      <c r="Z163" s="180"/>
      <c r="AA163" s="181"/>
      <c r="AB163" s="182">
        <f>Z163+AA163</f>
        <v>0</v>
      </c>
      <c r="AC163" s="181"/>
      <c r="AD163" s="181"/>
      <c r="AE163" s="181"/>
      <c r="AF163" s="181"/>
      <c r="AG163" s="181"/>
      <c r="AH163" s="180"/>
      <c r="AI163" s="181"/>
      <c r="AJ163" s="182">
        <f>AH163+AI163</f>
        <v>0</v>
      </c>
      <c r="AK163" s="181"/>
      <c r="AL163" s="181"/>
      <c r="AM163" s="181"/>
      <c r="AN163" s="181"/>
      <c r="AO163" s="181"/>
      <c r="AP163" s="180"/>
      <c r="AQ163" s="181"/>
      <c r="AR163" s="182">
        <f>AP163+AQ163</f>
        <v>0</v>
      </c>
      <c r="AS163" s="181"/>
      <c r="AT163" s="181"/>
      <c r="AU163" s="181"/>
      <c r="AV163" s="181"/>
      <c r="AW163" s="181"/>
      <c r="AX163" s="180"/>
      <c r="AY163" s="181"/>
      <c r="AZ163" s="182">
        <f>AX163+AY163</f>
        <v>0</v>
      </c>
      <c r="BA163" s="181"/>
      <c r="BB163" s="181"/>
      <c r="BC163" s="181"/>
      <c r="BD163" s="181"/>
      <c r="BE163" s="181"/>
      <c r="BF163" s="130"/>
      <c r="BG163" s="130"/>
      <c r="BH163" s="130"/>
    </row>
    <row r="164" spans="1:60" x14ac:dyDescent="0.35">
      <c r="A164" s="172" t="s">
        <v>398</v>
      </c>
      <c r="B164" s="172" t="s">
        <v>158</v>
      </c>
      <c r="C164" s="172" t="s">
        <v>159</v>
      </c>
      <c r="D164" s="173" t="s">
        <v>160</v>
      </c>
      <c r="E164" s="172" t="s">
        <v>399</v>
      </c>
      <c r="F164" s="172" t="s">
        <v>314</v>
      </c>
      <c r="G164" s="172" t="s">
        <v>315</v>
      </c>
      <c r="H164" s="172" t="s">
        <v>316</v>
      </c>
      <c r="I164" s="174">
        <v>126</v>
      </c>
      <c r="J164" s="175" t="s">
        <v>177</v>
      </c>
      <c r="K164" s="176">
        <f>I164*9.16</f>
        <v>1154.1600000000001</v>
      </c>
      <c r="L164" s="177"/>
      <c r="M164" s="178"/>
      <c r="N164" s="178"/>
      <c r="O164" s="178"/>
      <c r="P164" s="179"/>
      <c r="Q164" s="179"/>
      <c r="R164" s="180"/>
      <c r="S164" s="181"/>
      <c r="T164" s="182">
        <f>R164+S164</f>
        <v>0</v>
      </c>
      <c r="U164" s="181"/>
      <c r="V164" s="181"/>
      <c r="W164" s="181"/>
      <c r="X164" s="181"/>
      <c r="Y164" s="181"/>
      <c r="Z164" s="180"/>
      <c r="AA164" s="181"/>
      <c r="AB164" s="182">
        <f>Z164+AA164</f>
        <v>0</v>
      </c>
      <c r="AC164" s="181"/>
      <c r="AD164" s="181"/>
      <c r="AE164" s="181"/>
      <c r="AF164" s="181"/>
      <c r="AG164" s="181"/>
      <c r="AH164" s="180"/>
      <c r="AI164" s="181"/>
      <c r="AJ164" s="182">
        <f>AH164+AI164</f>
        <v>0</v>
      </c>
      <c r="AK164" s="181"/>
      <c r="AL164" s="181"/>
      <c r="AM164" s="181"/>
      <c r="AN164" s="181"/>
      <c r="AO164" s="181"/>
      <c r="AP164" s="180"/>
      <c r="AQ164" s="181"/>
      <c r="AR164" s="182">
        <f>AP164+AQ164</f>
        <v>0</v>
      </c>
      <c r="AS164" s="181"/>
      <c r="AT164" s="181"/>
      <c r="AU164" s="181"/>
      <c r="AV164" s="181"/>
      <c r="AW164" s="181"/>
      <c r="AX164" s="180"/>
      <c r="AY164" s="181"/>
      <c r="AZ164" s="182">
        <f>AX164+AY164</f>
        <v>0</v>
      </c>
      <c r="BA164" s="181"/>
      <c r="BB164" s="181"/>
      <c r="BC164" s="181"/>
      <c r="BD164" s="181"/>
      <c r="BE164" s="181"/>
      <c r="BF164" s="130"/>
      <c r="BG164" s="130"/>
      <c r="BH164" s="130"/>
    </row>
    <row r="165" spans="1:60" x14ac:dyDescent="0.35">
      <c r="A165" s="172" t="s">
        <v>560</v>
      </c>
      <c r="B165" s="172" t="s">
        <v>158</v>
      </c>
      <c r="C165" s="172" t="s">
        <v>159</v>
      </c>
      <c r="D165" s="173" t="s">
        <v>160</v>
      </c>
      <c r="E165" s="172" t="s">
        <v>561</v>
      </c>
      <c r="F165" s="172" t="s">
        <v>314</v>
      </c>
      <c r="G165" s="172" t="s">
        <v>315</v>
      </c>
      <c r="H165" s="172" t="s">
        <v>316</v>
      </c>
      <c r="I165" s="174">
        <v>240</v>
      </c>
      <c r="J165" s="175" t="s">
        <v>177</v>
      </c>
      <c r="K165" s="176">
        <f>I165*9.16</f>
        <v>2198.4</v>
      </c>
      <c r="L165" s="177"/>
      <c r="M165" s="178"/>
      <c r="N165" s="178"/>
      <c r="O165" s="178"/>
      <c r="P165" s="179"/>
      <c r="Q165" s="179"/>
      <c r="R165" s="180"/>
      <c r="S165" s="181"/>
      <c r="T165" s="182">
        <f>R165+S165</f>
        <v>0</v>
      </c>
      <c r="U165" s="181"/>
      <c r="V165" s="181"/>
      <c r="W165" s="181"/>
      <c r="X165" s="181"/>
      <c r="Y165" s="181"/>
      <c r="Z165" s="180"/>
      <c r="AA165" s="181"/>
      <c r="AB165" s="182">
        <f>Z165+AA165</f>
        <v>0</v>
      </c>
      <c r="AC165" s="181"/>
      <c r="AD165" s="181"/>
      <c r="AE165" s="181"/>
      <c r="AF165" s="181"/>
      <c r="AG165" s="181"/>
      <c r="AH165" s="180"/>
      <c r="AI165" s="181"/>
      <c r="AJ165" s="182">
        <f>AH165+AI165</f>
        <v>0</v>
      </c>
      <c r="AK165" s="181"/>
      <c r="AL165" s="181"/>
      <c r="AM165" s="181"/>
      <c r="AN165" s="181"/>
      <c r="AO165" s="181"/>
      <c r="AP165" s="180"/>
      <c r="AQ165" s="181"/>
      <c r="AR165" s="182">
        <f>AP165+AQ165</f>
        <v>0</v>
      </c>
      <c r="AS165" s="181"/>
      <c r="AT165" s="181"/>
      <c r="AU165" s="181"/>
      <c r="AV165" s="181"/>
      <c r="AW165" s="181"/>
      <c r="AX165" s="180"/>
      <c r="AY165" s="181"/>
      <c r="AZ165" s="182">
        <f>AX165+AY165</f>
        <v>0</v>
      </c>
      <c r="BA165" s="181"/>
      <c r="BB165" s="181"/>
      <c r="BC165" s="181"/>
      <c r="BD165" s="181"/>
      <c r="BE165" s="181"/>
      <c r="BF165" s="130"/>
      <c r="BG165" s="130"/>
      <c r="BH165" s="130"/>
    </row>
    <row r="166" spans="1:60" x14ac:dyDescent="0.35">
      <c r="A166" s="172" t="s">
        <v>784</v>
      </c>
      <c r="B166" s="172" t="s">
        <v>158</v>
      </c>
      <c r="C166" s="172" t="s">
        <v>159</v>
      </c>
      <c r="D166" s="173" t="s">
        <v>160</v>
      </c>
      <c r="E166" s="172" t="s">
        <v>785</v>
      </c>
      <c r="F166" s="172" t="s">
        <v>314</v>
      </c>
      <c r="G166" s="172" t="s">
        <v>315</v>
      </c>
      <c r="H166" s="172" t="s">
        <v>316</v>
      </c>
      <c r="I166" s="174">
        <v>540</v>
      </c>
      <c r="J166" s="175" t="s">
        <v>177</v>
      </c>
      <c r="K166" s="176">
        <f>I166*9.16</f>
        <v>4946.3999999999996</v>
      </c>
      <c r="L166" s="177"/>
      <c r="M166" s="178"/>
      <c r="N166" s="178"/>
      <c r="O166" s="178"/>
      <c r="P166" s="179"/>
      <c r="Q166" s="179"/>
      <c r="R166" s="180"/>
      <c r="S166" s="181"/>
      <c r="T166" s="182">
        <f>R166+S166</f>
        <v>0</v>
      </c>
      <c r="U166" s="181"/>
      <c r="V166" s="181"/>
      <c r="W166" s="181"/>
      <c r="X166" s="181"/>
      <c r="Y166" s="181"/>
      <c r="Z166" s="180"/>
      <c r="AA166" s="181"/>
      <c r="AB166" s="182">
        <f>Z166+AA166</f>
        <v>0</v>
      </c>
      <c r="AC166" s="181"/>
      <c r="AD166" s="181"/>
      <c r="AE166" s="181"/>
      <c r="AF166" s="181"/>
      <c r="AG166" s="181"/>
      <c r="AH166" s="180"/>
      <c r="AI166" s="181"/>
      <c r="AJ166" s="182">
        <f>AH166+AI166</f>
        <v>0</v>
      </c>
      <c r="AK166" s="181"/>
      <c r="AL166" s="181"/>
      <c r="AM166" s="181"/>
      <c r="AN166" s="181"/>
      <c r="AO166" s="181"/>
      <c r="AP166" s="180"/>
      <c r="AQ166" s="181"/>
      <c r="AR166" s="182">
        <f>AP166+AQ166</f>
        <v>0</v>
      </c>
      <c r="AS166" s="181"/>
      <c r="AT166" s="181"/>
      <c r="AU166" s="181"/>
      <c r="AV166" s="181"/>
      <c r="AW166" s="181"/>
      <c r="AX166" s="180"/>
      <c r="AY166" s="181"/>
      <c r="AZ166" s="182">
        <f>AX166+AY166</f>
        <v>0</v>
      </c>
      <c r="BA166" s="181"/>
      <c r="BB166" s="181"/>
      <c r="BC166" s="181"/>
      <c r="BD166" s="181"/>
      <c r="BE166" s="181"/>
      <c r="BF166" s="130"/>
      <c r="BG166" s="130"/>
      <c r="BH166" s="130"/>
    </row>
    <row r="167" spans="1:60" x14ac:dyDescent="0.35">
      <c r="A167" s="172" t="s">
        <v>1134</v>
      </c>
      <c r="B167" s="172" t="s">
        <v>158</v>
      </c>
      <c r="C167" s="172" t="s">
        <v>159</v>
      </c>
      <c r="D167" s="173" t="s">
        <v>160</v>
      </c>
      <c r="E167" s="172" t="s">
        <v>1135</v>
      </c>
      <c r="F167" s="172" t="s">
        <v>314</v>
      </c>
      <c r="G167" s="172" t="s">
        <v>315</v>
      </c>
      <c r="H167" s="172" t="s">
        <v>316</v>
      </c>
      <c r="I167" s="174">
        <v>1296</v>
      </c>
      <c r="J167" s="175" t="s">
        <v>200</v>
      </c>
      <c r="K167" s="176">
        <f>I167*9.16</f>
        <v>11871.36</v>
      </c>
      <c r="L167" s="177"/>
      <c r="M167" s="178"/>
      <c r="N167" s="178"/>
      <c r="O167" s="178"/>
      <c r="P167" s="179"/>
      <c r="Q167" s="179"/>
      <c r="R167" s="180"/>
      <c r="S167" s="181"/>
      <c r="T167" s="182">
        <f>R167+S167</f>
        <v>0</v>
      </c>
      <c r="U167" s="181"/>
      <c r="V167" s="181"/>
      <c r="W167" s="181"/>
      <c r="X167" s="181"/>
      <c r="Y167" s="181"/>
      <c r="Z167" s="180"/>
      <c r="AA167" s="181"/>
      <c r="AB167" s="182">
        <f>Z167+AA167</f>
        <v>0</v>
      </c>
      <c r="AC167" s="181"/>
      <c r="AD167" s="181"/>
      <c r="AE167" s="181"/>
      <c r="AF167" s="181"/>
      <c r="AG167" s="181"/>
      <c r="AH167" s="180"/>
      <c r="AI167" s="181"/>
      <c r="AJ167" s="182">
        <f>AH167+AI167</f>
        <v>0</v>
      </c>
      <c r="AK167" s="181"/>
      <c r="AL167" s="181"/>
      <c r="AM167" s="181"/>
      <c r="AN167" s="181"/>
      <c r="AO167" s="181"/>
      <c r="AP167" s="180"/>
      <c r="AQ167" s="181"/>
      <c r="AR167" s="182">
        <f>AP167+AQ167</f>
        <v>0</v>
      </c>
      <c r="AS167" s="181"/>
      <c r="AT167" s="181"/>
      <c r="AU167" s="181"/>
      <c r="AV167" s="181"/>
      <c r="AW167" s="181"/>
      <c r="AX167" s="180"/>
      <c r="AY167" s="181"/>
      <c r="AZ167" s="182">
        <f>AX167+AY167</f>
        <v>0</v>
      </c>
      <c r="BA167" s="181"/>
      <c r="BB167" s="181"/>
      <c r="BC167" s="181"/>
      <c r="BD167" s="181"/>
      <c r="BE167" s="181"/>
      <c r="BF167" s="130"/>
      <c r="BG167" s="130"/>
      <c r="BH167" s="130"/>
    </row>
    <row r="168" spans="1:60" x14ac:dyDescent="0.35">
      <c r="A168" s="172" t="s">
        <v>1191</v>
      </c>
      <c r="B168" s="172" t="s">
        <v>158</v>
      </c>
      <c r="C168" s="172" t="s">
        <v>159</v>
      </c>
      <c r="D168" s="173" t="s">
        <v>160</v>
      </c>
      <c r="E168" s="172" t="s">
        <v>1192</v>
      </c>
      <c r="F168" s="172" t="s">
        <v>314</v>
      </c>
      <c r="G168" s="172" t="s">
        <v>315</v>
      </c>
      <c r="H168" s="172" t="s">
        <v>316</v>
      </c>
      <c r="I168" s="174">
        <v>1416</v>
      </c>
      <c r="J168" s="175" t="s">
        <v>200</v>
      </c>
      <c r="K168" s="176">
        <f>I168*9.16</f>
        <v>12970.56</v>
      </c>
      <c r="L168" s="177"/>
      <c r="M168" s="178"/>
      <c r="N168" s="178"/>
      <c r="O168" s="178"/>
      <c r="P168" s="179"/>
      <c r="Q168" s="179"/>
      <c r="R168" s="180"/>
      <c r="S168" s="181"/>
      <c r="T168" s="182">
        <f>R168+S168</f>
        <v>0</v>
      </c>
      <c r="U168" s="181"/>
      <c r="V168" s="181"/>
      <c r="W168" s="181"/>
      <c r="X168" s="181"/>
      <c r="Y168" s="181"/>
      <c r="Z168" s="180"/>
      <c r="AA168" s="181"/>
      <c r="AB168" s="182">
        <f>Z168+AA168</f>
        <v>0</v>
      </c>
      <c r="AC168" s="181"/>
      <c r="AD168" s="181"/>
      <c r="AE168" s="181"/>
      <c r="AF168" s="181"/>
      <c r="AG168" s="181"/>
      <c r="AH168" s="180"/>
      <c r="AI168" s="181"/>
      <c r="AJ168" s="182">
        <f>AH168+AI168</f>
        <v>0</v>
      </c>
      <c r="AK168" s="181"/>
      <c r="AL168" s="181"/>
      <c r="AM168" s="181"/>
      <c r="AN168" s="181"/>
      <c r="AO168" s="181"/>
      <c r="AP168" s="180"/>
      <c r="AQ168" s="181"/>
      <c r="AR168" s="182">
        <f>AP168+AQ168</f>
        <v>0</v>
      </c>
      <c r="AS168" s="181"/>
      <c r="AT168" s="181"/>
      <c r="AU168" s="181"/>
      <c r="AV168" s="181"/>
      <c r="AW168" s="181"/>
      <c r="AX168" s="180"/>
      <c r="AY168" s="181"/>
      <c r="AZ168" s="182">
        <f>AX168+AY168</f>
        <v>0</v>
      </c>
      <c r="BA168" s="181"/>
      <c r="BB168" s="181"/>
      <c r="BC168" s="181"/>
      <c r="BD168" s="181"/>
      <c r="BE168" s="181"/>
      <c r="BF168" s="130"/>
      <c r="BG168" s="130"/>
      <c r="BH168" s="130"/>
    </row>
    <row r="169" spans="1:60" x14ac:dyDescent="0.35">
      <c r="A169" s="172" t="s">
        <v>1193</v>
      </c>
      <c r="B169" s="172" t="s">
        <v>158</v>
      </c>
      <c r="C169" s="172" t="s">
        <v>159</v>
      </c>
      <c r="D169" s="173" t="s">
        <v>160</v>
      </c>
      <c r="E169" s="172" t="s">
        <v>1194</v>
      </c>
      <c r="F169" s="172" t="s">
        <v>314</v>
      </c>
      <c r="G169" s="172" t="s">
        <v>315</v>
      </c>
      <c r="H169" s="172" t="s">
        <v>316</v>
      </c>
      <c r="I169" s="174">
        <v>1416</v>
      </c>
      <c r="J169" s="175" t="s">
        <v>200</v>
      </c>
      <c r="K169" s="176">
        <f>I169*9.16</f>
        <v>12970.56</v>
      </c>
      <c r="L169" s="177"/>
      <c r="M169" s="178"/>
      <c r="N169" s="178"/>
      <c r="O169" s="178"/>
      <c r="P169" s="179"/>
      <c r="Q169" s="179"/>
      <c r="R169" s="180"/>
      <c r="S169" s="181"/>
      <c r="T169" s="182">
        <f>R169+S169</f>
        <v>0</v>
      </c>
      <c r="U169" s="181"/>
      <c r="V169" s="181"/>
      <c r="W169" s="181"/>
      <c r="X169" s="181"/>
      <c r="Y169" s="181"/>
      <c r="Z169" s="180"/>
      <c r="AA169" s="181"/>
      <c r="AB169" s="182">
        <f>Z169+AA169</f>
        <v>0</v>
      </c>
      <c r="AC169" s="181"/>
      <c r="AD169" s="181"/>
      <c r="AE169" s="181"/>
      <c r="AF169" s="181"/>
      <c r="AG169" s="181"/>
      <c r="AH169" s="180"/>
      <c r="AI169" s="181"/>
      <c r="AJ169" s="182">
        <f>AH169+AI169</f>
        <v>0</v>
      </c>
      <c r="AK169" s="181"/>
      <c r="AL169" s="181"/>
      <c r="AM169" s="181"/>
      <c r="AN169" s="181"/>
      <c r="AO169" s="181"/>
      <c r="AP169" s="180"/>
      <c r="AQ169" s="181"/>
      <c r="AR169" s="182">
        <f>AP169+AQ169</f>
        <v>0</v>
      </c>
      <c r="AS169" s="181"/>
      <c r="AT169" s="181"/>
      <c r="AU169" s="181"/>
      <c r="AV169" s="181"/>
      <c r="AW169" s="181"/>
      <c r="AX169" s="180"/>
      <c r="AY169" s="181"/>
      <c r="AZ169" s="182">
        <f>AX169+AY169</f>
        <v>0</v>
      </c>
      <c r="BA169" s="181"/>
      <c r="BB169" s="181"/>
      <c r="BC169" s="181"/>
      <c r="BD169" s="181"/>
      <c r="BE169" s="181"/>
      <c r="BF169" s="130"/>
      <c r="BG169" s="130"/>
      <c r="BH169" s="130"/>
    </row>
    <row r="170" spans="1:60" x14ac:dyDescent="0.35">
      <c r="A170" s="172" t="s">
        <v>1457</v>
      </c>
      <c r="B170" s="172" t="s">
        <v>158</v>
      </c>
      <c r="C170" s="172" t="s">
        <v>159</v>
      </c>
      <c r="D170" s="173" t="s">
        <v>160</v>
      </c>
      <c r="E170" s="172" t="s">
        <v>1458</v>
      </c>
      <c r="F170" s="172" t="s">
        <v>314</v>
      </c>
      <c r="G170" s="172" t="s">
        <v>315</v>
      </c>
      <c r="H170" s="172" t="s">
        <v>316</v>
      </c>
      <c r="I170" s="174">
        <v>1829</v>
      </c>
      <c r="J170" s="175" t="s">
        <v>242</v>
      </c>
      <c r="K170" s="176">
        <f>I170*9.16</f>
        <v>16753.64</v>
      </c>
      <c r="L170" s="177"/>
      <c r="M170" s="178"/>
      <c r="N170" s="178"/>
      <c r="O170" s="178"/>
      <c r="P170" s="179"/>
      <c r="Q170" s="179"/>
      <c r="R170" s="180"/>
      <c r="S170" s="181"/>
      <c r="T170" s="182">
        <f>R170+S170</f>
        <v>0</v>
      </c>
      <c r="U170" s="181"/>
      <c r="V170" s="181"/>
      <c r="W170" s="181"/>
      <c r="X170" s="181"/>
      <c r="Y170" s="181"/>
      <c r="Z170" s="180"/>
      <c r="AA170" s="181"/>
      <c r="AB170" s="182">
        <f>Z170+AA170</f>
        <v>0</v>
      </c>
      <c r="AC170" s="181"/>
      <c r="AD170" s="181"/>
      <c r="AE170" s="181"/>
      <c r="AF170" s="181"/>
      <c r="AG170" s="181"/>
      <c r="AH170" s="180"/>
      <c r="AI170" s="181"/>
      <c r="AJ170" s="182">
        <f>AH170+AI170</f>
        <v>0</v>
      </c>
      <c r="AK170" s="181"/>
      <c r="AL170" s="181"/>
      <c r="AM170" s="181"/>
      <c r="AN170" s="181"/>
      <c r="AO170" s="181"/>
      <c r="AP170" s="180"/>
      <c r="AQ170" s="181"/>
      <c r="AR170" s="182">
        <f>AP170+AQ170</f>
        <v>0</v>
      </c>
      <c r="AS170" s="181"/>
      <c r="AT170" s="181"/>
      <c r="AU170" s="181"/>
      <c r="AV170" s="181"/>
      <c r="AW170" s="181"/>
      <c r="AX170" s="180"/>
      <c r="AY170" s="181"/>
      <c r="AZ170" s="182">
        <f>AX170+AY170</f>
        <v>0</v>
      </c>
      <c r="BA170" s="181"/>
      <c r="BB170" s="181"/>
      <c r="BC170" s="181"/>
      <c r="BD170" s="181"/>
      <c r="BE170" s="181"/>
      <c r="BF170" s="130"/>
      <c r="BG170" s="130"/>
      <c r="BH170" s="130"/>
    </row>
    <row r="171" spans="1:60" x14ac:dyDescent="0.35">
      <c r="A171" s="172" t="s">
        <v>1752</v>
      </c>
      <c r="B171" s="172" t="s">
        <v>158</v>
      </c>
      <c r="C171" s="172" t="s">
        <v>159</v>
      </c>
      <c r="D171" s="173" t="s">
        <v>160</v>
      </c>
      <c r="E171" s="172" t="s">
        <v>1753</v>
      </c>
      <c r="F171" s="172" t="s">
        <v>314</v>
      </c>
      <c r="G171" s="172" t="s">
        <v>315</v>
      </c>
      <c r="H171" s="172" t="s">
        <v>316</v>
      </c>
      <c r="I171" s="174">
        <v>4480</v>
      </c>
      <c r="J171" s="175" t="s">
        <v>594</v>
      </c>
      <c r="K171" s="176">
        <f>I171*9.16</f>
        <v>41036.800000000003</v>
      </c>
      <c r="L171" s="177"/>
      <c r="M171" s="178"/>
      <c r="N171" s="178"/>
      <c r="O171" s="178"/>
      <c r="P171" s="179" t="s">
        <v>123</v>
      </c>
      <c r="Q171" s="179"/>
      <c r="R171" s="180"/>
      <c r="S171" s="181"/>
      <c r="T171" s="182">
        <f>R171+S171</f>
        <v>0</v>
      </c>
      <c r="U171" s="181"/>
      <c r="V171" s="181"/>
      <c r="W171" s="181"/>
      <c r="X171" s="181"/>
      <c r="Y171" s="181"/>
      <c r="Z171" s="180"/>
      <c r="AA171" s="181"/>
      <c r="AB171" s="182">
        <f>Z171+AA171</f>
        <v>0</v>
      </c>
      <c r="AC171" s="181"/>
      <c r="AD171" s="181"/>
      <c r="AE171" s="181"/>
      <c r="AF171" s="181"/>
      <c r="AG171" s="181"/>
      <c r="AH171" s="180"/>
      <c r="AI171" s="181"/>
      <c r="AJ171" s="182">
        <f>AH171+AI171</f>
        <v>0</v>
      </c>
      <c r="AK171" s="181"/>
      <c r="AL171" s="181"/>
      <c r="AM171" s="181"/>
      <c r="AN171" s="181"/>
      <c r="AO171" s="181"/>
      <c r="AP171" s="180"/>
      <c r="AQ171" s="181"/>
      <c r="AR171" s="182">
        <f>AP171+AQ171</f>
        <v>0</v>
      </c>
      <c r="AS171" s="181"/>
      <c r="AT171" s="181"/>
      <c r="AU171" s="181"/>
      <c r="AV171" s="181"/>
      <c r="AW171" s="181"/>
      <c r="AX171" s="180"/>
      <c r="AY171" s="181"/>
      <c r="AZ171" s="182">
        <f>AX171+AY171</f>
        <v>0</v>
      </c>
      <c r="BA171" s="181"/>
      <c r="BB171" s="181"/>
      <c r="BC171" s="181"/>
      <c r="BD171" s="181"/>
      <c r="BE171" s="181"/>
      <c r="BF171" s="130"/>
      <c r="BG171" s="130"/>
      <c r="BH171" s="130"/>
    </row>
    <row r="172" spans="1:60" x14ac:dyDescent="0.35">
      <c r="A172" s="172" t="s">
        <v>1795</v>
      </c>
      <c r="B172" s="172" t="s">
        <v>158</v>
      </c>
      <c r="C172" s="172" t="s">
        <v>159</v>
      </c>
      <c r="D172" s="173" t="s">
        <v>160</v>
      </c>
      <c r="E172" s="172" t="s">
        <v>1796</v>
      </c>
      <c r="F172" s="172" t="s">
        <v>314</v>
      </c>
      <c r="G172" s="172" t="s">
        <v>315</v>
      </c>
      <c r="H172" s="172" t="s">
        <v>316</v>
      </c>
      <c r="I172" s="174">
        <v>5700</v>
      </c>
      <c r="J172" s="175" t="s">
        <v>1728</v>
      </c>
      <c r="K172" s="176">
        <f>I172*9.16</f>
        <v>52212</v>
      </c>
      <c r="L172" s="177"/>
      <c r="M172" s="178"/>
      <c r="N172" s="178"/>
      <c r="O172" s="178"/>
      <c r="P172" s="179"/>
      <c r="Q172" s="179"/>
      <c r="R172" s="180"/>
      <c r="S172" s="181"/>
      <c r="T172" s="182">
        <f>R172+S172</f>
        <v>0</v>
      </c>
      <c r="U172" s="181"/>
      <c r="V172" s="181"/>
      <c r="W172" s="181"/>
      <c r="X172" s="181"/>
      <c r="Y172" s="181"/>
      <c r="Z172" s="180"/>
      <c r="AA172" s="181"/>
      <c r="AB172" s="182">
        <f>Z172+AA172</f>
        <v>0</v>
      </c>
      <c r="AC172" s="181"/>
      <c r="AD172" s="181"/>
      <c r="AE172" s="181"/>
      <c r="AF172" s="181"/>
      <c r="AG172" s="181"/>
      <c r="AH172" s="180"/>
      <c r="AI172" s="181"/>
      <c r="AJ172" s="182">
        <f>AH172+AI172</f>
        <v>0</v>
      </c>
      <c r="AK172" s="181"/>
      <c r="AL172" s="181"/>
      <c r="AM172" s="181"/>
      <c r="AN172" s="181"/>
      <c r="AO172" s="181"/>
      <c r="AP172" s="180"/>
      <c r="AQ172" s="181"/>
      <c r="AR172" s="182">
        <f>AP172+AQ172</f>
        <v>0</v>
      </c>
      <c r="AS172" s="181"/>
      <c r="AT172" s="181"/>
      <c r="AU172" s="181"/>
      <c r="AV172" s="181"/>
      <c r="AW172" s="181"/>
      <c r="AX172" s="180"/>
      <c r="AY172" s="181"/>
      <c r="AZ172" s="182">
        <f>AX172+AY172</f>
        <v>0</v>
      </c>
      <c r="BA172" s="181"/>
      <c r="BB172" s="181"/>
      <c r="BC172" s="181"/>
      <c r="BD172" s="181"/>
      <c r="BE172" s="181"/>
      <c r="BF172" s="130"/>
      <c r="BG172" s="130"/>
      <c r="BH172" s="130"/>
    </row>
    <row r="173" spans="1:60" x14ac:dyDescent="0.35">
      <c r="A173" s="172" t="s">
        <v>2445</v>
      </c>
      <c r="B173" s="172" t="s">
        <v>158</v>
      </c>
      <c r="C173" s="172" t="s">
        <v>159</v>
      </c>
      <c r="D173" s="173" t="s">
        <v>160</v>
      </c>
      <c r="E173" s="172" t="s">
        <v>1930</v>
      </c>
      <c r="F173" s="172" t="s">
        <v>2446</v>
      </c>
      <c r="G173" s="172" t="s">
        <v>315</v>
      </c>
      <c r="H173" s="172" t="s">
        <v>316</v>
      </c>
      <c r="I173" s="174">
        <v>72</v>
      </c>
      <c r="J173" s="175" t="s">
        <v>171</v>
      </c>
      <c r="K173" s="176">
        <f>I173*9.16</f>
        <v>659.52</v>
      </c>
      <c r="L173" s="177"/>
      <c r="M173" s="178"/>
      <c r="N173" s="178"/>
      <c r="O173" s="178"/>
      <c r="P173" s="179"/>
      <c r="Q173" s="179"/>
      <c r="R173" s="180"/>
      <c r="S173" s="181"/>
      <c r="T173" s="182">
        <f>R173+S173</f>
        <v>0</v>
      </c>
      <c r="U173" s="181"/>
      <c r="V173" s="181"/>
      <c r="W173" s="181"/>
      <c r="X173" s="181"/>
      <c r="Y173" s="181"/>
      <c r="Z173" s="180"/>
      <c r="AA173" s="181"/>
      <c r="AB173" s="182">
        <f>Z173+AA173</f>
        <v>0</v>
      </c>
      <c r="AC173" s="181"/>
      <c r="AD173" s="181"/>
      <c r="AE173" s="181"/>
      <c r="AF173" s="181"/>
      <c r="AG173" s="181"/>
      <c r="AH173" s="180"/>
      <c r="AI173" s="181"/>
      <c r="AJ173" s="182">
        <f>AH173+AI173</f>
        <v>0</v>
      </c>
      <c r="AK173" s="181"/>
      <c r="AL173" s="181"/>
      <c r="AM173" s="181"/>
      <c r="AN173" s="181"/>
      <c r="AO173" s="181"/>
      <c r="AP173" s="180"/>
      <c r="AQ173" s="181"/>
      <c r="AR173" s="182">
        <f>AP173+AQ173</f>
        <v>0</v>
      </c>
      <c r="AS173" s="181"/>
      <c r="AT173" s="181"/>
      <c r="AU173" s="181"/>
      <c r="AV173" s="181"/>
      <c r="AW173" s="181"/>
      <c r="AX173" s="180"/>
      <c r="AY173" s="181"/>
      <c r="AZ173" s="182">
        <f>AX173+AY173</f>
        <v>0</v>
      </c>
      <c r="BA173" s="181"/>
      <c r="BB173" s="181"/>
      <c r="BC173" s="181"/>
      <c r="BD173" s="181"/>
      <c r="BE173" s="181"/>
      <c r="BF173" s="130"/>
      <c r="BG173" s="130"/>
      <c r="BH173" s="130"/>
    </row>
    <row r="174" spans="1:60" x14ac:dyDescent="0.35">
      <c r="A174" s="172" t="s">
        <v>2463</v>
      </c>
      <c r="B174" s="172" t="s">
        <v>158</v>
      </c>
      <c r="C174" s="172" t="s">
        <v>159</v>
      </c>
      <c r="D174" s="173" t="s">
        <v>160</v>
      </c>
      <c r="E174" s="172" t="s">
        <v>1930</v>
      </c>
      <c r="F174" s="172" t="s">
        <v>2464</v>
      </c>
      <c r="G174" s="172" t="s">
        <v>315</v>
      </c>
      <c r="H174" s="172" t="s">
        <v>316</v>
      </c>
      <c r="I174" s="174">
        <v>72</v>
      </c>
      <c r="J174" s="175" t="s">
        <v>171</v>
      </c>
      <c r="K174" s="176">
        <f>I174*9.16</f>
        <v>659.52</v>
      </c>
      <c r="L174" s="177"/>
      <c r="M174" s="178"/>
      <c r="N174" s="178"/>
      <c r="O174" s="178"/>
      <c r="P174" s="179"/>
      <c r="Q174" s="179"/>
      <c r="R174" s="180"/>
      <c r="S174" s="181"/>
      <c r="T174" s="182">
        <f>R174+S174</f>
        <v>0</v>
      </c>
      <c r="U174" s="181"/>
      <c r="V174" s="181"/>
      <c r="W174" s="181"/>
      <c r="X174" s="181"/>
      <c r="Y174" s="181"/>
      <c r="Z174" s="180"/>
      <c r="AA174" s="181"/>
      <c r="AB174" s="182">
        <f>Z174+AA174</f>
        <v>0</v>
      </c>
      <c r="AC174" s="181"/>
      <c r="AD174" s="181"/>
      <c r="AE174" s="181"/>
      <c r="AF174" s="181"/>
      <c r="AG174" s="181"/>
      <c r="AH174" s="180"/>
      <c r="AI174" s="181"/>
      <c r="AJ174" s="182">
        <f>AH174+AI174</f>
        <v>0</v>
      </c>
      <c r="AK174" s="181"/>
      <c r="AL174" s="181"/>
      <c r="AM174" s="181"/>
      <c r="AN174" s="181"/>
      <c r="AO174" s="181"/>
      <c r="AP174" s="180"/>
      <c r="AQ174" s="181"/>
      <c r="AR174" s="182">
        <f>AP174+AQ174</f>
        <v>0</v>
      </c>
      <c r="AS174" s="181"/>
      <c r="AT174" s="181"/>
      <c r="AU174" s="181"/>
      <c r="AV174" s="181"/>
      <c r="AW174" s="181"/>
      <c r="AX174" s="180"/>
      <c r="AY174" s="181"/>
      <c r="AZ174" s="182">
        <f>AX174+AY174</f>
        <v>0</v>
      </c>
      <c r="BA174" s="181"/>
      <c r="BB174" s="181"/>
      <c r="BC174" s="181"/>
      <c r="BD174" s="181"/>
      <c r="BE174" s="181"/>
      <c r="BF174" s="130"/>
      <c r="BG174" s="130"/>
      <c r="BH174" s="130"/>
    </row>
    <row r="175" spans="1:60" x14ac:dyDescent="0.35">
      <c r="A175" s="172" t="s">
        <v>2372</v>
      </c>
      <c r="B175" s="172" t="s">
        <v>158</v>
      </c>
      <c r="C175" s="172" t="s">
        <v>159</v>
      </c>
      <c r="D175" s="173" t="s">
        <v>160</v>
      </c>
      <c r="E175" s="172" t="s">
        <v>1930</v>
      </c>
      <c r="F175" s="172" t="s">
        <v>2373</v>
      </c>
      <c r="G175" s="172" t="s">
        <v>2374</v>
      </c>
      <c r="H175" s="172" t="s">
        <v>2375</v>
      </c>
      <c r="I175" s="174">
        <v>72</v>
      </c>
      <c r="J175" s="175" t="s">
        <v>171</v>
      </c>
      <c r="K175" s="176">
        <f>I175*9.16</f>
        <v>659.52</v>
      </c>
      <c r="L175" s="177"/>
      <c r="M175" s="178"/>
      <c r="N175" s="178"/>
      <c r="O175" s="178"/>
      <c r="P175" s="179"/>
      <c r="Q175" s="179"/>
      <c r="R175" s="180"/>
      <c r="S175" s="181"/>
      <c r="T175" s="182">
        <f>R175+S175</f>
        <v>0</v>
      </c>
      <c r="U175" s="181"/>
      <c r="V175" s="181"/>
      <c r="W175" s="181"/>
      <c r="X175" s="181"/>
      <c r="Y175" s="181"/>
      <c r="Z175" s="180"/>
      <c r="AA175" s="181"/>
      <c r="AB175" s="182">
        <f>Z175+AA175</f>
        <v>0</v>
      </c>
      <c r="AC175" s="181"/>
      <c r="AD175" s="181"/>
      <c r="AE175" s="181"/>
      <c r="AF175" s="181"/>
      <c r="AG175" s="181"/>
      <c r="AH175" s="180"/>
      <c r="AI175" s="181"/>
      <c r="AJ175" s="182">
        <f>AH175+AI175</f>
        <v>0</v>
      </c>
      <c r="AK175" s="181"/>
      <c r="AL175" s="181"/>
      <c r="AM175" s="181"/>
      <c r="AN175" s="181"/>
      <c r="AO175" s="181"/>
      <c r="AP175" s="180"/>
      <c r="AQ175" s="181"/>
      <c r="AR175" s="182">
        <f>AP175+AQ175</f>
        <v>0</v>
      </c>
      <c r="AS175" s="181"/>
      <c r="AT175" s="181"/>
      <c r="AU175" s="181"/>
      <c r="AV175" s="181"/>
      <c r="AW175" s="181"/>
      <c r="AX175" s="180"/>
      <c r="AY175" s="181"/>
      <c r="AZ175" s="182">
        <f>AX175+AY175</f>
        <v>0</v>
      </c>
      <c r="BA175" s="181"/>
      <c r="BB175" s="181"/>
      <c r="BC175" s="181"/>
      <c r="BD175" s="181"/>
      <c r="BE175" s="181"/>
      <c r="BF175" s="130"/>
      <c r="BG175" s="130"/>
      <c r="BH175" s="130"/>
    </row>
    <row r="176" spans="1:60" x14ac:dyDescent="0.35">
      <c r="A176" s="172" t="s">
        <v>157</v>
      </c>
      <c r="B176" s="172" t="s">
        <v>158</v>
      </c>
      <c r="C176" s="172" t="s">
        <v>159</v>
      </c>
      <c r="D176" s="173" t="s">
        <v>160</v>
      </c>
      <c r="E176" s="172" t="s">
        <v>161</v>
      </c>
      <c r="F176" s="172" t="s">
        <v>162</v>
      </c>
      <c r="G176" s="172" t="s">
        <v>163</v>
      </c>
      <c r="H176" s="172" t="s">
        <v>164</v>
      </c>
      <c r="I176" s="174">
        <v>25</v>
      </c>
      <c r="J176" s="175" t="s">
        <v>165</v>
      </c>
      <c r="K176" s="176">
        <f>I176*9.16</f>
        <v>229</v>
      </c>
      <c r="L176" s="177"/>
      <c r="M176" s="178"/>
      <c r="N176" s="178"/>
      <c r="O176" s="178"/>
      <c r="P176" s="179"/>
      <c r="Q176" s="179"/>
      <c r="R176" s="180"/>
      <c r="S176" s="181"/>
      <c r="T176" s="182">
        <f>R176+S176</f>
        <v>0</v>
      </c>
      <c r="U176" s="181"/>
      <c r="V176" s="181"/>
      <c r="W176" s="181"/>
      <c r="X176" s="181"/>
      <c r="Y176" s="181"/>
      <c r="Z176" s="180"/>
      <c r="AA176" s="181"/>
      <c r="AB176" s="182">
        <f>Z176+AA176</f>
        <v>0</v>
      </c>
      <c r="AC176" s="181"/>
      <c r="AD176" s="181"/>
      <c r="AE176" s="181"/>
      <c r="AF176" s="181"/>
      <c r="AG176" s="181"/>
      <c r="AH176" s="180"/>
      <c r="AI176" s="181"/>
      <c r="AJ176" s="182">
        <f>AH176+AI176</f>
        <v>0</v>
      </c>
      <c r="AK176" s="181"/>
      <c r="AL176" s="181"/>
      <c r="AM176" s="181"/>
      <c r="AN176" s="181"/>
      <c r="AO176" s="181"/>
      <c r="AP176" s="180"/>
      <c r="AQ176" s="181"/>
      <c r="AR176" s="182">
        <f>AP176+AQ176</f>
        <v>0</v>
      </c>
      <c r="AS176" s="181"/>
      <c r="AT176" s="181"/>
      <c r="AU176" s="181"/>
      <c r="AV176" s="181"/>
      <c r="AW176" s="181"/>
      <c r="AX176" s="180"/>
      <c r="AY176" s="181"/>
      <c r="AZ176" s="182">
        <f>AX176+AY176</f>
        <v>0</v>
      </c>
      <c r="BA176" s="181"/>
      <c r="BB176" s="181"/>
      <c r="BC176" s="181"/>
      <c r="BD176" s="181"/>
      <c r="BE176" s="181"/>
      <c r="BF176" s="130"/>
      <c r="BG176" s="130"/>
      <c r="BH176" s="130"/>
    </row>
    <row r="177" spans="1:60" x14ac:dyDescent="0.35">
      <c r="A177" s="172" t="s">
        <v>254</v>
      </c>
      <c r="B177" s="172" t="s">
        <v>158</v>
      </c>
      <c r="C177" s="172" t="s">
        <v>159</v>
      </c>
      <c r="D177" s="173" t="s">
        <v>160</v>
      </c>
      <c r="E177" s="172" t="s">
        <v>255</v>
      </c>
      <c r="F177" s="172" t="s">
        <v>256</v>
      </c>
      <c r="G177" s="172" t="s">
        <v>163</v>
      </c>
      <c r="H177" s="172" t="s">
        <v>164</v>
      </c>
      <c r="I177" s="174">
        <v>64</v>
      </c>
      <c r="J177" s="175" t="s">
        <v>165</v>
      </c>
      <c r="K177" s="176">
        <f>I177*9.16</f>
        <v>586.24</v>
      </c>
      <c r="L177" s="177"/>
      <c r="M177" s="178"/>
      <c r="N177" s="178"/>
      <c r="O177" s="178"/>
      <c r="P177" s="179"/>
      <c r="Q177" s="179"/>
      <c r="R177" s="180"/>
      <c r="S177" s="181"/>
      <c r="T177" s="182">
        <f>R177+S177</f>
        <v>0</v>
      </c>
      <c r="U177" s="181"/>
      <c r="V177" s="181"/>
      <c r="W177" s="181"/>
      <c r="X177" s="181"/>
      <c r="Y177" s="181"/>
      <c r="Z177" s="180"/>
      <c r="AA177" s="181"/>
      <c r="AB177" s="182">
        <f>Z177+AA177</f>
        <v>0</v>
      </c>
      <c r="AC177" s="181"/>
      <c r="AD177" s="181"/>
      <c r="AE177" s="181"/>
      <c r="AF177" s="181"/>
      <c r="AG177" s="181"/>
      <c r="AH177" s="180"/>
      <c r="AI177" s="181"/>
      <c r="AJ177" s="182">
        <f>AH177+AI177</f>
        <v>0</v>
      </c>
      <c r="AK177" s="181"/>
      <c r="AL177" s="181"/>
      <c r="AM177" s="181"/>
      <c r="AN177" s="181"/>
      <c r="AO177" s="181"/>
      <c r="AP177" s="180"/>
      <c r="AQ177" s="181"/>
      <c r="AR177" s="182">
        <f>AP177+AQ177</f>
        <v>0</v>
      </c>
      <c r="AS177" s="181"/>
      <c r="AT177" s="181"/>
      <c r="AU177" s="181"/>
      <c r="AV177" s="181"/>
      <c r="AW177" s="181"/>
      <c r="AX177" s="180"/>
      <c r="AY177" s="181"/>
      <c r="AZ177" s="182">
        <f>AX177+AY177</f>
        <v>0</v>
      </c>
      <c r="BA177" s="181"/>
      <c r="BB177" s="181"/>
      <c r="BC177" s="181"/>
      <c r="BD177" s="181"/>
      <c r="BE177" s="181"/>
      <c r="BF177" s="130"/>
      <c r="BG177" s="130"/>
      <c r="BH177" s="130"/>
    </row>
    <row r="178" spans="1:60" x14ac:dyDescent="0.35">
      <c r="A178" s="172" t="s">
        <v>829</v>
      </c>
      <c r="B178" s="172" t="s">
        <v>158</v>
      </c>
      <c r="C178" s="172" t="s">
        <v>159</v>
      </c>
      <c r="D178" s="173" t="s">
        <v>160</v>
      </c>
      <c r="E178" s="172" t="s">
        <v>830</v>
      </c>
      <c r="F178" s="172" t="s">
        <v>256</v>
      </c>
      <c r="G178" s="172" t="s">
        <v>163</v>
      </c>
      <c r="H178" s="172" t="s">
        <v>164</v>
      </c>
      <c r="I178" s="174">
        <v>600</v>
      </c>
      <c r="J178" s="175" t="s">
        <v>165</v>
      </c>
      <c r="K178" s="176">
        <f>I178*9.16</f>
        <v>5496</v>
      </c>
      <c r="L178" s="177"/>
      <c r="M178" s="178"/>
      <c r="N178" s="178"/>
      <c r="O178" s="178"/>
      <c r="P178" s="179"/>
      <c r="Q178" s="179"/>
      <c r="R178" s="180"/>
      <c r="S178" s="181"/>
      <c r="T178" s="182">
        <f>R178+S178</f>
        <v>0</v>
      </c>
      <c r="U178" s="181"/>
      <c r="V178" s="181"/>
      <c r="W178" s="181"/>
      <c r="X178" s="181"/>
      <c r="Y178" s="181"/>
      <c r="Z178" s="180"/>
      <c r="AA178" s="181"/>
      <c r="AB178" s="182">
        <f>Z178+AA178</f>
        <v>0</v>
      </c>
      <c r="AC178" s="181"/>
      <c r="AD178" s="181"/>
      <c r="AE178" s="181"/>
      <c r="AF178" s="181"/>
      <c r="AG178" s="181"/>
      <c r="AH178" s="180"/>
      <c r="AI178" s="181"/>
      <c r="AJ178" s="182">
        <f>AH178+AI178</f>
        <v>0</v>
      </c>
      <c r="AK178" s="181"/>
      <c r="AL178" s="181"/>
      <c r="AM178" s="181"/>
      <c r="AN178" s="181"/>
      <c r="AO178" s="181"/>
      <c r="AP178" s="180"/>
      <c r="AQ178" s="181"/>
      <c r="AR178" s="182">
        <f>AP178+AQ178</f>
        <v>0</v>
      </c>
      <c r="AS178" s="181"/>
      <c r="AT178" s="181"/>
      <c r="AU178" s="181"/>
      <c r="AV178" s="181"/>
      <c r="AW178" s="181"/>
      <c r="AX178" s="180"/>
      <c r="AY178" s="181"/>
      <c r="AZ178" s="182">
        <f>AX178+AY178</f>
        <v>0</v>
      </c>
      <c r="BA178" s="181"/>
      <c r="BB178" s="181"/>
      <c r="BC178" s="181"/>
      <c r="BD178" s="181"/>
      <c r="BE178" s="181"/>
      <c r="BF178" s="130"/>
      <c r="BG178" s="130"/>
      <c r="BH178" s="130"/>
    </row>
    <row r="179" spans="1:60" x14ac:dyDescent="0.35">
      <c r="A179" s="172" t="s">
        <v>843</v>
      </c>
      <c r="B179" s="172" t="s">
        <v>158</v>
      </c>
      <c r="C179" s="172" t="s">
        <v>159</v>
      </c>
      <c r="D179" s="173" t="s">
        <v>160</v>
      </c>
      <c r="E179" s="172" t="s">
        <v>844</v>
      </c>
      <c r="F179" s="172" t="s">
        <v>162</v>
      </c>
      <c r="G179" s="172" t="s">
        <v>163</v>
      </c>
      <c r="H179" s="172" t="s">
        <v>164</v>
      </c>
      <c r="I179" s="174">
        <v>640</v>
      </c>
      <c r="J179" s="175" t="s">
        <v>177</v>
      </c>
      <c r="K179" s="176">
        <f>I179*9.16</f>
        <v>5862.4</v>
      </c>
      <c r="L179" s="177"/>
      <c r="M179" s="178"/>
      <c r="N179" s="178"/>
      <c r="O179" s="178"/>
      <c r="P179" s="179"/>
      <c r="Q179" s="179"/>
      <c r="R179" s="180"/>
      <c r="S179" s="181"/>
      <c r="T179" s="182">
        <f>R179+S179</f>
        <v>0</v>
      </c>
      <c r="U179" s="181"/>
      <c r="V179" s="181"/>
      <c r="W179" s="181"/>
      <c r="X179" s="181"/>
      <c r="Y179" s="181"/>
      <c r="Z179" s="180"/>
      <c r="AA179" s="181"/>
      <c r="AB179" s="182">
        <f>Z179+AA179</f>
        <v>0</v>
      </c>
      <c r="AC179" s="181"/>
      <c r="AD179" s="181"/>
      <c r="AE179" s="181"/>
      <c r="AF179" s="181"/>
      <c r="AG179" s="181"/>
      <c r="AH179" s="180"/>
      <c r="AI179" s="181"/>
      <c r="AJ179" s="182">
        <f>AH179+AI179</f>
        <v>0</v>
      </c>
      <c r="AK179" s="181"/>
      <c r="AL179" s="181"/>
      <c r="AM179" s="181"/>
      <c r="AN179" s="181"/>
      <c r="AO179" s="181"/>
      <c r="AP179" s="180"/>
      <c r="AQ179" s="181"/>
      <c r="AR179" s="182">
        <f>AP179+AQ179</f>
        <v>0</v>
      </c>
      <c r="AS179" s="181"/>
      <c r="AT179" s="181"/>
      <c r="AU179" s="181"/>
      <c r="AV179" s="181"/>
      <c r="AW179" s="181"/>
      <c r="AX179" s="180"/>
      <c r="AY179" s="181"/>
      <c r="AZ179" s="182">
        <f>AX179+AY179</f>
        <v>0</v>
      </c>
      <c r="BA179" s="181"/>
      <c r="BB179" s="181"/>
      <c r="BC179" s="181"/>
      <c r="BD179" s="181"/>
      <c r="BE179" s="181"/>
      <c r="BF179" s="130"/>
      <c r="BG179" s="130"/>
      <c r="BH179" s="130"/>
    </row>
    <row r="180" spans="1:60" ht="29" x14ac:dyDescent="0.35">
      <c r="A180" s="172" t="s">
        <v>1279</v>
      </c>
      <c r="B180" s="172" t="s">
        <v>158</v>
      </c>
      <c r="C180" s="172" t="s">
        <v>159</v>
      </c>
      <c r="D180" s="173" t="s">
        <v>160</v>
      </c>
      <c r="E180" s="172" t="s">
        <v>1280</v>
      </c>
      <c r="F180" s="172" t="s">
        <v>162</v>
      </c>
      <c r="G180" s="172" t="s">
        <v>163</v>
      </c>
      <c r="H180" s="172" t="s">
        <v>164</v>
      </c>
      <c r="I180" s="174">
        <v>1546</v>
      </c>
      <c r="J180" s="175" t="s">
        <v>520</v>
      </c>
      <c r="K180" s="176">
        <f>I180*9.16</f>
        <v>14161.36</v>
      </c>
      <c r="L180" s="177"/>
      <c r="M180" s="178"/>
      <c r="N180" s="178"/>
      <c r="O180" s="178"/>
      <c r="P180" s="179"/>
      <c r="Q180" s="179"/>
      <c r="R180" s="180"/>
      <c r="S180" s="181"/>
      <c r="T180" s="182">
        <f>R180+S180</f>
        <v>0</v>
      </c>
      <c r="U180" s="181"/>
      <c r="V180" s="181"/>
      <c r="W180" s="181"/>
      <c r="X180" s="181"/>
      <c r="Y180" s="181"/>
      <c r="Z180" s="180"/>
      <c r="AA180" s="181"/>
      <c r="AB180" s="182">
        <f>Z180+AA180</f>
        <v>0</v>
      </c>
      <c r="AC180" s="181"/>
      <c r="AD180" s="181"/>
      <c r="AE180" s="181"/>
      <c r="AF180" s="181"/>
      <c r="AG180" s="181"/>
      <c r="AH180" s="180"/>
      <c r="AI180" s="181"/>
      <c r="AJ180" s="182">
        <f>AH180+AI180</f>
        <v>0</v>
      </c>
      <c r="AK180" s="181"/>
      <c r="AL180" s="181"/>
      <c r="AM180" s="181"/>
      <c r="AN180" s="181"/>
      <c r="AO180" s="181"/>
      <c r="AP180" s="180"/>
      <c r="AQ180" s="181"/>
      <c r="AR180" s="182">
        <f>AP180+AQ180</f>
        <v>0</v>
      </c>
      <c r="AS180" s="181"/>
      <c r="AT180" s="181"/>
      <c r="AU180" s="181"/>
      <c r="AV180" s="181"/>
      <c r="AW180" s="181"/>
      <c r="AX180" s="180"/>
      <c r="AY180" s="181"/>
      <c r="AZ180" s="182">
        <f>AX180+AY180</f>
        <v>0</v>
      </c>
      <c r="BA180" s="181"/>
      <c r="BB180" s="181"/>
      <c r="BC180" s="181"/>
      <c r="BD180" s="181"/>
      <c r="BE180" s="181"/>
      <c r="BF180" s="130"/>
      <c r="BG180" s="130"/>
      <c r="BH180" s="130"/>
    </row>
    <row r="181" spans="1:60" ht="29" x14ac:dyDescent="0.35">
      <c r="A181" s="172" t="s">
        <v>1453</v>
      </c>
      <c r="B181" s="172" t="s">
        <v>158</v>
      </c>
      <c r="C181" s="172" t="s">
        <v>159</v>
      </c>
      <c r="D181" s="173" t="s">
        <v>160</v>
      </c>
      <c r="E181" s="172" t="s">
        <v>1454</v>
      </c>
      <c r="F181" s="172" t="s">
        <v>162</v>
      </c>
      <c r="G181" s="172" t="s">
        <v>163</v>
      </c>
      <c r="H181" s="172" t="s">
        <v>164</v>
      </c>
      <c r="I181" s="174">
        <v>1824</v>
      </c>
      <c r="J181" s="175" t="s">
        <v>520</v>
      </c>
      <c r="K181" s="176">
        <f>I181*9.16</f>
        <v>16707.84</v>
      </c>
      <c r="L181" s="177"/>
      <c r="M181" s="178"/>
      <c r="N181" s="178"/>
      <c r="O181" s="178"/>
      <c r="P181" s="179"/>
      <c r="Q181" s="179"/>
      <c r="R181" s="180"/>
      <c r="S181" s="181"/>
      <c r="T181" s="182">
        <f>R181+S181</f>
        <v>0</v>
      </c>
      <c r="U181" s="181"/>
      <c r="V181" s="181"/>
      <c r="W181" s="181"/>
      <c r="X181" s="181"/>
      <c r="Y181" s="181"/>
      <c r="Z181" s="180"/>
      <c r="AA181" s="181"/>
      <c r="AB181" s="182">
        <f>Z181+AA181</f>
        <v>0</v>
      </c>
      <c r="AC181" s="181"/>
      <c r="AD181" s="181"/>
      <c r="AE181" s="181"/>
      <c r="AF181" s="181"/>
      <c r="AG181" s="181"/>
      <c r="AH181" s="180"/>
      <c r="AI181" s="181"/>
      <c r="AJ181" s="182">
        <f>AH181+AI181</f>
        <v>0</v>
      </c>
      <c r="AK181" s="181"/>
      <c r="AL181" s="181"/>
      <c r="AM181" s="181"/>
      <c r="AN181" s="181"/>
      <c r="AO181" s="181"/>
      <c r="AP181" s="180"/>
      <c r="AQ181" s="181"/>
      <c r="AR181" s="182">
        <f>AP181+AQ181</f>
        <v>0</v>
      </c>
      <c r="AS181" s="181"/>
      <c r="AT181" s="181"/>
      <c r="AU181" s="181"/>
      <c r="AV181" s="181"/>
      <c r="AW181" s="181"/>
      <c r="AX181" s="180"/>
      <c r="AY181" s="181"/>
      <c r="AZ181" s="182">
        <f>AX181+AY181</f>
        <v>0</v>
      </c>
      <c r="BA181" s="181"/>
      <c r="BB181" s="181"/>
      <c r="BC181" s="181"/>
      <c r="BD181" s="181"/>
      <c r="BE181" s="181"/>
      <c r="BF181" s="130"/>
      <c r="BG181" s="130"/>
      <c r="BH181" s="130"/>
    </row>
    <row r="182" spans="1:60" x14ac:dyDescent="0.35">
      <c r="A182" s="172" t="s">
        <v>1853</v>
      </c>
      <c r="B182" s="172" t="s">
        <v>158</v>
      </c>
      <c r="C182" s="172" t="s">
        <v>159</v>
      </c>
      <c r="D182" s="173" t="s">
        <v>160</v>
      </c>
      <c r="E182" s="172" t="s">
        <v>1854</v>
      </c>
      <c r="F182" s="172" t="s">
        <v>162</v>
      </c>
      <c r="G182" s="172" t="s">
        <v>163</v>
      </c>
      <c r="H182" s="172" t="s">
        <v>164</v>
      </c>
      <c r="I182" s="174">
        <v>9000</v>
      </c>
      <c r="J182" s="175" t="s">
        <v>165</v>
      </c>
      <c r="K182" s="176">
        <f>I182*9.16</f>
        <v>82440</v>
      </c>
      <c r="L182" s="177"/>
      <c r="M182" s="178"/>
      <c r="N182" s="178"/>
      <c r="O182" s="178"/>
      <c r="P182" s="179"/>
      <c r="Q182" s="179"/>
      <c r="R182" s="180"/>
      <c r="S182" s="181"/>
      <c r="T182" s="182">
        <f>R182+S182</f>
        <v>0</v>
      </c>
      <c r="U182" s="181"/>
      <c r="V182" s="181"/>
      <c r="W182" s="181"/>
      <c r="X182" s="181"/>
      <c r="Y182" s="181"/>
      <c r="Z182" s="180"/>
      <c r="AA182" s="181"/>
      <c r="AB182" s="182">
        <f>Z182+AA182</f>
        <v>0</v>
      </c>
      <c r="AC182" s="181"/>
      <c r="AD182" s="181"/>
      <c r="AE182" s="181"/>
      <c r="AF182" s="181"/>
      <c r="AG182" s="181"/>
      <c r="AH182" s="180"/>
      <c r="AI182" s="181"/>
      <c r="AJ182" s="182">
        <f>AH182+AI182</f>
        <v>0</v>
      </c>
      <c r="AK182" s="181"/>
      <c r="AL182" s="181"/>
      <c r="AM182" s="181"/>
      <c r="AN182" s="181"/>
      <c r="AO182" s="181"/>
      <c r="AP182" s="180"/>
      <c r="AQ182" s="181"/>
      <c r="AR182" s="182">
        <f>AP182+AQ182</f>
        <v>0</v>
      </c>
      <c r="AS182" s="181"/>
      <c r="AT182" s="181"/>
      <c r="AU182" s="181"/>
      <c r="AV182" s="181"/>
      <c r="AW182" s="181"/>
      <c r="AX182" s="180"/>
      <c r="AY182" s="181"/>
      <c r="AZ182" s="182">
        <f>AX182+AY182</f>
        <v>0</v>
      </c>
      <c r="BA182" s="181"/>
      <c r="BB182" s="181"/>
      <c r="BC182" s="181"/>
      <c r="BD182" s="181"/>
      <c r="BE182" s="181"/>
      <c r="BF182" s="130"/>
      <c r="BG182" s="130"/>
      <c r="BH182" s="130"/>
    </row>
    <row r="183" spans="1:60" x14ac:dyDescent="0.35">
      <c r="A183" s="172" t="s">
        <v>2753</v>
      </c>
      <c r="B183" s="172" t="s">
        <v>158</v>
      </c>
      <c r="C183" s="172" t="s">
        <v>159</v>
      </c>
      <c r="D183" s="173" t="s">
        <v>160</v>
      </c>
      <c r="E183" s="172" t="s">
        <v>1930</v>
      </c>
      <c r="F183" s="172" t="s">
        <v>2749</v>
      </c>
      <c r="G183" s="172" t="s">
        <v>2754</v>
      </c>
      <c r="H183" s="172" t="s">
        <v>170</v>
      </c>
      <c r="I183" s="174">
        <v>72</v>
      </c>
      <c r="J183" s="175" t="s">
        <v>171</v>
      </c>
      <c r="K183" s="176">
        <f>I183*9.16</f>
        <v>659.52</v>
      </c>
      <c r="L183" s="177"/>
      <c r="M183" s="178"/>
      <c r="N183" s="178"/>
      <c r="O183" s="178"/>
      <c r="P183" s="179"/>
      <c r="Q183" s="179"/>
      <c r="R183" s="180"/>
      <c r="S183" s="181"/>
      <c r="T183" s="182">
        <f>R183+S183</f>
        <v>0</v>
      </c>
      <c r="U183" s="181"/>
      <c r="V183" s="181"/>
      <c r="W183" s="181"/>
      <c r="X183" s="181"/>
      <c r="Y183" s="181"/>
      <c r="Z183" s="180"/>
      <c r="AA183" s="181"/>
      <c r="AB183" s="182">
        <f>Z183+AA183</f>
        <v>0</v>
      </c>
      <c r="AC183" s="181"/>
      <c r="AD183" s="181"/>
      <c r="AE183" s="181"/>
      <c r="AF183" s="181"/>
      <c r="AG183" s="181"/>
      <c r="AH183" s="180"/>
      <c r="AI183" s="181"/>
      <c r="AJ183" s="182">
        <f>AH183+AI183</f>
        <v>0</v>
      </c>
      <c r="AK183" s="181"/>
      <c r="AL183" s="181"/>
      <c r="AM183" s="181"/>
      <c r="AN183" s="181"/>
      <c r="AO183" s="181"/>
      <c r="AP183" s="180"/>
      <c r="AQ183" s="181"/>
      <c r="AR183" s="182">
        <f>AP183+AQ183</f>
        <v>0</v>
      </c>
      <c r="AS183" s="181"/>
      <c r="AT183" s="181"/>
      <c r="AU183" s="181"/>
      <c r="AV183" s="181"/>
      <c r="AW183" s="181"/>
      <c r="AX183" s="180"/>
      <c r="AY183" s="181"/>
      <c r="AZ183" s="182">
        <f>AX183+AY183</f>
        <v>0</v>
      </c>
      <c r="BA183" s="181"/>
      <c r="BB183" s="181"/>
      <c r="BC183" s="181"/>
      <c r="BD183" s="181"/>
      <c r="BE183" s="181"/>
      <c r="BF183" s="130"/>
      <c r="BG183" s="130"/>
      <c r="BH183" s="130"/>
    </row>
    <row r="184" spans="1:60" x14ac:dyDescent="0.35">
      <c r="A184" s="172" t="s">
        <v>2720</v>
      </c>
      <c r="B184" s="172" t="s">
        <v>158</v>
      </c>
      <c r="C184" s="172" t="s">
        <v>159</v>
      </c>
      <c r="D184" s="173" t="s">
        <v>160</v>
      </c>
      <c r="E184" s="172" t="s">
        <v>1930</v>
      </c>
      <c r="F184" s="172" t="s">
        <v>2721</v>
      </c>
      <c r="G184" s="172" t="s">
        <v>2722</v>
      </c>
      <c r="H184" s="172" t="s">
        <v>235</v>
      </c>
      <c r="I184" s="174">
        <v>72</v>
      </c>
      <c r="J184" s="175" t="s">
        <v>171</v>
      </c>
      <c r="K184" s="176">
        <f>I184*9.16</f>
        <v>659.52</v>
      </c>
      <c r="L184" s="177"/>
      <c r="M184" s="178"/>
      <c r="N184" s="178"/>
      <c r="O184" s="178"/>
      <c r="P184" s="179"/>
      <c r="Q184" s="179"/>
      <c r="R184" s="180"/>
      <c r="S184" s="181"/>
      <c r="T184" s="182">
        <f>R184+S184</f>
        <v>0</v>
      </c>
      <c r="U184" s="181"/>
      <c r="V184" s="181"/>
      <c r="W184" s="181"/>
      <c r="X184" s="181"/>
      <c r="Y184" s="181"/>
      <c r="Z184" s="180"/>
      <c r="AA184" s="181"/>
      <c r="AB184" s="182">
        <f>Z184+AA184</f>
        <v>0</v>
      </c>
      <c r="AC184" s="181"/>
      <c r="AD184" s="181"/>
      <c r="AE184" s="181"/>
      <c r="AF184" s="181"/>
      <c r="AG184" s="181"/>
      <c r="AH184" s="180"/>
      <c r="AI184" s="181"/>
      <c r="AJ184" s="182">
        <f>AH184+AI184</f>
        <v>0</v>
      </c>
      <c r="AK184" s="181"/>
      <c r="AL184" s="181"/>
      <c r="AM184" s="181"/>
      <c r="AN184" s="181"/>
      <c r="AO184" s="181"/>
      <c r="AP184" s="180"/>
      <c r="AQ184" s="181"/>
      <c r="AR184" s="182">
        <f>AP184+AQ184</f>
        <v>0</v>
      </c>
      <c r="AS184" s="181"/>
      <c r="AT184" s="181"/>
      <c r="AU184" s="181"/>
      <c r="AV184" s="181"/>
      <c r="AW184" s="181"/>
      <c r="AX184" s="180"/>
      <c r="AY184" s="181"/>
      <c r="AZ184" s="182">
        <f>AX184+AY184</f>
        <v>0</v>
      </c>
      <c r="BA184" s="181"/>
      <c r="BB184" s="181"/>
      <c r="BC184" s="181"/>
      <c r="BD184" s="181"/>
      <c r="BE184" s="181"/>
      <c r="BF184" s="130"/>
      <c r="BG184" s="130"/>
      <c r="BH184" s="130"/>
    </row>
    <row r="185" spans="1:60" x14ac:dyDescent="0.35">
      <c r="A185" s="172" t="s">
        <v>2406</v>
      </c>
      <c r="B185" s="172" t="s">
        <v>158</v>
      </c>
      <c r="C185" s="172" t="s">
        <v>159</v>
      </c>
      <c r="D185" s="173" t="s">
        <v>160</v>
      </c>
      <c r="E185" s="172" t="s">
        <v>1930</v>
      </c>
      <c r="F185" s="172" t="s">
        <v>2407</v>
      </c>
      <c r="G185" s="172" t="s">
        <v>2408</v>
      </c>
      <c r="H185" s="172" t="s">
        <v>205</v>
      </c>
      <c r="I185" s="174">
        <v>72</v>
      </c>
      <c r="J185" s="175" t="s">
        <v>171</v>
      </c>
      <c r="K185" s="176">
        <f>I185*9.16</f>
        <v>659.52</v>
      </c>
      <c r="L185" s="177"/>
      <c r="M185" s="178"/>
      <c r="N185" s="178"/>
      <c r="O185" s="178"/>
      <c r="P185" s="179"/>
      <c r="Q185" s="179"/>
      <c r="R185" s="180"/>
      <c r="S185" s="181"/>
      <c r="T185" s="182">
        <f>R185+S185</f>
        <v>0</v>
      </c>
      <c r="U185" s="181"/>
      <c r="V185" s="181"/>
      <c r="W185" s="181"/>
      <c r="X185" s="181"/>
      <c r="Y185" s="181"/>
      <c r="Z185" s="180"/>
      <c r="AA185" s="181"/>
      <c r="AB185" s="182">
        <f>Z185+AA185</f>
        <v>0</v>
      </c>
      <c r="AC185" s="181"/>
      <c r="AD185" s="181"/>
      <c r="AE185" s="181"/>
      <c r="AF185" s="181"/>
      <c r="AG185" s="181"/>
      <c r="AH185" s="180"/>
      <c r="AI185" s="181"/>
      <c r="AJ185" s="182">
        <f>AH185+AI185</f>
        <v>0</v>
      </c>
      <c r="AK185" s="181"/>
      <c r="AL185" s="181"/>
      <c r="AM185" s="181"/>
      <c r="AN185" s="181"/>
      <c r="AO185" s="181"/>
      <c r="AP185" s="180"/>
      <c r="AQ185" s="181"/>
      <c r="AR185" s="182">
        <f>AP185+AQ185</f>
        <v>0</v>
      </c>
      <c r="AS185" s="181"/>
      <c r="AT185" s="181"/>
      <c r="AU185" s="181"/>
      <c r="AV185" s="181"/>
      <c r="AW185" s="181"/>
      <c r="AX185" s="180"/>
      <c r="AY185" s="181"/>
      <c r="AZ185" s="182">
        <f>AX185+AY185</f>
        <v>0</v>
      </c>
      <c r="BA185" s="181"/>
      <c r="BB185" s="181"/>
      <c r="BC185" s="181"/>
      <c r="BD185" s="181"/>
      <c r="BE185" s="181"/>
      <c r="BF185" s="130"/>
      <c r="BG185" s="130"/>
      <c r="BH185" s="130"/>
    </row>
    <row r="186" spans="1:60" x14ac:dyDescent="0.35">
      <c r="A186" s="172" t="s">
        <v>2409</v>
      </c>
      <c r="B186" s="172" t="s">
        <v>158</v>
      </c>
      <c r="C186" s="172" t="s">
        <v>159</v>
      </c>
      <c r="D186" s="173" t="s">
        <v>160</v>
      </c>
      <c r="E186" s="172" t="s">
        <v>1930</v>
      </c>
      <c r="F186" s="172" t="s">
        <v>2410</v>
      </c>
      <c r="G186" s="172" t="s">
        <v>2408</v>
      </c>
      <c r="H186" s="172" t="s">
        <v>205</v>
      </c>
      <c r="I186" s="174">
        <v>72</v>
      </c>
      <c r="J186" s="175" t="s">
        <v>171</v>
      </c>
      <c r="K186" s="176">
        <f>I186*9.16</f>
        <v>659.52</v>
      </c>
      <c r="L186" s="177"/>
      <c r="M186" s="178"/>
      <c r="N186" s="178"/>
      <c r="O186" s="178"/>
      <c r="P186" s="179"/>
      <c r="Q186" s="179"/>
      <c r="R186" s="180"/>
      <c r="S186" s="181"/>
      <c r="T186" s="182">
        <f>R186+S186</f>
        <v>0</v>
      </c>
      <c r="U186" s="181"/>
      <c r="V186" s="181"/>
      <c r="W186" s="181"/>
      <c r="X186" s="181"/>
      <c r="Y186" s="181"/>
      <c r="Z186" s="180"/>
      <c r="AA186" s="181"/>
      <c r="AB186" s="182">
        <f>Z186+AA186</f>
        <v>0</v>
      </c>
      <c r="AC186" s="181"/>
      <c r="AD186" s="181"/>
      <c r="AE186" s="181"/>
      <c r="AF186" s="181"/>
      <c r="AG186" s="181"/>
      <c r="AH186" s="180"/>
      <c r="AI186" s="181"/>
      <c r="AJ186" s="182">
        <f>AH186+AI186</f>
        <v>0</v>
      </c>
      <c r="AK186" s="181"/>
      <c r="AL186" s="181"/>
      <c r="AM186" s="181"/>
      <c r="AN186" s="181"/>
      <c r="AO186" s="181"/>
      <c r="AP186" s="180"/>
      <c r="AQ186" s="181"/>
      <c r="AR186" s="182">
        <f>AP186+AQ186</f>
        <v>0</v>
      </c>
      <c r="AS186" s="181"/>
      <c r="AT186" s="181"/>
      <c r="AU186" s="181"/>
      <c r="AV186" s="181"/>
      <c r="AW186" s="181"/>
      <c r="AX186" s="180"/>
      <c r="AY186" s="181"/>
      <c r="AZ186" s="182">
        <f>AX186+AY186</f>
        <v>0</v>
      </c>
      <c r="BA186" s="181"/>
      <c r="BB186" s="181"/>
      <c r="BC186" s="181"/>
      <c r="BD186" s="181"/>
      <c r="BE186" s="181"/>
      <c r="BF186" s="130"/>
      <c r="BG186" s="130"/>
      <c r="BH186" s="130"/>
    </row>
    <row r="187" spans="1:60" x14ac:dyDescent="0.35">
      <c r="A187" s="172" t="s">
        <v>2414</v>
      </c>
      <c r="B187" s="172" t="s">
        <v>158</v>
      </c>
      <c r="C187" s="172" t="s">
        <v>159</v>
      </c>
      <c r="D187" s="173" t="s">
        <v>160</v>
      </c>
      <c r="E187" s="172" t="s">
        <v>1930</v>
      </c>
      <c r="F187" s="172" t="s">
        <v>2415</v>
      </c>
      <c r="G187" s="172" t="s">
        <v>2408</v>
      </c>
      <c r="H187" s="172" t="s">
        <v>205</v>
      </c>
      <c r="I187" s="174">
        <v>72</v>
      </c>
      <c r="J187" s="175" t="s">
        <v>171</v>
      </c>
      <c r="K187" s="176">
        <f>I187*9.16</f>
        <v>659.52</v>
      </c>
      <c r="L187" s="177"/>
      <c r="M187" s="178"/>
      <c r="N187" s="178"/>
      <c r="O187" s="178"/>
      <c r="P187" s="179"/>
      <c r="Q187" s="179"/>
      <c r="R187" s="180"/>
      <c r="S187" s="181"/>
      <c r="T187" s="182">
        <f>R187+S187</f>
        <v>0</v>
      </c>
      <c r="U187" s="181"/>
      <c r="V187" s="181"/>
      <c r="W187" s="181"/>
      <c r="X187" s="181"/>
      <c r="Y187" s="181"/>
      <c r="Z187" s="180"/>
      <c r="AA187" s="181"/>
      <c r="AB187" s="182">
        <f>Z187+AA187</f>
        <v>0</v>
      </c>
      <c r="AC187" s="181"/>
      <c r="AD187" s="181"/>
      <c r="AE187" s="181"/>
      <c r="AF187" s="181"/>
      <c r="AG187" s="181"/>
      <c r="AH187" s="180"/>
      <c r="AI187" s="181"/>
      <c r="AJ187" s="182">
        <f>AH187+AI187</f>
        <v>0</v>
      </c>
      <c r="AK187" s="181"/>
      <c r="AL187" s="181"/>
      <c r="AM187" s="181"/>
      <c r="AN187" s="181"/>
      <c r="AO187" s="181"/>
      <c r="AP187" s="180"/>
      <c r="AQ187" s="181"/>
      <c r="AR187" s="182">
        <f>AP187+AQ187</f>
        <v>0</v>
      </c>
      <c r="AS187" s="181"/>
      <c r="AT187" s="181"/>
      <c r="AU187" s="181"/>
      <c r="AV187" s="181"/>
      <c r="AW187" s="181"/>
      <c r="AX187" s="180"/>
      <c r="AY187" s="181"/>
      <c r="AZ187" s="182">
        <f>AX187+AY187</f>
        <v>0</v>
      </c>
      <c r="BA187" s="181"/>
      <c r="BB187" s="181"/>
      <c r="BC187" s="181"/>
      <c r="BD187" s="181"/>
      <c r="BE187" s="181"/>
      <c r="BF187" s="130"/>
      <c r="BG187" s="130"/>
      <c r="BH187" s="130"/>
    </row>
    <row r="188" spans="1:60" x14ac:dyDescent="0.35">
      <c r="A188" s="172" t="s">
        <v>2055</v>
      </c>
      <c r="B188" s="172" t="s">
        <v>158</v>
      </c>
      <c r="C188" s="172" t="s">
        <v>159</v>
      </c>
      <c r="D188" s="173" t="s">
        <v>160</v>
      </c>
      <c r="E188" s="172" t="s">
        <v>1930</v>
      </c>
      <c r="F188" s="172" t="s">
        <v>2056</v>
      </c>
      <c r="G188" s="172" t="s">
        <v>2057</v>
      </c>
      <c r="H188" s="172" t="s">
        <v>186</v>
      </c>
      <c r="I188" s="174">
        <v>72</v>
      </c>
      <c r="J188" s="175" t="s">
        <v>171</v>
      </c>
      <c r="K188" s="176">
        <f>I188*9.16</f>
        <v>659.52</v>
      </c>
      <c r="L188" s="177"/>
      <c r="M188" s="178"/>
      <c r="N188" s="178"/>
      <c r="O188" s="178"/>
      <c r="P188" s="179"/>
      <c r="Q188" s="179"/>
      <c r="R188" s="180"/>
      <c r="S188" s="181"/>
      <c r="T188" s="182">
        <f>R188+S188</f>
        <v>0</v>
      </c>
      <c r="U188" s="181"/>
      <c r="V188" s="181"/>
      <c r="W188" s="181"/>
      <c r="X188" s="181"/>
      <c r="Y188" s="181"/>
      <c r="Z188" s="180"/>
      <c r="AA188" s="181"/>
      <c r="AB188" s="182">
        <f>Z188+AA188</f>
        <v>0</v>
      </c>
      <c r="AC188" s="181"/>
      <c r="AD188" s="181"/>
      <c r="AE188" s="181"/>
      <c r="AF188" s="181"/>
      <c r="AG188" s="181"/>
      <c r="AH188" s="180"/>
      <c r="AI188" s="181"/>
      <c r="AJ188" s="182">
        <f>AH188+AI188</f>
        <v>0</v>
      </c>
      <c r="AK188" s="181"/>
      <c r="AL188" s="181"/>
      <c r="AM188" s="181"/>
      <c r="AN188" s="181"/>
      <c r="AO188" s="181"/>
      <c r="AP188" s="180"/>
      <c r="AQ188" s="181"/>
      <c r="AR188" s="182">
        <f>AP188+AQ188</f>
        <v>0</v>
      </c>
      <c r="AS188" s="181"/>
      <c r="AT188" s="181"/>
      <c r="AU188" s="181"/>
      <c r="AV188" s="181"/>
      <c r="AW188" s="181"/>
      <c r="AX188" s="180"/>
      <c r="AY188" s="181"/>
      <c r="AZ188" s="182">
        <f>AX188+AY188</f>
        <v>0</v>
      </c>
      <c r="BA188" s="181"/>
      <c r="BB188" s="181"/>
      <c r="BC188" s="181"/>
      <c r="BD188" s="181"/>
      <c r="BE188" s="181"/>
      <c r="BF188" s="130"/>
      <c r="BG188" s="130"/>
      <c r="BH188" s="130"/>
    </row>
    <row r="189" spans="1:60" x14ac:dyDescent="0.35">
      <c r="A189" s="172" t="s">
        <v>190</v>
      </c>
      <c r="B189" s="172" t="s">
        <v>158</v>
      </c>
      <c r="C189" s="172" t="s">
        <v>159</v>
      </c>
      <c r="D189" s="173" t="s">
        <v>160</v>
      </c>
      <c r="E189" s="172" t="s">
        <v>191</v>
      </c>
      <c r="F189" s="172" t="s">
        <v>192</v>
      </c>
      <c r="G189" s="172" t="s">
        <v>193</v>
      </c>
      <c r="H189" s="172" t="s">
        <v>194</v>
      </c>
      <c r="I189" s="174">
        <v>38</v>
      </c>
      <c r="J189" s="175" t="s">
        <v>165</v>
      </c>
      <c r="K189" s="176">
        <f>I189*9.16</f>
        <v>348.08</v>
      </c>
      <c r="L189" s="177"/>
      <c r="M189" s="178"/>
      <c r="N189" s="178"/>
      <c r="O189" s="178"/>
      <c r="P189" s="179"/>
      <c r="Q189" s="179"/>
      <c r="R189" s="180"/>
      <c r="S189" s="181"/>
      <c r="T189" s="182">
        <f>R189+S189</f>
        <v>0</v>
      </c>
      <c r="U189" s="181"/>
      <c r="V189" s="181"/>
      <c r="W189" s="181"/>
      <c r="X189" s="181"/>
      <c r="Y189" s="181"/>
      <c r="Z189" s="180"/>
      <c r="AA189" s="181"/>
      <c r="AB189" s="182">
        <f>Z189+AA189</f>
        <v>0</v>
      </c>
      <c r="AC189" s="181"/>
      <c r="AD189" s="181"/>
      <c r="AE189" s="181"/>
      <c r="AF189" s="181"/>
      <c r="AG189" s="181"/>
      <c r="AH189" s="180"/>
      <c r="AI189" s="181"/>
      <c r="AJ189" s="182">
        <f>AH189+AI189</f>
        <v>0</v>
      </c>
      <c r="AK189" s="181"/>
      <c r="AL189" s="181"/>
      <c r="AM189" s="181"/>
      <c r="AN189" s="181"/>
      <c r="AO189" s="181"/>
      <c r="AP189" s="180"/>
      <c r="AQ189" s="181"/>
      <c r="AR189" s="182">
        <f>AP189+AQ189</f>
        <v>0</v>
      </c>
      <c r="AS189" s="181"/>
      <c r="AT189" s="181"/>
      <c r="AU189" s="181"/>
      <c r="AV189" s="181"/>
      <c r="AW189" s="181"/>
      <c r="AX189" s="180"/>
      <c r="AY189" s="181"/>
      <c r="AZ189" s="182">
        <f>AX189+AY189</f>
        <v>0</v>
      </c>
      <c r="BA189" s="181"/>
      <c r="BB189" s="181"/>
      <c r="BC189" s="181"/>
      <c r="BD189" s="181"/>
      <c r="BE189" s="181"/>
      <c r="BF189" s="130"/>
      <c r="BG189" s="130"/>
      <c r="BH189" s="130"/>
    </row>
    <row r="190" spans="1:60" x14ac:dyDescent="0.35">
      <c r="A190" s="172" t="s">
        <v>462</v>
      </c>
      <c r="B190" s="172" t="s">
        <v>158</v>
      </c>
      <c r="C190" s="172" t="s">
        <v>159</v>
      </c>
      <c r="D190" s="173" t="s">
        <v>160</v>
      </c>
      <c r="E190" s="172" t="s">
        <v>463</v>
      </c>
      <c r="F190" s="172" t="s">
        <v>464</v>
      </c>
      <c r="G190" s="172" t="s">
        <v>193</v>
      </c>
      <c r="H190" s="172" t="s">
        <v>194</v>
      </c>
      <c r="I190" s="174">
        <v>160</v>
      </c>
      <c r="J190" s="175" t="s">
        <v>165</v>
      </c>
      <c r="K190" s="176">
        <f>I190*9.16</f>
        <v>1465.6</v>
      </c>
      <c r="L190" s="177"/>
      <c r="M190" s="178"/>
      <c r="N190" s="178"/>
      <c r="O190" s="178"/>
      <c r="P190" s="179"/>
      <c r="Q190" s="179"/>
      <c r="R190" s="180"/>
      <c r="S190" s="181"/>
      <c r="T190" s="182">
        <f>R190+S190</f>
        <v>0</v>
      </c>
      <c r="U190" s="181"/>
      <c r="V190" s="181"/>
      <c r="W190" s="181"/>
      <c r="X190" s="181"/>
      <c r="Y190" s="181"/>
      <c r="Z190" s="180"/>
      <c r="AA190" s="181"/>
      <c r="AB190" s="182">
        <f>Z190+AA190</f>
        <v>0</v>
      </c>
      <c r="AC190" s="181"/>
      <c r="AD190" s="181"/>
      <c r="AE190" s="181"/>
      <c r="AF190" s="181"/>
      <c r="AG190" s="181"/>
      <c r="AH190" s="180"/>
      <c r="AI190" s="181"/>
      <c r="AJ190" s="182">
        <f>AH190+AI190</f>
        <v>0</v>
      </c>
      <c r="AK190" s="181"/>
      <c r="AL190" s="181"/>
      <c r="AM190" s="181"/>
      <c r="AN190" s="181"/>
      <c r="AO190" s="181"/>
      <c r="AP190" s="180"/>
      <c r="AQ190" s="181"/>
      <c r="AR190" s="182">
        <f>AP190+AQ190</f>
        <v>0</v>
      </c>
      <c r="AS190" s="181"/>
      <c r="AT190" s="181"/>
      <c r="AU190" s="181"/>
      <c r="AV190" s="181"/>
      <c r="AW190" s="181"/>
      <c r="AX190" s="180"/>
      <c r="AY190" s="181"/>
      <c r="AZ190" s="182">
        <f>AX190+AY190</f>
        <v>0</v>
      </c>
      <c r="BA190" s="181"/>
      <c r="BB190" s="181"/>
      <c r="BC190" s="181"/>
      <c r="BD190" s="181"/>
      <c r="BE190" s="181"/>
      <c r="BF190" s="130"/>
      <c r="BG190" s="130"/>
      <c r="BH190" s="130"/>
    </row>
    <row r="191" spans="1:60" x14ac:dyDescent="0.35">
      <c r="A191" s="172" t="s">
        <v>622</v>
      </c>
      <c r="B191" s="172" t="s">
        <v>158</v>
      </c>
      <c r="C191" s="172" t="s">
        <v>159</v>
      </c>
      <c r="D191" s="173" t="s">
        <v>160</v>
      </c>
      <c r="E191" s="172" t="s">
        <v>623</v>
      </c>
      <c r="F191" s="172" t="s">
        <v>192</v>
      </c>
      <c r="G191" s="172" t="s">
        <v>193</v>
      </c>
      <c r="H191" s="172" t="s">
        <v>194</v>
      </c>
      <c r="I191" s="174">
        <v>308</v>
      </c>
      <c r="J191" s="175" t="s">
        <v>200</v>
      </c>
      <c r="K191" s="176">
        <f>I191*9.16</f>
        <v>2821.28</v>
      </c>
      <c r="L191" s="177"/>
      <c r="M191" s="178"/>
      <c r="N191" s="178"/>
      <c r="O191" s="178"/>
      <c r="P191" s="179"/>
      <c r="Q191" s="179"/>
      <c r="R191" s="180"/>
      <c r="S191" s="181"/>
      <c r="T191" s="182">
        <f>R191+S191</f>
        <v>0</v>
      </c>
      <c r="U191" s="181"/>
      <c r="V191" s="181"/>
      <c r="W191" s="181"/>
      <c r="X191" s="181"/>
      <c r="Y191" s="181"/>
      <c r="Z191" s="180"/>
      <c r="AA191" s="181"/>
      <c r="AB191" s="182">
        <f>Z191+AA191</f>
        <v>0</v>
      </c>
      <c r="AC191" s="181"/>
      <c r="AD191" s="181"/>
      <c r="AE191" s="181"/>
      <c r="AF191" s="181"/>
      <c r="AG191" s="181"/>
      <c r="AH191" s="180"/>
      <c r="AI191" s="181"/>
      <c r="AJ191" s="182">
        <f>AH191+AI191</f>
        <v>0</v>
      </c>
      <c r="AK191" s="181"/>
      <c r="AL191" s="181"/>
      <c r="AM191" s="181"/>
      <c r="AN191" s="181"/>
      <c r="AO191" s="181"/>
      <c r="AP191" s="180"/>
      <c r="AQ191" s="181"/>
      <c r="AR191" s="182">
        <f>AP191+AQ191</f>
        <v>0</v>
      </c>
      <c r="AS191" s="181"/>
      <c r="AT191" s="181"/>
      <c r="AU191" s="181"/>
      <c r="AV191" s="181"/>
      <c r="AW191" s="181"/>
      <c r="AX191" s="180"/>
      <c r="AY191" s="181"/>
      <c r="AZ191" s="182">
        <f>AX191+AY191</f>
        <v>0</v>
      </c>
      <c r="BA191" s="181"/>
      <c r="BB191" s="181"/>
      <c r="BC191" s="181"/>
      <c r="BD191" s="181"/>
      <c r="BE191" s="181"/>
      <c r="BF191" s="130"/>
      <c r="BG191" s="130"/>
      <c r="BH191" s="130"/>
    </row>
    <row r="192" spans="1:60" x14ac:dyDescent="0.35">
      <c r="A192" s="172" t="s">
        <v>792</v>
      </c>
      <c r="B192" s="172" t="s">
        <v>158</v>
      </c>
      <c r="C192" s="172" t="s">
        <v>159</v>
      </c>
      <c r="D192" s="173" t="s">
        <v>160</v>
      </c>
      <c r="E192" s="172" t="s">
        <v>793</v>
      </c>
      <c r="F192" s="172" t="s">
        <v>192</v>
      </c>
      <c r="G192" s="172" t="s">
        <v>193</v>
      </c>
      <c r="H192" s="172" t="s">
        <v>194</v>
      </c>
      <c r="I192" s="174">
        <v>562</v>
      </c>
      <c r="J192" s="175" t="s">
        <v>165</v>
      </c>
      <c r="K192" s="176">
        <f>I192*9.16</f>
        <v>5147.92</v>
      </c>
      <c r="L192" s="177"/>
      <c r="M192" s="178"/>
      <c r="N192" s="178"/>
      <c r="O192" s="178"/>
      <c r="P192" s="179"/>
      <c r="Q192" s="179"/>
      <c r="R192" s="180"/>
      <c r="S192" s="181"/>
      <c r="T192" s="182">
        <f>R192+S192</f>
        <v>0</v>
      </c>
      <c r="U192" s="181"/>
      <c r="V192" s="181"/>
      <c r="W192" s="181"/>
      <c r="X192" s="181"/>
      <c r="Y192" s="181"/>
      <c r="Z192" s="180"/>
      <c r="AA192" s="181"/>
      <c r="AB192" s="182">
        <f>Z192+AA192</f>
        <v>0</v>
      </c>
      <c r="AC192" s="181"/>
      <c r="AD192" s="181"/>
      <c r="AE192" s="181"/>
      <c r="AF192" s="181"/>
      <c r="AG192" s="181"/>
      <c r="AH192" s="180"/>
      <c r="AI192" s="181"/>
      <c r="AJ192" s="182">
        <f>AH192+AI192</f>
        <v>0</v>
      </c>
      <c r="AK192" s="181"/>
      <c r="AL192" s="181"/>
      <c r="AM192" s="181"/>
      <c r="AN192" s="181"/>
      <c r="AO192" s="181"/>
      <c r="AP192" s="180"/>
      <c r="AQ192" s="181"/>
      <c r="AR192" s="182">
        <f>AP192+AQ192</f>
        <v>0</v>
      </c>
      <c r="AS192" s="181"/>
      <c r="AT192" s="181"/>
      <c r="AU192" s="181"/>
      <c r="AV192" s="181"/>
      <c r="AW192" s="181"/>
      <c r="AX192" s="180"/>
      <c r="AY192" s="181"/>
      <c r="AZ192" s="182">
        <f>AX192+AY192</f>
        <v>0</v>
      </c>
      <c r="BA192" s="181"/>
      <c r="BB192" s="181"/>
      <c r="BC192" s="181"/>
      <c r="BD192" s="181"/>
      <c r="BE192" s="181"/>
      <c r="BF192" s="130"/>
      <c r="BG192" s="130"/>
      <c r="BH192" s="130"/>
    </row>
    <row r="193" spans="1:60" x14ac:dyDescent="0.35">
      <c r="A193" s="172" t="s">
        <v>914</v>
      </c>
      <c r="B193" s="172" t="s">
        <v>158</v>
      </c>
      <c r="C193" s="172" t="s">
        <v>159</v>
      </c>
      <c r="D193" s="173" t="s">
        <v>160</v>
      </c>
      <c r="E193" s="172" t="s">
        <v>915</v>
      </c>
      <c r="F193" s="172" t="s">
        <v>464</v>
      </c>
      <c r="G193" s="172" t="s">
        <v>193</v>
      </c>
      <c r="H193" s="172" t="s">
        <v>194</v>
      </c>
      <c r="I193" s="174">
        <v>864</v>
      </c>
      <c r="J193" s="175" t="s">
        <v>242</v>
      </c>
      <c r="K193" s="176">
        <f>I193*9.16</f>
        <v>7914.24</v>
      </c>
      <c r="L193" s="177"/>
      <c r="M193" s="178"/>
      <c r="N193" s="178"/>
      <c r="O193" s="178"/>
      <c r="P193" s="179"/>
      <c r="Q193" s="179"/>
      <c r="R193" s="180"/>
      <c r="S193" s="181"/>
      <c r="T193" s="182">
        <f>R193+S193</f>
        <v>0</v>
      </c>
      <c r="U193" s="181"/>
      <c r="V193" s="181"/>
      <c r="W193" s="181"/>
      <c r="X193" s="181"/>
      <c r="Y193" s="181"/>
      <c r="Z193" s="180"/>
      <c r="AA193" s="181"/>
      <c r="AB193" s="182">
        <f>Z193+AA193</f>
        <v>0</v>
      </c>
      <c r="AC193" s="181"/>
      <c r="AD193" s="181"/>
      <c r="AE193" s="181"/>
      <c r="AF193" s="181"/>
      <c r="AG193" s="181"/>
      <c r="AH193" s="180"/>
      <c r="AI193" s="181"/>
      <c r="AJ193" s="182">
        <f>AH193+AI193</f>
        <v>0</v>
      </c>
      <c r="AK193" s="181"/>
      <c r="AL193" s="181"/>
      <c r="AM193" s="181"/>
      <c r="AN193" s="181"/>
      <c r="AO193" s="181"/>
      <c r="AP193" s="180"/>
      <c r="AQ193" s="181"/>
      <c r="AR193" s="182">
        <f>AP193+AQ193</f>
        <v>0</v>
      </c>
      <c r="AS193" s="181"/>
      <c r="AT193" s="181"/>
      <c r="AU193" s="181"/>
      <c r="AV193" s="181"/>
      <c r="AW193" s="181"/>
      <c r="AX193" s="180"/>
      <c r="AY193" s="181"/>
      <c r="AZ193" s="182">
        <f>AX193+AY193</f>
        <v>0</v>
      </c>
      <c r="BA193" s="181"/>
      <c r="BB193" s="181"/>
      <c r="BC193" s="181"/>
      <c r="BD193" s="181"/>
      <c r="BE193" s="181"/>
      <c r="BF193" s="130"/>
      <c r="BG193" s="130"/>
      <c r="BH193" s="130"/>
    </row>
    <row r="194" spans="1:60" ht="29" x14ac:dyDescent="0.35">
      <c r="A194" s="172" t="s">
        <v>1001</v>
      </c>
      <c r="B194" s="172" t="s">
        <v>158</v>
      </c>
      <c r="C194" s="172" t="s">
        <v>159</v>
      </c>
      <c r="D194" s="173" t="s">
        <v>160</v>
      </c>
      <c r="E194" s="172" t="s">
        <v>1002</v>
      </c>
      <c r="F194" s="172" t="s">
        <v>464</v>
      </c>
      <c r="G194" s="172" t="s">
        <v>193</v>
      </c>
      <c r="H194" s="172" t="s">
        <v>194</v>
      </c>
      <c r="I194" s="174">
        <v>1064</v>
      </c>
      <c r="J194" s="175" t="s">
        <v>520</v>
      </c>
      <c r="K194" s="176">
        <f>I194*9.16</f>
        <v>9746.24</v>
      </c>
      <c r="L194" s="177"/>
      <c r="M194" s="178"/>
      <c r="N194" s="178"/>
      <c r="O194" s="178"/>
      <c r="P194" s="179"/>
      <c r="Q194" s="179"/>
      <c r="R194" s="180"/>
      <c r="S194" s="181"/>
      <c r="T194" s="182">
        <f>R194+S194</f>
        <v>0</v>
      </c>
      <c r="U194" s="181"/>
      <c r="V194" s="181"/>
      <c r="W194" s="181"/>
      <c r="X194" s="181"/>
      <c r="Y194" s="181"/>
      <c r="Z194" s="180"/>
      <c r="AA194" s="181"/>
      <c r="AB194" s="182">
        <f>Z194+AA194</f>
        <v>0</v>
      </c>
      <c r="AC194" s="181"/>
      <c r="AD194" s="181"/>
      <c r="AE194" s="181"/>
      <c r="AF194" s="181"/>
      <c r="AG194" s="181"/>
      <c r="AH194" s="180"/>
      <c r="AI194" s="181"/>
      <c r="AJ194" s="182">
        <f>AH194+AI194</f>
        <v>0</v>
      </c>
      <c r="AK194" s="181"/>
      <c r="AL194" s="181"/>
      <c r="AM194" s="181"/>
      <c r="AN194" s="181"/>
      <c r="AO194" s="181"/>
      <c r="AP194" s="180"/>
      <c r="AQ194" s="181"/>
      <c r="AR194" s="182">
        <f>AP194+AQ194</f>
        <v>0</v>
      </c>
      <c r="AS194" s="181"/>
      <c r="AT194" s="181"/>
      <c r="AU194" s="181"/>
      <c r="AV194" s="181"/>
      <c r="AW194" s="181"/>
      <c r="AX194" s="180"/>
      <c r="AY194" s="181"/>
      <c r="AZ194" s="182">
        <f>AX194+AY194</f>
        <v>0</v>
      </c>
      <c r="BA194" s="181"/>
      <c r="BB194" s="181"/>
      <c r="BC194" s="181"/>
      <c r="BD194" s="181"/>
      <c r="BE194" s="181"/>
      <c r="BF194" s="130"/>
      <c r="BG194" s="130"/>
      <c r="BH194" s="130"/>
    </row>
    <row r="195" spans="1:60" ht="29" x14ac:dyDescent="0.35">
      <c r="A195" s="172" t="s">
        <v>1003</v>
      </c>
      <c r="B195" s="172" t="s">
        <v>158</v>
      </c>
      <c r="C195" s="172" t="s">
        <v>159</v>
      </c>
      <c r="D195" s="173" t="s">
        <v>160</v>
      </c>
      <c r="E195" s="172" t="s">
        <v>1004</v>
      </c>
      <c r="F195" s="172" t="s">
        <v>464</v>
      </c>
      <c r="G195" s="172" t="s">
        <v>193</v>
      </c>
      <c r="H195" s="172" t="s">
        <v>194</v>
      </c>
      <c r="I195" s="174">
        <v>1064</v>
      </c>
      <c r="J195" s="175" t="s">
        <v>520</v>
      </c>
      <c r="K195" s="176">
        <f>I195*9.16</f>
        <v>9746.24</v>
      </c>
      <c r="L195" s="177"/>
      <c r="M195" s="178"/>
      <c r="N195" s="178"/>
      <c r="O195" s="178"/>
      <c r="P195" s="179"/>
      <c r="Q195" s="179"/>
      <c r="R195" s="180"/>
      <c r="S195" s="181"/>
      <c r="T195" s="182">
        <f>R195+S195</f>
        <v>0</v>
      </c>
      <c r="U195" s="181"/>
      <c r="V195" s="181"/>
      <c r="W195" s="181"/>
      <c r="X195" s="181"/>
      <c r="Y195" s="181"/>
      <c r="Z195" s="180"/>
      <c r="AA195" s="181"/>
      <c r="AB195" s="182">
        <f>Z195+AA195</f>
        <v>0</v>
      </c>
      <c r="AC195" s="181"/>
      <c r="AD195" s="181"/>
      <c r="AE195" s="181"/>
      <c r="AF195" s="181"/>
      <c r="AG195" s="181"/>
      <c r="AH195" s="180"/>
      <c r="AI195" s="181"/>
      <c r="AJ195" s="182">
        <f>AH195+AI195</f>
        <v>0</v>
      </c>
      <c r="AK195" s="181"/>
      <c r="AL195" s="181"/>
      <c r="AM195" s="181"/>
      <c r="AN195" s="181"/>
      <c r="AO195" s="181"/>
      <c r="AP195" s="180"/>
      <c r="AQ195" s="181"/>
      <c r="AR195" s="182">
        <f>AP195+AQ195</f>
        <v>0</v>
      </c>
      <c r="AS195" s="181"/>
      <c r="AT195" s="181"/>
      <c r="AU195" s="181"/>
      <c r="AV195" s="181"/>
      <c r="AW195" s="181"/>
      <c r="AX195" s="180"/>
      <c r="AY195" s="181"/>
      <c r="AZ195" s="182">
        <f>AX195+AY195</f>
        <v>0</v>
      </c>
      <c r="BA195" s="181"/>
      <c r="BB195" s="181"/>
      <c r="BC195" s="181"/>
      <c r="BD195" s="181"/>
      <c r="BE195" s="181"/>
      <c r="BF195" s="130"/>
      <c r="BG195" s="130"/>
      <c r="BH195" s="130"/>
    </row>
    <row r="196" spans="1:60" ht="29" x14ac:dyDescent="0.35">
      <c r="A196" s="172" t="s">
        <v>1005</v>
      </c>
      <c r="B196" s="172" t="s">
        <v>158</v>
      </c>
      <c r="C196" s="172" t="s">
        <v>159</v>
      </c>
      <c r="D196" s="173" t="s">
        <v>160</v>
      </c>
      <c r="E196" s="172" t="s">
        <v>1006</v>
      </c>
      <c r="F196" s="172" t="s">
        <v>464</v>
      </c>
      <c r="G196" s="172" t="s">
        <v>193</v>
      </c>
      <c r="H196" s="172" t="s">
        <v>194</v>
      </c>
      <c r="I196" s="174">
        <v>1064</v>
      </c>
      <c r="J196" s="175" t="s">
        <v>520</v>
      </c>
      <c r="K196" s="176">
        <f>I196*9.16</f>
        <v>9746.24</v>
      </c>
      <c r="L196" s="177"/>
      <c r="M196" s="178"/>
      <c r="N196" s="178"/>
      <c r="O196" s="178"/>
      <c r="P196" s="179"/>
      <c r="Q196" s="179"/>
      <c r="R196" s="180"/>
      <c r="S196" s="181"/>
      <c r="T196" s="182">
        <f>R196+S196</f>
        <v>0</v>
      </c>
      <c r="U196" s="181"/>
      <c r="V196" s="181"/>
      <c r="W196" s="181"/>
      <c r="X196" s="181"/>
      <c r="Y196" s="181"/>
      <c r="Z196" s="180"/>
      <c r="AA196" s="181"/>
      <c r="AB196" s="182">
        <f>Z196+AA196</f>
        <v>0</v>
      </c>
      <c r="AC196" s="181"/>
      <c r="AD196" s="181"/>
      <c r="AE196" s="181"/>
      <c r="AF196" s="181"/>
      <c r="AG196" s="181"/>
      <c r="AH196" s="180"/>
      <c r="AI196" s="181"/>
      <c r="AJ196" s="182">
        <f>AH196+AI196</f>
        <v>0</v>
      </c>
      <c r="AK196" s="181"/>
      <c r="AL196" s="181"/>
      <c r="AM196" s="181"/>
      <c r="AN196" s="181"/>
      <c r="AO196" s="181"/>
      <c r="AP196" s="180"/>
      <c r="AQ196" s="181"/>
      <c r="AR196" s="182">
        <f>AP196+AQ196</f>
        <v>0</v>
      </c>
      <c r="AS196" s="181"/>
      <c r="AT196" s="181"/>
      <c r="AU196" s="181"/>
      <c r="AV196" s="181"/>
      <c r="AW196" s="181"/>
      <c r="AX196" s="180"/>
      <c r="AY196" s="181"/>
      <c r="AZ196" s="182">
        <f>AX196+AY196</f>
        <v>0</v>
      </c>
      <c r="BA196" s="181"/>
      <c r="BB196" s="181"/>
      <c r="BC196" s="181"/>
      <c r="BD196" s="181"/>
      <c r="BE196" s="181"/>
      <c r="BF196" s="130"/>
      <c r="BG196" s="130"/>
      <c r="BH196" s="130"/>
    </row>
    <row r="197" spans="1:60" x14ac:dyDescent="0.35">
      <c r="A197" s="172" t="s">
        <v>1052</v>
      </c>
      <c r="B197" s="172" t="s">
        <v>158</v>
      </c>
      <c r="C197" s="172" t="s">
        <v>159</v>
      </c>
      <c r="D197" s="173" t="s">
        <v>160</v>
      </c>
      <c r="E197" s="172" t="s">
        <v>1053</v>
      </c>
      <c r="F197" s="172" t="s">
        <v>464</v>
      </c>
      <c r="G197" s="172" t="s">
        <v>193</v>
      </c>
      <c r="H197" s="172" t="s">
        <v>194</v>
      </c>
      <c r="I197" s="174">
        <v>1152</v>
      </c>
      <c r="J197" s="175" t="s">
        <v>200</v>
      </c>
      <c r="K197" s="176">
        <f>I197*9.16</f>
        <v>10552.32</v>
      </c>
      <c r="L197" s="177"/>
      <c r="M197" s="178"/>
      <c r="N197" s="178"/>
      <c r="O197" s="178"/>
      <c r="P197" s="179"/>
      <c r="Q197" s="179"/>
      <c r="R197" s="180"/>
      <c r="S197" s="181"/>
      <c r="T197" s="182">
        <f>R197+S197</f>
        <v>0</v>
      </c>
      <c r="U197" s="181"/>
      <c r="V197" s="181"/>
      <c r="W197" s="181"/>
      <c r="X197" s="181"/>
      <c r="Y197" s="181"/>
      <c r="Z197" s="180"/>
      <c r="AA197" s="181"/>
      <c r="AB197" s="182">
        <f>Z197+AA197</f>
        <v>0</v>
      </c>
      <c r="AC197" s="181"/>
      <c r="AD197" s="181"/>
      <c r="AE197" s="181"/>
      <c r="AF197" s="181"/>
      <c r="AG197" s="181"/>
      <c r="AH197" s="180"/>
      <c r="AI197" s="181"/>
      <c r="AJ197" s="182">
        <f>AH197+AI197</f>
        <v>0</v>
      </c>
      <c r="AK197" s="181"/>
      <c r="AL197" s="181"/>
      <c r="AM197" s="181"/>
      <c r="AN197" s="181"/>
      <c r="AO197" s="181"/>
      <c r="AP197" s="180"/>
      <c r="AQ197" s="181"/>
      <c r="AR197" s="182">
        <f>AP197+AQ197</f>
        <v>0</v>
      </c>
      <c r="AS197" s="181"/>
      <c r="AT197" s="181"/>
      <c r="AU197" s="181"/>
      <c r="AV197" s="181"/>
      <c r="AW197" s="181"/>
      <c r="AX197" s="180"/>
      <c r="AY197" s="181"/>
      <c r="AZ197" s="182">
        <f>AX197+AY197</f>
        <v>0</v>
      </c>
      <c r="BA197" s="181"/>
      <c r="BB197" s="181"/>
      <c r="BC197" s="181"/>
      <c r="BD197" s="181"/>
      <c r="BE197" s="181"/>
      <c r="BF197" s="130"/>
      <c r="BG197" s="130"/>
      <c r="BH197" s="130"/>
    </row>
    <row r="198" spans="1:60" ht="29" x14ac:dyDescent="0.35">
      <c r="A198" s="172" t="s">
        <v>1106</v>
      </c>
      <c r="B198" s="172" t="s">
        <v>158</v>
      </c>
      <c r="C198" s="172" t="s">
        <v>159</v>
      </c>
      <c r="D198" s="173" t="s">
        <v>160</v>
      </c>
      <c r="E198" s="172" t="s">
        <v>1107</v>
      </c>
      <c r="F198" s="172" t="s">
        <v>464</v>
      </c>
      <c r="G198" s="172" t="s">
        <v>193</v>
      </c>
      <c r="H198" s="172" t="s">
        <v>194</v>
      </c>
      <c r="I198" s="174">
        <v>1236</v>
      </c>
      <c r="J198" s="175" t="s">
        <v>520</v>
      </c>
      <c r="K198" s="176">
        <f>I198*9.16</f>
        <v>11321.76</v>
      </c>
      <c r="L198" s="177"/>
      <c r="M198" s="178"/>
      <c r="N198" s="178"/>
      <c r="O198" s="178"/>
      <c r="P198" s="179"/>
      <c r="Q198" s="179"/>
      <c r="R198" s="180"/>
      <c r="S198" s="181"/>
      <c r="T198" s="182">
        <f>R198+S198</f>
        <v>0</v>
      </c>
      <c r="U198" s="181"/>
      <c r="V198" s="181"/>
      <c r="W198" s="181"/>
      <c r="X198" s="181"/>
      <c r="Y198" s="181"/>
      <c r="Z198" s="180"/>
      <c r="AA198" s="181"/>
      <c r="AB198" s="182">
        <f>Z198+AA198</f>
        <v>0</v>
      </c>
      <c r="AC198" s="181"/>
      <c r="AD198" s="181"/>
      <c r="AE198" s="181"/>
      <c r="AF198" s="181"/>
      <c r="AG198" s="181"/>
      <c r="AH198" s="180"/>
      <c r="AI198" s="181"/>
      <c r="AJ198" s="182">
        <f>AH198+AI198</f>
        <v>0</v>
      </c>
      <c r="AK198" s="181"/>
      <c r="AL198" s="181"/>
      <c r="AM198" s="181"/>
      <c r="AN198" s="181"/>
      <c r="AO198" s="181"/>
      <c r="AP198" s="180"/>
      <c r="AQ198" s="181"/>
      <c r="AR198" s="182">
        <f>AP198+AQ198</f>
        <v>0</v>
      </c>
      <c r="AS198" s="181"/>
      <c r="AT198" s="181"/>
      <c r="AU198" s="181"/>
      <c r="AV198" s="181"/>
      <c r="AW198" s="181"/>
      <c r="AX198" s="180"/>
      <c r="AY198" s="181"/>
      <c r="AZ198" s="182">
        <f>AX198+AY198</f>
        <v>0</v>
      </c>
      <c r="BA198" s="181"/>
      <c r="BB198" s="181"/>
      <c r="BC198" s="181"/>
      <c r="BD198" s="181"/>
      <c r="BE198" s="181"/>
      <c r="BF198" s="130"/>
      <c r="BG198" s="130"/>
      <c r="BH198" s="130"/>
    </row>
    <row r="199" spans="1:60" x14ac:dyDescent="0.35">
      <c r="A199" s="172" t="s">
        <v>1311</v>
      </c>
      <c r="B199" s="172" t="s">
        <v>158</v>
      </c>
      <c r="C199" s="172" t="s">
        <v>159</v>
      </c>
      <c r="D199" s="173" t="s">
        <v>160</v>
      </c>
      <c r="E199" s="172" t="s">
        <v>1312</v>
      </c>
      <c r="F199" s="172" t="s">
        <v>192</v>
      </c>
      <c r="G199" s="172" t="s">
        <v>193</v>
      </c>
      <c r="H199" s="172" t="s">
        <v>194</v>
      </c>
      <c r="I199" s="174">
        <v>1580</v>
      </c>
      <c r="J199" s="175" t="s">
        <v>200</v>
      </c>
      <c r="K199" s="176">
        <f>I199*9.16</f>
        <v>14472.800000000001</v>
      </c>
      <c r="L199" s="177"/>
      <c r="M199" s="178"/>
      <c r="N199" s="178"/>
      <c r="O199" s="178"/>
      <c r="P199" s="179"/>
      <c r="Q199" s="179"/>
      <c r="R199" s="180"/>
      <c r="S199" s="181"/>
      <c r="T199" s="182">
        <f>R199+S199</f>
        <v>0</v>
      </c>
      <c r="U199" s="181"/>
      <c r="V199" s="181"/>
      <c r="W199" s="181"/>
      <c r="X199" s="181"/>
      <c r="Y199" s="181"/>
      <c r="Z199" s="180"/>
      <c r="AA199" s="181"/>
      <c r="AB199" s="182">
        <f>Z199+AA199</f>
        <v>0</v>
      </c>
      <c r="AC199" s="181"/>
      <c r="AD199" s="181"/>
      <c r="AE199" s="181"/>
      <c r="AF199" s="181"/>
      <c r="AG199" s="181"/>
      <c r="AH199" s="180"/>
      <c r="AI199" s="181"/>
      <c r="AJ199" s="182">
        <f>AH199+AI199</f>
        <v>0</v>
      </c>
      <c r="AK199" s="181"/>
      <c r="AL199" s="181"/>
      <c r="AM199" s="181"/>
      <c r="AN199" s="181"/>
      <c r="AO199" s="181"/>
      <c r="AP199" s="180"/>
      <c r="AQ199" s="181"/>
      <c r="AR199" s="182">
        <f>AP199+AQ199</f>
        <v>0</v>
      </c>
      <c r="AS199" s="181"/>
      <c r="AT199" s="181"/>
      <c r="AU199" s="181"/>
      <c r="AV199" s="181"/>
      <c r="AW199" s="181"/>
      <c r="AX199" s="180"/>
      <c r="AY199" s="181"/>
      <c r="AZ199" s="182">
        <f>AX199+AY199</f>
        <v>0</v>
      </c>
      <c r="BA199" s="181"/>
      <c r="BB199" s="181"/>
      <c r="BC199" s="181"/>
      <c r="BD199" s="181"/>
      <c r="BE199" s="181"/>
      <c r="BF199" s="130"/>
      <c r="BG199" s="130"/>
      <c r="BH199" s="130"/>
    </row>
    <row r="200" spans="1:60" ht="29" x14ac:dyDescent="0.35">
      <c r="A200" s="172" t="s">
        <v>1381</v>
      </c>
      <c r="B200" s="172" t="s">
        <v>158</v>
      </c>
      <c r="C200" s="172" t="s">
        <v>159</v>
      </c>
      <c r="D200" s="173" t="s">
        <v>160</v>
      </c>
      <c r="E200" s="172" t="s">
        <v>1382</v>
      </c>
      <c r="F200" s="172" t="s">
        <v>192</v>
      </c>
      <c r="G200" s="172" t="s">
        <v>193</v>
      </c>
      <c r="H200" s="172" t="s">
        <v>194</v>
      </c>
      <c r="I200" s="174">
        <v>1778</v>
      </c>
      <c r="J200" s="175" t="s">
        <v>520</v>
      </c>
      <c r="K200" s="176">
        <f>I200*9.16</f>
        <v>16286.48</v>
      </c>
      <c r="L200" s="177"/>
      <c r="M200" s="178"/>
      <c r="N200" s="178"/>
      <c r="O200" s="178"/>
      <c r="P200" s="179"/>
      <c r="Q200" s="179"/>
      <c r="R200" s="180"/>
      <c r="S200" s="181"/>
      <c r="T200" s="182">
        <f>R200+S200</f>
        <v>0</v>
      </c>
      <c r="U200" s="181"/>
      <c r="V200" s="181"/>
      <c r="W200" s="181"/>
      <c r="X200" s="181"/>
      <c r="Y200" s="181"/>
      <c r="Z200" s="180"/>
      <c r="AA200" s="181"/>
      <c r="AB200" s="182">
        <f>Z200+AA200</f>
        <v>0</v>
      </c>
      <c r="AC200" s="181"/>
      <c r="AD200" s="181"/>
      <c r="AE200" s="181"/>
      <c r="AF200" s="181"/>
      <c r="AG200" s="181"/>
      <c r="AH200" s="180"/>
      <c r="AI200" s="181"/>
      <c r="AJ200" s="182">
        <f>AH200+AI200</f>
        <v>0</v>
      </c>
      <c r="AK200" s="181"/>
      <c r="AL200" s="181"/>
      <c r="AM200" s="181"/>
      <c r="AN200" s="181"/>
      <c r="AO200" s="181"/>
      <c r="AP200" s="180"/>
      <c r="AQ200" s="181"/>
      <c r="AR200" s="182">
        <f>AP200+AQ200</f>
        <v>0</v>
      </c>
      <c r="AS200" s="181"/>
      <c r="AT200" s="181"/>
      <c r="AU200" s="181"/>
      <c r="AV200" s="181"/>
      <c r="AW200" s="181"/>
      <c r="AX200" s="180"/>
      <c r="AY200" s="181"/>
      <c r="AZ200" s="182">
        <f>AX200+AY200</f>
        <v>0</v>
      </c>
      <c r="BA200" s="181"/>
      <c r="BB200" s="181"/>
      <c r="BC200" s="181"/>
      <c r="BD200" s="181"/>
      <c r="BE200" s="181"/>
      <c r="BF200" s="130"/>
      <c r="BG200" s="130"/>
      <c r="BH200" s="130"/>
    </row>
    <row r="201" spans="1:60" ht="29" x14ac:dyDescent="0.35">
      <c r="A201" s="172" t="s">
        <v>1383</v>
      </c>
      <c r="B201" s="172" t="s">
        <v>158</v>
      </c>
      <c r="C201" s="172" t="s">
        <v>159</v>
      </c>
      <c r="D201" s="173" t="s">
        <v>160</v>
      </c>
      <c r="E201" s="172" t="s">
        <v>1384</v>
      </c>
      <c r="F201" s="172" t="s">
        <v>192</v>
      </c>
      <c r="G201" s="172" t="s">
        <v>193</v>
      </c>
      <c r="H201" s="172" t="s">
        <v>194</v>
      </c>
      <c r="I201" s="174">
        <v>1778</v>
      </c>
      <c r="J201" s="175" t="s">
        <v>520</v>
      </c>
      <c r="K201" s="176">
        <f>I201*9.16</f>
        <v>16286.48</v>
      </c>
      <c r="L201" s="177"/>
      <c r="M201" s="178"/>
      <c r="N201" s="178"/>
      <c r="O201" s="178"/>
      <c r="P201" s="179"/>
      <c r="Q201" s="179"/>
      <c r="R201" s="180"/>
      <c r="S201" s="181"/>
      <c r="T201" s="182">
        <f>R201+S201</f>
        <v>0</v>
      </c>
      <c r="U201" s="181"/>
      <c r="V201" s="181"/>
      <c r="W201" s="181"/>
      <c r="X201" s="181"/>
      <c r="Y201" s="181"/>
      <c r="Z201" s="180"/>
      <c r="AA201" s="181"/>
      <c r="AB201" s="182">
        <f>Z201+AA201</f>
        <v>0</v>
      </c>
      <c r="AC201" s="181"/>
      <c r="AD201" s="181"/>
      <c r="AE201" s="181"/>
      <c r="AF201" s="181"/>
      <c r="AG201" s="181"/>
      <c r="AH201" s="180"/>
      <c r="AI201" s="181"/>
      <c r="AJ201" s="182">
        <f>AH201+AI201</f>
        <v>0</v>
      </c>
      <c r="AK201" s="181"/>
      <c r="AL201" s="181"/>
      <c r="AM201" s="181"/>
      <c r="AN201" s="181"/>
      <c r="AO201" s="181"/>
      <c r="AP201" s="180"/>
      <c r="AQ201" s="181"/>
      <c r="AR201" s="182">
        <f>AP201+AQ201</f>
        <v>0</v>
      </c>
      <c r="AS201" s="181"/>
      <c r="AT201" s="181"/>
      <c r="AU201" s="181"/>
      <c r="AV201" s="181"/>
      <c r="AW201" s="181"/>
      <c r="AX201" s="180"/>
      <c r="AY201" s="181"/>
      <c r="AZ201" s="182">
        <f>AX201+AY201</f>
        <v>0</v>
      </c>
      <c r="BA201" s="181"/>
      <c r="BB201" s="181"/>
      <c r="BC201" s="181"/>
      <c r="BD201" s="181"/>
      <c r="BE201" s="181"/>
      <c r="BF201" s="130"/>
      <c r="BG201" s="130"/>
      <c r="BH201" s="130"/>
    </row>
    <row r="202" spans="1:60" ht="29" x14ac:dyDescent="0.35">
      <c r="A202" s="172" t="s">
        <v>1385</v>
      </c>
      <c r="B202" s="172" t="s">
        <v>158</v>
      </c>
      <c r="C202" s="172" t="s">
        <v>159</v>
      </c>
      <c r="D202" s="173" t="s">
        <v>160</v>
      </c>
      <c r="E202" s="172" t="s">
        <v>1386</v>
      </c>
      <c r="F202" s="172" t="s">
        <v>192</v>
      </c>
      <c r="G202" s="172" t="s">
        <v>193</v>
      </c>
      <c r="H202" s="172" t="s">
        <v>194</v>
      </c>
      <c r="I202" s="174">
        <v>1778</v>
      </c>
      <c r="J202" s="175" t="s">
        <v>520</v>
      </c>
      <c r="K202" s="176">
        <f>I202*9.16</f>
        <v>16286.48</v>
      </c>
      <c r="L202" s="177"/>
      <c r="M202" s="178"/>
      <c r="N202" s="178"/>
      <c r="O202" s="178"/>
      <c r="P202" s="179"/>
      <c r="Q202" s="179"/>
      <c r="R202" s="180"/>
      <c r="S202" s="181"/>
      <c r="T202" s="182">
        <f>R202+S202</f>
        <v>0</v>
      </c>
      <c r="U202" s="181"/>
      <c r="V202" s="181"/>
      <c r="W202" s="181"/>
      <c r="X202" s="181"/>
      <c r="Y202" s="181"/>
      <c r="Z202" s="180"/>
      <c r="AA202" s="181"/>
      <c r="AB202" s="182">
        <f>Z202+AA202</f>
        <v>0</v>
      </c>
      <c r="AC202" s="181"/>
      <c r="AD202" s="181"/>
      <c r="AE202" s="181"/>
      <c r="AF202" s="181"/>
      <c r="AG202" s="181"/>
      <c r="AH202" s="180"/>
      <c r="AI202" s="181"/>
      <c r="AJ202" s="182">
        <f>AH202+AI202</f>
        <v>0</v>
      </c>
      <c r="AK202" s="181"/>
      <c r="AL202" s="181"/>
      <c r="AM202" s="181"/>
      <c r="AN202" s="181"/>
      <c r="AO202" s="181"/>
      <c r="AP202" s="180"/>
      <c r="AQ202" s="181"/>
      <c r="AR202" s="182">
        <f>AP202+AQ202</f>
        <v>0</v>
      </c>
      <c r="AS202" s="181"/>
      <c r="AT202" s="181"/>
      <c r="AU202" s="181"/>
      <c r="AV202" s="181"/>
      <c r="AW202" s="181"/>
      <c r="AX202" s="180"/>
      <c r="AY202" s="181"/>
      <c r="AZ202" s="182">
        <f>AX202+AY202</f>
        <v>0</v>
      </c>
      <c r="BA202" s="181"/>
      <c r="BB202" s="181"/>
      <c r="BC202" s="181"/>
      <c r="BD202" s="181"/>
      <c r="BE202" s="181"/>
      <c r="BF202" s="130"/>
      <c r="BG202" s="130"/>
      <c r="BH202" s="130"/>
    </row>
    <row r="203" spans="1:60" ht="29" x14ac:dyDescent="0.35">
      <c r="A203" s="172" t="s">
        <v>1387</v>
      </c>
      <c r="B203" s="172" t="s">
        <v>158</v>
      </c>
      <c r="C203" s="172" t="s">
        <v>159</v>
      </c>
      <c r="D203" s="173" t="s">
        <v>160</v>
      </c>
      <c r="E203" s="172" t="s">
        <v>1388</v>
      </c>
      <c r="F203" s="172" t="s">
        <v>192</v>
      </c>
      <c r="G203" s="172" t="s">
        <v>193</v>
      </c>
      <c r="H203" s="172" t="s">
        <v>194</v>
      </c>
      <c r="I203" s="174">
        <v>1778</v>
      </c>
      <c r="J203" s="175" t="s">
        <v>520</v>
      </c>
      <c r="K203" s="176">
        <f>I203*9.16</f>
        <v>16286.48</v>
      </c>
      <c r="L203" s="177"/>
      <c r="M203" s="178"/>
      <c r="N203" s="178"/>
      <c r="O203" s="178"/>
      <c r="P203" s="179"/>
      <c r="Q203" s="179"/>
      <c r="R203" s="180"/>
      <c r="S203" s="181"/>
      <c r="T203" s="182">
        <f>R203+S203</f>
        <v>0</v>
      </c>
      <c r="U203" s="181"/>
      <c r="V203" s="181"/>
      <c r="W203" s="181"/>
      <c r="X203" s="181"/>
      <c r="Y203" s="181"/>
      <c r="Z203" s="180"/>
      <c r="AA203" s="181"/>
      <c r="AB203" s="182">
        <f>Z203+AA203</f>
        <v>0</v>
      </c>
      <c r="AC203" s="181"/>
      <c r="AD203" s="181"/>
      <c r="AE203" s="181"/>
      <c r="AF203" s="181"/>
      <c r="AG203" s="181"/>
      <c r="AH203" s="180"/>
      <c r="AI203" s="181"/>
      <c r="AJ203" s="182">
        <f>AH203+AI203</f>
        <v>0</v>
      </c>
      <c r="AK203" s="181"/>
      <c r="AL203" s="181"/>
      <c r="AM203" s="181"/>
      <c r="AN203" s="181"/>
      <c r="AO203" s="181"/>
      <c r="AP203" s="180"/>
      <c r="AQ203" s="181"/>
      <c r="AR203" s="182">
        <f>AP203+AQ203</f>
        <v>0</v>
      </c>
      <c r="AS203" s="181"/>
      <c r="AT203" s="181"/>
      <c r="AU203" s="181"/>
      <c r="AV203" s="181"/>
      <c r="AW203" s="181"/>
      <c r="AX203" s="180"/>
      <c r="AY203" s="181"/>
      <c r="AZ203" s="182">
        <f>AX203+AY203</f>
        <v>0</v>
      </c>
      <c r="BA203" s="181"/>
      <c r="BB203" s="181"/>
      <c r="BC203" s="181"/>
      <c r="BD203" s="181"/>
      <c r="BE203" s="181"/>
      <c r="BF203" s="130"/>
      <c r="BG203" s="130"/>
      <c r="BH203" s="130"/>
    </row>
    <row r="204" spans="1:60" x14ac:dyDescent="0.35">
      <c r="A204" s="172" t="s">
        <v>1431</v>
      </c>
      <c r="B204" s="172" t="s">
        <v>158</v>
      </c>
      <c r="C204" s="172" t="s">
        <v>159</v>
      </c>
      <c r="D204" s="173" t="s">
        <v>160</v>
      </c>
      <c r="E204" s="172" t="s">
        <v>1432</v>
      </c>
      <c r="F204" s="172" t="s">
        <v>464</v>
      </c>
      <c r="G204" s="172" t="s">
        <v>193</v>
      </c>
      <c r="H204" s="172" t="s">
        <v>194</v>
      </c>
      <c r="I204" s="174">
        <v>1800</v>
      </c>
      <c r="J204" s="175" t="s">
        <v>200</v>
      </c>
      <c r="K204" s="176">
        <f>I204*9.16</f>
        <v>16488</v>
      </c>
      <c r="L204" s="177"/>
      <c r="M204" s="178"/>
      <c r="N204" s="178"/>
      <c r="O204" s="178"/>
      <c r="P204" s="179"/>
      <c r="Q204" s="179"/>
      <c r="R204" s="180"/>
      <c r="S204" s="181"/>
      <c r="T204" s="182">
        <f>R204+S204</f>
        <v>0</v>
      </c>
      <c r="U204" s="181"/>
      <c r="V204" s="181"/>
      <c r="W204" s="181"/>
      <c r="X204" s="181"/>
      <c r="Y204" s="181"/>
      <c r="Z204" s="180"/>
      <c r="AA204" s="181"/>
      <c r="AB204" s="182">
        <f>Z204+AA204</f>
        <v>0</v>
      </c>
      <c r="AC204" s="181"/>
      <c r="AD204" s="181"/>
      <c r="AE204" s="181"/>
      <c r="AF204" s="181"/>
      <c r="AG204" s="181"/>
      <c r="AH204" s="180"/>
      <c r="AI204" s="181"/>
      <c r="AJ204" s="182">
        <f>AH204+AI204</f>
        <v>0</v>
      </c>
      <c r="AK204" s="181"/>
      <c r="AL204" s="181"/>
      <c r="AM204" s="181"/>
      <c r="AN204" s="181"/>
      <c r="AO204" s="181"/>
      <c r="AP204" s="180"/>
      <c r="AQ204" s="181"/>
      <c r="AR204" s="182">
        <f>AP204+AQ204</f>
        <v>0</v>
      </c>
      <c r="AS204" s="181"/>
      <c r="AT204" s="181"/>
      <c r="AU204" s="181"/>
      <c r="AV204" s="181"/>
      <c r="AW204" s="181"/>
      <c r="AX204" s="180"/>
      <c r="AY204" s="181"/>
      <c r="AZ204" s="182">
        <f>AX204+AY204</f>
        <v>0</v>
      </c>
      <c r="BA204" s="181"/>
      <c r="BB204" s="181"/>
      <c r="BC204" s="181"/>
      <c r="BD204" s="181"/>
      <c r="BE204" s="181"/>
      <c r="BF204" s="130"/>
      <c r="BG204" s="130"/>
      <c r="BH204" s="130"/>
    </row>
    <row r="205" spans="1:60" x14ac:dyDescent="0.35">
      <c r="A205" s="172" t="s">
        <v>1585</v>
      </c>
      <c r="B205" s="172" t="s">
        <v>158</v>
      </c>
      <c r="C205" s="172" t="s">
        <v>159</v>
      </c>
      <c r="D205" s="173" t="s">
        <v>160</v>
      </c>
      <c r="E205" s="172" t="s">
        <v>1586</v>
      </c>
      <c r="F205" s="172" t="s">
        <v>192</v>
      </c>
      <c r="G205" s="172" t="s">
        <v>193</v>
      </c>
      <c r="H205" s="172" t="s">
        <v>194</v>
      </c>
      <c r="I205" s="174">
        <v>2446</v>
      </c>
      <c r="J205" s="175" t="s">
        <v>248</v>
      </c>
      <c r="K205" s="176">
        <f>I205*9.16</f>
        <v>22405.360000000001</v>
      </c>
      <c r="L205" s="177"/>
      <c r="M205" s="178"/>
      <c r="N205" s="178"/>
      <c r="O205" s="178"/>
      <c r="P205" s="179"/>
      <c r="Q205" s="179"/>
      <c r="R205" s="180"/>
      <c r="S205" s="181"/>
      <c r="T205" s="182">
        <f>R205+S205</f>
        <v>0</v>
      </c>
      <c r="U205" s="181"/>
      <c r="V205" s="181"/>
      <c r="W205" s="181"/>
      <c r="X205" s="181"/>
      <c r="Y205" s="181"/>
      <c r="Z205" s="180"/>
      <c r="AA205" s="181"/>
      <c r="AB205" s="182">
        <f>Z205+AA205</f>
        <v>0</v>
      </c>
      <c r="AC205" s="181"/>
      <c r="AD205" s="181"/>
      <c r="AE205" s="181"/>
      <c r="AF205" s="181"/>
      <c r="AG205" s="181"/>
      <c r="AH205" s="180"/>
      <c r="AI205" s="181"/>
      <c r="AJ205" s="182">
        <f>AH205+AI205</f>
        <v>0</v>
      </c>
      <c r="AK205" s="181"/>
      <c r="AL205" s="181"/>
      <c r="AM205" s="181"/>
      <c r="AN205" s="181"/>
      <c r="AO205" s="181"/>
      <c r="AP205" s="180"/>
      <c r="AQ205" s="181"/>
      <c r="AR205" s="182">
        <f>AP205+AQ205</f>
        <v>0</v>
      </c>
      <c r="AS205" s="181"/>
      <c r="AT205" s="181"/>
      <c r="AU205" s="181"/>
      <c r="AV205" s="181"/>
      <c r="AW205" s="181"/>
      <c r="AX205" s="180"/>
      <c r="AY205" s="181"/>
      <c r="AZ205" s="182">
        <f>AX205+AY205</f>
        <v>0</v>
      </c>
      <c r="BA205" s="181"/>
      <c r="BB205" s="181"/>
      <c r="BC205" s="181"/>
      <c r="BD205" s="181"/>
      <c r="BE205" s="181"/>
      <c r="BF205" s="130"/>
      <c r="BG205" s="130"/>
      <c r="BH205" s="130"/>
    </row>
    <row r="206" spans="1:60" x14ac:dyDescent="0.35">
      <c r="A206" s="172" t="s">
        <v>1815</v>
      </c>
      <c r="B206" s="172" t="s">
        <v>158</v>
      </c>
      <c r="C206" s="172" t="s">
        <v>159</v>
      </c>
      <c r="D206" s="173" t="s">
        <v>160</v>
      </c>
      <c r="E206" s="172" t="s">
        <v>1816</v>
      </c>
      <c r="F206" s="172" t="s">
        <v>464</v>
      </c>
      <c r="G206" s="172" t="s">
        <v>193</v>
      </c>
      <c r="H206" s="172" t="s">
        <v>194</v>
      </c>
      <c r="I206" s="174">
        <v>6268</v>
      </c>
      <c r="J206" s="175" t="s">
        <v>165</v>
      </c>
      <c r="K206" s="176">
        <f>I206*9.16</f>
        <v>57414.879999999997</v>
      </c>
      <c r="L206" s="177"/>
      <c r="M206" s="178"/>
      <c r="N206" s="178"/>
      <c r="O206" s="178"/>
      <c r="P206" s="179"/>
      <c r="Q206" s="179"/>
      <c r="R206" s="180"/>
      <c r="S206" s="181"/>
      <c r="T206" s="182">
        <f>R206+S206</f>
        <v>0</v>
      </c>
      <c r="U206" s="181"/>
      <c r="V206" s="181"/>
      <c r="W206" s="181"/>
      <c r="X206" s="181"/>
      <c r="Y206" s="181"/>
      <c r="Z206" s="180"/>
      <c r="AA206" s="181"/>
      <c r="AB206" s="182">
        <f>Z206+AA206</f>
        <v>0</v>
      </c>
      <c r="AC206" s="181"/>
      <c r="AD206" s="181"/>
      <c r="AE206" s="181"/>
      <c r="AF206" s="181"/>
      <c r="AG206" s="181"/>
      <c r="AH206" s="180"/>
      <c r="AI206" s="181"/>
      <c r="AJ206" s="182">
        <f>AH206+AI206</f>
        <v>0</v>
      </c>
      <c r="AK206" s="181"/>
      <c r="AL206" s="181"/>
      <c r="AM206" s="181"/>
      <c r="AN206" s="181"/>
      <c r="AO206" s="181"/>
      <c r="AP206" s="180"/>
      <c r="AQ206" s="181"/>
      <c r="AR206" s="182">
        <f>AP206+AQ206</f>
        <v>0</v>
      </c>
      <c r="AS206" s="181"/>
      <c r="AT206" s="181"/>
      <c r="AU206" s="181"/>
      <c r="AV206" s="181"/>
      <c r="AW206" s="181"/>
      <c r="AX206" s="180"/>
      <c r="AY206" s="181"/>
      <c r="AZ206" s="182">
        <f>AX206+AY206</f>
        <v>0</v>
      </c>
      <c r="BA206" s="181"/>
      <c r="BB206" s="181"/>
      <c r="BC206" s="181"/>
      <c r="BD206" s="181"/>
      <c r="BE206" s="181"/>
      <c r="BF206" s="130"/>
      <c r="BG206" s="130"/>
      <c r="BH206" s="130"/>
    </row>
    <row r="207" spans="1:60" x14ac:dyDescent="0.35">
      <c r="A207" s="172" t="s">
        <v>1849</v>
      </c>
      <c r="B207" s="172" t="s">
        <v>158</v>
      </c>
      <c r="C207" s="172" t="s">
        <v>159</v>
      </c>
      <c r="D207" s="173" t="s">
        <v>160</v>
      </c>
      <c r="E207" s="172" t="s">
        <v>1850</v>
      </c>
      <c r="F207" s="172" t="s">
        <v>192</v>
      </c>
      <c r="G207" s="172" t="s">
        <v>193</v>
      </c>
      <c r="H207" s="172" t="s">
        <v>194</v>
      </c>
      <c r="I207" s="174">
        <v>8400</v>
      </c>
      <c r="J207" s="175" t="s">
        <v>165</v>
      </c>
      <c r="K207" s="176">
        <f>I207*9.16</f>
        <v>76944</v>
      </c>
      <c r="L207" s="177"/>
      <c r="M207" s="178"/>
      <c r="N207" s="178"/>
      <c r="O207" s="178"/>
      <c r="P207" s="179"/>
      <c r="Q207" s="179"/>
      <c r="R207" s="180"/>
      <c r="S207" s="181"/>
      <c r="T207" s="182">
        <f>R207+S207</f>
        <v>0</v>
      </c>
      <c r="U207" s="181"/>
      <c r="V207" s="181"/>
      <c r="W207" s="181"/>
      <c r="X207" s="181"/>
      <c r="Y207" s="181"/>
      <c r="Z207" s="180"/>
      <c r="AA207" s="181"/>
      <c r="AB207" s="182">
        <f>Z207+AA207</f>
        <v>0</v>
      </c>
      <c r="AC207" s="181"/>
      <c r="AD207" s="181"/>
      <c r="AE207" s="181"/>
      <c r="AF207" s="181"/>
      <c r="AG207" s="181"/>
      <c r="AH207" s="180"/>
      <c r="AI207" s="181"/>
      <c r="AJ207" s="182">
        <f>AH207+AI207</f>
        <v>0</v>
      </c>
      <c r="AK207" s="181"/>
      <c r="AL207" s="181"/>
      <c r="AM207" s="181"/>
      <c r="AN207" s="181"/>
      <c r="AO207" s="181"/>
      <c r="AP207" s="180"/>
      <c r="AQ207" s="181"/>
      <c r="AR207" s="182">
        <f>AP207+AQ207</f>
        <v>0</v>
      </c>
      <c r="AS207" s="181"/>
      <c r="AT207" s="181"/>
      <c r="AU207" s="181"/>
      <c r="AV207" s="181"/>
      <c r="AW207" s="181"/>
      <c r="AX207" s="180"/>
      <c r="AY207" s="181"/>
      <c r="AZ207" s="182">
        <f>AX207+AY207</f>
        <v>0</v>
      </c>
      <c r="BA207" s="181"/>
      <c r="BB207" s="181"/>
      <c r="BC207" s="181"/>
      <c r="BD207" s="181"/>
      <c r="BE207" s="181"/>
      <c r="BF207" s="130"/>
      <c r="BG207" s="130"/>
      <c r="BH207" s="130"/>
    </row>
    <row r="208" spans="1:60" x14ac:dyDescent="0.35">
      <c r="A208" s="172" t="s">
        <v>1254</v>
      </c>
      <c r="B208" s="172" t="s">
        <v>158</v>
      </c>
      <c r="C208" s="172" t="s">
        <v>159</v>
      </c>
      <c r="D208" s="173" t="s">
        <v>160</v>
      </c>
      <c r="E208" s="172" t="s">
        <v>1255</v>
      </c>
      <c r="F208" s="172" t="s">
        <v>1256</v>
      </c>
      <c r="G208" s="172" t="s">
        <v>1257</v>
      </c>
      <c r="H208" s="172" t="s">
        <v>389</v>
      </c>
      <c r="I208" s="174">
        <v>1500</v>
      </c>
      <c r="J208" s="175" t="s">
        <v>177</v>
      </c>
      <c r="K208" s="176">
        <f>I208*9.16</f>
        <v>13740</v>
      </c>
      <c r="L208" s="177"/>
      <c r="M208" s="178"/>
      <c r="N208" s="178"/>
      <c r="O208" s="178"/>
      <c r="P208" s="179"/>
      <c r="Q208" s="179"/>
      <c r="R208" s="180"/>
      <c r="S208" s="181"/>
      <c r="T208" s="182">
        <f>R208+S208</f>
        <v>0</v>
      </c>
      <c r="U208" s="181"/>
      <c r="V208" s="181"/>
      <c r="W208" s="181"/>
      <c r="X208" s="181"/>
      <c r="Y208" s="181"/>
      <c r="Z208" s="180"/>
      <c r="AA208" s="181"/>
      <c r="AB208" s="182">
        <f>Z208+AA208</f>
        <v>0</v>
      </c>
      <c r="AC208" s="181"/>
      <c r="AD208" s="181"/>
      <c r="AE208" s="181"/>
      <c r="AF208" s="181"/>
      <c r="AG208" s="181"/>
      <c r="AH208" s="180"/>
      <c r="AI208" s="181"/>
      <c r="AJ208" s="182">
        <f>AH208+AI208</f>
        <v>0</v>
      </c>
      <c r="AK208" s="181"/>
      <c r="AL208" s="181"/>
      <c r="AM208" s="181"/>
      <c r="AN208" s="181"/>
      <c r="AO208" s="181"/>
      <c r="AP208" s="180"/>
      <c r="AQ208" s="181"/>
      <c r="AR208" s="182">
        <f>AP208+AQ208</f>
        <v>0</v>
      </c>
      <c r="AS208" s="181"/>
      <c r="AT208" s="181"/>
      <c r="AU208" s="181"/>
      <c r="AV208" s="181"/>
      <c r="AW208" s="181"/>
      <c r="AX208" s="180"/>
      <c r="AY208" s="181"/>
      <c r="AZ208" s="182">
        <f>AX208+AY208</f>
        <v>0</v>
      </c>
      <c r="BA208" s="181"/>
      <c r="BB208" s="181"/>
      <c r="BC208" s="181"/>
      <c r="BD208" s="181"/>
      <c r="BE208" s="181"/>
      <c r="BF208" s="130"/>
      <c r="BG208" s="130"/>
      <c r="BH208" s="130"/>
    </row>
    <row r="209" spans="1:60" ht="29" x14ac:dyDescent="0.35">
      <c r="A209" s="172" t="s">
        <v>1464</v>
      </c>
      <c r="B209" s="172" t="s">
        <v>158</v>
      </c>
      <c r="C209" s="172" t="s">
        <v>159</v>
      </c>
      <c r="D209" s="173" t="s">
        <v>160</v>
      </c>
      <c r="E209" s="172" t="s">
        <v>1465</v>
      </c>
      <c r="F209" s="172" t="s">
        <v>1256</v>
      </c>
      <c r="G209" s="172" t="s">
        <v>1257</v>
      </c>
      <c r="H209" s="172" t="s">
        <v>389</v>
      </c>
      <c r="I209" s="174">
        <v>1851</v>
      </c>
      <c r="J209" s="175" t="s">
        <v>520</v>
      </c>
      <c r="K209" s="176">
        <f>I209*9.16</f>
        <v>16955.16</v>
      </c>
      <c r="L209" s="177"/>
      <c r="M209" s="178"/>
      <c r="N209" s="178"/>
      <c r="O209" s="178"/>
      <c r="P209" s="179"/>
      <c r="Q209" s="179"/>
      <c r="R209" s="180"/>
      <c r="S209" s="181"/>
      <c r="T209" s="182">
        <f>R209+S209</f>
        <v>0</v>
      </c>
      <c r="U209" s="181"/>
      <c r="V209" s="181"/>
      <c r="W209" s="181"/>
      <c r="X209" s="181"/>
      <c r="Y209" s="181"/>
      <c r="Z209" s="180"/>
      <c r="AA209" s="181"/>
      <c r="AB209" s="182">
        <f>Z209+AA209</f>
        <v>0</v>
      </c>
      <c r="AC209" s="181"/>
      <c r="AD209" s="181"/>
      <c r="AE209" s="181"/>
      <c r="AF209" s="181"/>
      <c r="AG209" s="181"/>
      <c r="AH209" s="180"/>
      <c r="AI209" s="181"/>
      <c r="AJ209" s="182">
        <f>AH209+AI209</f>
        <v>0</v>
      </c>
      <c r="AK209" s="181"/>
      <c r="AL209" s="181"/>
      <c r="AM209" s="181"/>
      <c r="AN209" s="181"/>
      <c r="AO209" s="181"/>
      <c r="AP209" s="180"/>
      <c r="AQ209" s="181"/>
      <c r="AR209" s="182">
        <f>AP209+AQ209</f>
        <v>0</v>
      </c>
      <c r="AS209" s="181"/>
      <c r="AT209" s="181"/>
      <c r="AU209" s="181"/>
      <c r="AV209" s="181"/>
      <c r="AW209" s="181"/>
      <c r="AX209" s="180"/>
      <c r="AY209" s="181"/>
      <c r="AZ209" s="182">
        <f>AX209+AY209</f>
        <v>0</v>
      </c>
      <c r="BA209" s="181"/>
      <c r="BB209" s="181"/>
      <c r="BC209" s="181"/>
      <c r="BD209" s="181"/>
      <c r="BE209" s="181"/>
      <c r="BF209" s="130"/>
      <c r="BG209" s="130"/>
      <c r="BH209" s="130"/>
    </row>
    <row r="210" spans="1:60" x14ac:dyDescent="0.35">
      <c r="A210" s="172" t="s">
        <v>1560</v>
      </c>
      <c r="B210" s="172" t="s">
        <v>158</v>
      </c>
      <c r="C210" s="172" t="s">
        <v>159</v>
      </c>
      <c r="D210" s="173" t="s">
        <v>160</v>
      </c>
      <c r="E210" s="172" t="s">
        <v>1561</v>
      </c>
      <c r="F210" s="172" t="s">
        <v>1256</v>
      </c>
      <c r="G210" s="172" t="s">
        <v>1257</v>
      </c>
      <c r="H210" s="172" t="s">
        <v>389</v>
      </c>
      <c r="I210" s="174">
        <v>2200</v>
      </c>
      <c r="J210" s="175" t="s">
        <v>783</v>
      </c>
      <c r="K210" s="176">
        <f>I210*9.16</f>
        <v>20152</v>
      </c>
      <c r="L210" s="177"/>
      <c r="M210" s="178"/>
      <c r="N210" s="178"/>
      <c r="O210" s="178"/>
      <c r="P210" s="179"/>
      <c r="Q210" s="179"/>
      <c r="R210" s="180"/>
      <c r="S210" s="181"/>
      <c r="T210" s="182">
        <f>R210+S210</f>
        <v>0</v>
      </c>
      <c r="U210" s="181"/>
      <c r="V210" s="181"/>
      <c r="W210" s="181"/>
      <c r="X210" s="181"/>
      <c r="Y210" s="181"/>
      <c r="Z210" s="180"/>
      <c r="AA210" s="181"/>
      <c r="AB210" s="182">
        <f>Z210+AA210</f>
        <v>0</v>
      </c>
      <c r="AC210" s="181"/>
      <c r="AD210" s="181"/>
      <c r="AE210" s="181"/>
      <c r="AF210" s="181"/>
      <c r="AG210" s="181"/>
      <c r="AH210" s="180"/>
      <c r="AI210" s="181"/>
      <c r="AJ210" s="182">
        <f>AH210+AI210</f>
        <v>0</v>
      </c>
      <c r="AK210" s="181"/>
      <c r="AL210" s="181"/>
      <c r="AM210" s="181"/>
      <c r="AN210" s="181"/>
      <c r="AO210" s="181"/>
      <c r="AP210" s="180"/>
      <c r="AQ210" s="181"/>
      <c r="AR210" s="182">
        <f>AP210+AQ210</f>
        <v>0</v>
      </c>
      <c r="AS210" s="181"/>
      <c r="AT210" s="181"/>
      <c r="AU210" s="181"/>
      <c r="AV210" s="181"/>
      <c r="AW210" s="181"/>
      <c r="AX210" s="180"/>
      <c r="AY210" s="181"/>
      <c r="AZ210" s="182">
        <f>AX210+AY210</f>
        <v>0</v>
      </c>
      <c r="BA210" s="181"/>
      <c r="BB210" s="181"/>
      <c r="BC210" s="181"/>
      <c r="BD210" s="181"/>
      <c r="BE210" s="181"/>
      <c r="BF210" s="130"/>
      <c r="BG210" s="130"/>
      <c r="BH210" s="130"/>
    </row>
    <row r="211" spans="1:60" x14ac:dyDescent="0.35">
      <c r="A211" s="172" t="s">
        <v>1760</v>
      </c>
      <c r="B211" s="172" t="s">
        <v>158</v>
      </c>
      <c r="C211" s="172" t="s">
        <v>159</v>
      </c>
      <c r="D211" s="173" t="s">
        <v>160</v>
      </c>
      <c r="E211" s="172" t="s">
        <v>1761</v>
      </c>
      <c r="F211" s="172" t="s">
        <v>1256</v>
      </c>
      <c r="G211" s="172" t="s">
        <v>1257</v>
      </c>
      <c r="H211" s="172" t="s">
        <v>389</v>
      </c>
      <c r="I211" s="174">
        <v>4608</v>
      </c>
      <c r="J211" s="175" t="s">
        <v>165</v>
      </c>
      <c r="K211" s="176">
        <f>I211*9.16</f>
        <v>42209.279999999999</v>
      </c>
      <c r="L211" s="177"/>
      <c r="M211" s="178"/>
      <c r="N211" s="178"/>
      <c r="O211" s="178"/>
      <c r="P211" s="179"/>
      <c r="Q211" s="179"/>
      <c r="R211" s="180"/>
      <c r="S211" s="181"/>
      <c r="T211" s="182">
        <f>R211+S211</f>
        <v>0</v>
      </c>
      <c r="U211" s="181"/>
      <c r="V211" s="181"/>
      <c r="W211" s="181"/>
      <c r="X211" s="181"/>
      <c r="Y211" s="181"/>
      <c r="Z211" s="180"/>
      <c r="AA211" s="181"/>
      <c r="AB211" s="182">
        <f>Z211+AA211</f>
        <v>0</v>
      </c>
      <c r="AC211" s="181"/>
      <c r="AD211" s="181"/>
      <c r="AE211" s="181"/>
      <c r="AF211" s="181"/>
      <c r="AG211" s="181"/>
      <c r="AH211" s="180"/>
      <c r="AI211" s="181"/>
      <c r="AJ211" s="182">
        <f>AH211+AI211</f>
        <v>0</v>
      </c>
      <c r="AK211" s="181"/>
      <c r="AL211" s="181"/>
      <c r="AM211" s="181"/>
      <c r="AN211" s="181"/>
      <c r="AO211" s="181"/>
      <c r="AP211" s="180"/>
      <c r="AQ211" s="181"/>
      <c r="AR211" s="182">
        <f>AP211+AQ211</f>
        <v>0</v>
      </c>
      <c r="AS211" s="181"/>
      <c r="AT211" s="181"/>
      <c r="AU211" s="181"/>
      <c r="AV211" s="181"/>
      <c r="AW211" s="181"/>
      <c r="AX211" s="180"/>
      <c r="AY211" s="181"/>
      <c r="AZ211" s="182">
        <f>AX211+AY211</f>
        <v>0</v>
      </c>
      <c r="BA211" s="181"/>
      <c r="BB211" s="181"/>
      <c r="BC211" s="181"/>
      <c r="BD211" s="181"/>
      <c r="BE211" s="181"/>
      <c r="BF211" s="130"/>
      <c r="BG211" s="130"/>
      <c r="BH211" s="130"/>
    </row>
    <row r="212" spans="1:60" x14ac:dyDescent="0.35">
      <c r="A212" s="172" t="s">
        <v>1762</v>
      </c>
      <c r="B212" s="172" t="s">
        <v>158</v>
      </c>
      <c r="C212" s="172" t="s">
        <v>159</v>
      </c>
      <c r="D212" s="173" t="s">
        <v>160</v>
      </c>
      <c r="E212" s="172" t="s">
        <v>1763</v>
      </c>
      <c r="F212" s="172" t="s">
        <v>1256</v>
      </c>
      <c r="G212" s="172" t="s">
        <v>1257</v>
      </c>
      <c r="H212" s="172" t="s">
        <v>389</v>
      </c>
      <c r="I212" s="174">
        <v>4608</v>
      </c>
      <c r="J212" s="175" t="s">
        <v>165</v>
      </c>
      <c r="K212" s="176">
        <f>I212*9.16</f>
        <v>42209.279999999999</v>
      </c>
      <c r="L212" s="177"/>
      <c r="M212" s="178"/>
      <c r="N212" s="178"/>
      <c r="O212" s="178"/>
      <c r="P212" s="179"/>
      <c r="Q212" s="179"/>
      <c r="R212" s="180"/>
      <c r="S212" s="181"/>
      <c r="T212" s="182">
        <f>R212+S212</f>
        <v>0</v>
      </c>
      <c r="U212" s="181"/>
      <c r="V212" s="181"/>
      <c r="W212" s="181"/>
      <c r="X212" s="181"/>
      <c r="Y212" s="181"/>
      <c r="Z212" s="180"/>
      <c r="AA212" s="181"/>
      <c r="AB212" s="182">
        <f>Z212+AA212</f>
        <v>0</v>
      </c>
      <c r="AC212" s="181"/>
      <c r="AD212" s="181"/>
      <c r="AE212" s="181"/>
      <c r="AF212" s="181"/>
      <c r="AG212" s="181"/>
      <c r="AH212" s="180"/>
      <c r="AI212" s="181"/>
      <c r="AJ212" s="182">
        <f>AH212+AI212</f>
        <v>0</v>
      </c>
      <c r="AK212" s="181"/>
      <c r="AL212" s="181"/>
      <c r="AM212" s="181"/>
      <c r="AN212" s="181"/>
      <c r="AO212" s="181"/>
      <c r="AP212" s="180"/>
      <c r="AQ212" s="181"/>
      <c r="AR212" s="182">
        <f>AP212+AQ212</f>
        <v>0</v>
      </c>
      <c r="AS212" s="181"/>
      <c r="AT212" s="181"/>
      <c r="AU212" s="181"/>
      <c r="AV212" s="181"/>
      <c r="AW212" s="181"/>
      <c r="AX212" s="180"/>
      <c r="AY212" s="181"/>
      <c r="AZ212" s="182">
        <f>AX212+AY212</f>
        <v>0</v>
      </c>
      <c r="BA212" s="181"/>
      <c r="BB212" s="181"/>
      <c r="BC212" s="181"/>
      <c r="BD212" s="181"/>
      <c r="BE212" s="181"/>
      <c r="BF212" s="130"/>
      <c r="BG212" s="130"/>
      <c r="BH212" s="130"/>
    </row>
    <row r="213" spans="1:60" x14ac:dyDescent="0.35">
      <c r="A213" s="172" t="s">
        <v>1771</v>
      </c>
      <c r="B213" s="172" t="s">
        <v>158</v>
      </c>
      <c r="C213" s="172" t="s">
        <v>159</v>
      </c>
      <c r="D213" s="173" t="s">
        <v>160</v>
      </c>
      <c r="E213" s="172" t="s">
        <v>1772</v>
      </c>
      <c r="F213" s="172" t="s">
        <v>1256</v>
      </c>
      <c r="G213" s="172" t="s">
        <v>1257</v>
      </c>
      <c r="H213" s="172" t="s">
        <v>389</v>
      </c>
      <c r="I213" s="174">
        <v>4830</v>
      </c>
      <c r="J213" s="175" t="s">
        <v>200</v>
      </c>
      <c r="K213" s="176">
        <f>I213*9.16</f>
        <v>44242.8</v>
      </c>
      <c r="L213" s="177"/>
      <c r="M213" s="178"/>
      <c r="N213" s="178"/>
      <c r="O213" s="178"/>
      <c r="P213" s="179"/>
      <c r="Q213" s="179"/>
      <c r="R213" s="180"/>
      <c r="S213" s="181"/>
      <c r="T213" s="182">
        <f>R213+S213</f>
        <v>0</v>
      </c>
      <c r="U213" s="181"/>
      <c r="V213" s="181"/>
      <c r="W213" s="181"/>
      <c r="X213" s="181"/>
      <c r="Y213" s="181"/>
      <c r="Z213" s="180"/>
      <c r="AA213" s="181"/>
      <c r="AB213" s="182">
        <f>Z213+AA213</f>
        <v>0</v>
      </c>
      <c r="AC213" s="181"/>
      <c r="AD213" s="181"/>
      <c r="AE213" s="181"/>
      <c r="AF213" s="181"/>
      <c r="AG213" s="181"/>
      <c r="AH213" s="180"/>
      <c r="AI213" s="181"/>
      <c r="AJ213" s="182">
        <f>AH213+AI213</f>
        <v>0</v>
      </c>
      <c r="AK213" s="181"/>
      <c r="AL213" s="181"/>
      <c r="AM213" s="181"/>
      <c r="AN213" s="181"/>
      <c r="AO213" s="181"/>
      <c r="AP213" s="180"/>
      <c r="AQ213" s="181"/>
      <c r="AR213" s="182">
        <f>AP213+AQ213</f>
        <v>0</v>
      </c>
      <c r="AS213" s="181"/>
      <c r="AT213" s="181"/>
      <c r="AU213" s="181"/>
      <c r="AV213" s="181"/>
      <c r="AW213" s="181"/>
      <c r="AX213" s="180"/>
      <c r="AY213" s="181"/>
      <c r="AZ213" s="182">
        <f>AX213+AY213</f>
        <v>0</v>
      </c>
      <c r="BA213" s="181"/>
      <c r="BB213" s="181"/>
      <c r="BC213" s="181"/>
      <c r="BD213" s="181"/>
      <c r="BE213" s="181"/>
      <c r="BF213" s="130"/>
      <c r="BG213" s="130"/>
      <c r="BH213" s="130"/>
    </row>
    <row r="214" spans="1:60" x14ac:dyDescent="0.35">
      <c r="A214" s="172" t="s">
        <v>1781</v>
      </c>
      <c r="B214" s="172" t="s">
        <v>158</v>
      </c>
      <c r="C214" s="172" t="s">
        <v>159</v>
      </c>
      <c r="D214" s="173" t="s">
        <v>160</v>
      </c>
      <c r="E214" s="172" t="s">
        <v>1782</v>
      </c>
      <c r="F214" s="172" t="s">
        <v>1256</v>
      </c>
      <c r="G214" s="172" t="s">
        <v>1257</v>
      </c>
      <c r="H214" s="172" t="s">
        <v>389</v>
      </c>
      <c r="I214" s="174">
        <v>5000</v>
      </c>
      <c r="J214" s="175" t="s">
        <v>177</v>
      </c>
      <c r="K214" s="176">
        <f>I214*9.16</f>
        <v>45800</v>
      </c>
      <c r="L214" s="177"/>
      <c r="M214" s="178"/>
      <c r="N214" s="178"/>
      <c r="O214" s="178"/>
      <c r="P214" s="179"/>
      <c r="Q214" s="179"/>
      <c r="R214" s="180"/>
      <c r="S214" s="181"/>
      <c r="T214" s="182">
        <f>R214+S214</f>
        <v>0</v>
      </c>
      <c r="U214" s="181"/>
      <c r="V214" s="181"/>
      <c r="W214" s="181"/>
      <c r="X214" s="181"/>
      <c r="Y214" s="181"/>
      <c r="Z214" s="180"/>
      <c r="AA214" s="181"/>
      <c r="AB214" s="182">
        <f>Z214+AA214</f>
        <v>0</v>
      </c>
      <c r="AC214" s="181"/>
      <c r="AD214" s="181"/>
      <c r="AE214" s="181"/>
      <c r="AF214" s="181"/>
      <c r="AG214" s="181"/>
      <c r="AH214" s="180"/>
      <c r="AI214" s="181"/>
      <c r="AJ214" s="182">
        <f>AH214+AI214</f>
        <v>0</v>
      </c>
      <c r="AK214" s="181"/>
      <c r="AL214" s="181"/>
      <c r="AM214" s="181"/>
      <c r="AN214" s="181"/>
      <c r="AO214" s="181"/>
      <c r="AP214" s="180"/>
      <c r="AQ214" s="181"/>
      <c r="AR214" s="182">
        <f>AP214+AQ214</f>
        <v>0</v>
      </c>
      <c r="AS214" s="181"/>
      <c r="AT214" s="181"/>
      <c r="AU214" s="181"/>
      <c r="AV214" s="181"/>
      <c r="AW214" s="181"/>
      <c r="AX214" s="180"/>
      <c r="AY214" s="181"/>
      <c r="AZ214" s="182">
        <f>AX214+AY214</f>
        <v>0</v>
      </c>
      <c r="BA214" s="181"/>
      <c r="BB214" s="181"/>
      <c r="BC214" s="181"/>
      <c r="BD214" s="181"/>
      <c r="BE214" s="181"/>
      <c r="BF214" s="130"/>
      <c r="BG214" s="130"/>
      <c r="BH214" s="130"/>
    </row>
    <row r="215" spans="1:60" x14ac:dyDescent="0.35">
      <c r="A215" s="172" t="s">
        <v>1783</v>
      </c>
      <c r="B215" s="172" t="s">
        <v>158</v>
      </c>
      <c r="C215" s="172" t="s">
        <v>159</v>
      </c>
      <c r="D215" s="173" t="s">
        <v>160</v>
      </c>
      <c r="E215" s="172" t="s">
        <v>1784</v>
      </c>
      <c r="F215" s="172" t="s">
        <v>1256</v>
      </c>
      <c r="G215" s="172" t="s">
        <v>1257</v>
      </c>
      <c r="H215" s="172" t="s">
        <v>389</v>
      </c>
      <c r="I215" s="174">
        <v>5000</v>
      </c>
      <c r="J215" s="175" t="s">
        <v>248</v>
      </c>
      <c r="K215" s="176">
        <f>I215*9.16</f>
        <v>45800</v>
      </c>
      <c r="L215" s="177"/>
      <c r="M215" s="178"/>
      <c r="N215" s="178"/>
      <c r="O215" s="178"/>
      <c r="P215" s="179"/>
      <c r="Q215" s="179"/>
      <c r="R215" s="180"/>
      <c r="S215" s="181"/>
      <c r="T215" s="182">
        <f>R215+S215</f>
        <v>0</v>
      </c>
      <c r="U215" s="181"/>
      <c r="V215" s="181"/>
      <c r="W215" s="181"/>
      <c r="X215" s="181"/>
      <c r="Y215" s="181"/>
      <c r="Z215" s="180"/>
      <c r="AA215" s="181"/>
      <c r="AB215" s="182">
        <f>Z215+AA215</f>
        <v>0</v>
      </c>
      <c r="AC215" s="181"/>
      <c r="AD215" s="181"/>
      <c r="AE215" s="181"/>
      <c r="AF215" s="181"/>
      <c r="AG215" s="181"/>
      <c r="AH215" s="180"/>
      <c r="AI215" s="181"/>
      <c r="AJ215" s="182">
        <f>AH215+AI215</f>
        <v>0</v>
      </c>
      <c r="AK215" s="181"/>
      <c r="AL215" s="181"/>
      <c r="AM215" s="181"/>
      <c r="AN215" s="181"/>
      <c r="AO215" s="181"/>
      <c r="AP215" s="180"/>
      <c r="AQ215" s="181"/>
      <c r="AR215" s="182">
        <f>AP215+AQ215</f>
        <v>0</v>
      </c>
      <c r="AS215" s="181"/>
      <c r="AT215" s="181"/>
      <c r="AU215" s="181"/>
      <c r="AV215" s="181"/>
      <c r="AW215" s="181"/>
      <c r="AX215" s="180"/>
      <c r="AY215" s="181"/>
      <c r="AZ215" s="182">
        <f>AX215+AY215</f>
        <v>0</v>
      </c>
      <c r="BA215" s="181"/>
      <c r="BB215" s="181"/>
      <c r="BC215" s="181"/>
      <c r="BD215" s="181"/>
      <c r="BE215" s="181"/>
      <c r="BF215" s="130"/>
      <c r="BG215" s="130"/>
      <c r="BH215" s="130"/>
    </row>
    <row r="216" spans="1:60" x14ac:dyDescent="0.35">
      <c r="A216" s="172" t="s">
        <v>1797</v>
      </c>
      <c r="B216" s="172" t="s">
        <v>158</v>
      </c>
      <c r="C216" s="172" t="s">
        <v>159</v>
      </c>
      <c r="D216" s="173" t="s">
        <v>160</v>
      </c>
      <c r="E216" s="172" t="s">
        <v>1798</v>
      </c>
      <c r="F216" s="172" t="s">
        <v>1256</v>
      </c>
      <c r="G216" s="172" t="s">
        <v>1257</v>
      </c>
      <c r="H216" s="172" t="s">
        <v>389</v>
      </c>
      <c r="I216" s="174">
        <v>5760</v>
      </c>
      <c r="J216" s="175" t="s">
        <v>165</v>
      </c>
      <c r="K216" s="176">
        <f>I216*9.16</f>
        <v>52761.599999999999</v>
      </c>
      <c r="L216" s="177"/>
      <c r="M216" s="178"/>
      <c r="N216" s="178"/>
      <c r="O216" s="178"/>
      <c r="P216" s="179"/>
      <c r="Q216" s="179"/>
      <c r="R216" s="180"/>
      <c r="S216" s="181"/>
      <c r="T216" s="182">
        <f>R216+S216</f>
        <v>0</v>
      </c>
      <c r="U216" s="181"/>
      <c r="V216" s="181"/>
      <c r="W216" s="181"/>
      <c r="X216" s="181"/>
      <c r="Y216" s="181"/>
      <c r="Z216" s="180"/>
      <c r="AA216" s="181"/>
      <c r="AB216" s="182">
        <f>Z216+AA216</f>
        <v>0</v>
      </c>
      <c r="AC216" s="181"/>
      <c r="AD216" s="181"/>
      <c r="AE216" s="181"/>
      <c r="AF216" s="181"/>
      <c r="AG216" s="181"/>
      <c r="AH216" s="180"/>
      <c r="AI216" s="181"/>
      <c r="AJ216" s="182">
        <f>AH216+AI216</f>
        <v>0</v>
      </c>
      <c r="AK216" s="181"/>
      <c r="AL216" s="181"/>
      <c r="AM216" s="181"/>
      <c r="AN216" s="181"/>
      <c r="AO216" s="181"/>
      <c r="AP216" s="180"/>
      <c r="AQ216" s="181"/>
      <c r="AR216" s="182">
        <f>AP216+AQ216</f>
        <v>0</v>
      </c>
      <c r="AS216" s="181"/>
      <c r="AT216" s="181"/>
      <c r="AU216" s="181"/>
      <c r="AV216" s="181"/>
      <c r="AW216" s="181"/>
      <c r="AX216" s="180"/>
      <c r="AY216" s="181"/>
      <c r="AZ216" s="182">
        <f>AX216+AY216</f>
        <v>0</v>
      </c>
      <c r="BA216" s="181"/>
      <c r="BB216" s="181"/>
      <c r="BC216" s="181"/>
      <c r="BD216" s="181"/>
      <c r="BE216" s="181"/>
      <c r="BF216" s="130"/>
      <c r="BG216" s="130"/>
      <c r="BH216" s="130"/>
    </row>
    <row r="217" spans="1:60" x14ac:dyDescent="0.35">
      <c r="A217" s="172" t="s">
        <v>1801</v>
      </c>
      <c r="B217" s="172" t="s">
        <v>158</v>
      </c>
      <c r="C217" s="172" t="s">
        <v>159</v>
      </c>
      <c r="D217" s="173" t="s">
        <v>160</v>
      </c>
      <c r="E217" s="172" t="s">
        <v>1802</v>
      </c>
      <c r="F217" s="172" t="s">
        <v>1256</v>
      </c>
      <c r="G217" s="172" t="s">
        <v>1257</v>
      </c>
      <c r="H217" s="172" t="s">
        <v>389</v>
      </c>
      <c r="I217" s="174">
        <v>5800</v>
      </c>
      <c r="J217" s="175" t="s">
        <v>165</v>
      </c>
      <c r="K217" s="176">
        <f>I217*9.16</f>
        <v>53128</v>
      </c>
      <c r="L217" s="177"/>
      <c r="M217" s="178"/>
      <c r="N217" s="178"/>
      <c r="O217" s="178"/>
      <c r="P217" s="179"/>
      <c r="Q217" s="179"/>
      <c r="R217" s="180"/>
      <c r="S217" s="181"/>
      <c r="T217" s="182">
        <f>R217+S217</f>
        <v>0</v>
      </c>
      <c r="U217" s="181"/>
      <c r="V217" s="181"/>
      <c r="W217" s="181"/>
      <c r="X217" s="181"/>
      <c r="Y217" s="181"/>
      <c r="Z217" s="180"/>
      <c r="AA217" s="181"/>
      <c r="AB217" s="182">
        <f>Z217+AA217</f>
        <v>0</v>
      </c>
      <c r="AC217" s="181"/>
      <c r="AD217" s="181"/>
      <c r="AE217" s="181"/>
      <c r="AF217" s="181"/>
      <c r="AG217" s="181"/>
      <c r="AH217" s="180"/>
      <c r="AI217" s="181"/>
      <c r="AJ217" s="182">
        <f>AH217+AI217</f>
        <v>0</v>
      </c>
      <c r="AK217" s="181"/>
      <c r="AL217" s="181"/>
      <c r="AM217" s="181"/>
      <c r="AN217" s="181"/>
      <c r="AO217" s="181"/>
      <c r="AP217" s="180"/>
      <c r="AQ217" s="181"/>
      <c r="AR217" s="182">
        <f>AP217+AQ217</f>
        <v>0</v>
      </c>
      <c r="AS217" s="181"/>
      <c r="AT217" s="181"/>
      <c r="AU217" s="181"/>
      <c r="AV217" s="181"/>
      <c r="AW217" s="181"/>
      <c r="AX217" s="180"/>
      <c r="AY217" s="181"/>
      <c r="AZ217" s="182">
        <f>AX217+AY217</f>
        <v>0</v>
      </c>
      <c r="BA217" s="181"/>
      <c r="BB217" s="181"/>
      <c r="BC217" s="181"/>
      <c r="BD217" s="181"/>
      <c r="BE217" s="181"/>
      <c r="BF217" s="130"/>
      <c r="BG217" s="130"/>
      <c r="BH217" s="130"/>
    </row>
    <row r="218" spans="1:60" x14ac:dyDescent="0.35">
      <c r="A218" s="172" t="s">
        <v>2111</v>
      </c>
      <c r="B218" s="172" t="s">
        <v>158</v>
      </c>
      <c r="C218" s="172" t="s">
        <v>159</v>
      </c>
      <c r="D218" s="173" t="s">
        <v>160</v>
      </c>
      <c r="E218" s="172" t="s">
        <v>1930</v>
      </c>
      <c r="F218" s="172" t="s">
        <v>2112</v>
      </c>
      <c r="G218" s="172" t="s">
        <v>1257</v>
      </c>
      <c r="H218" s="172" t="s">
        <v>389</v>
      </c>
      <c r="I218" s="174">
        <v>72</v>
      </c>
      <c r="J218" s="175" t="s">
        <v>171</v>
      </c>
      <c r="K218" s="176">
        <f>I218*9.16</f>
        <v>659.52</v>
      </c>
      <c r="L218" s="177"/>
      <c r="M218" s="178"/>
      <c r="N218" s="178"/>
      <c r="O218" s="178"/>
      <c r="P218" s="179"/>
      <c r="Q218" s="179"/>
      <c r="R218" s="180"/>
      <c r="S218" s="181"/>
      <c r="T218" s="182">
        <f>R218+S218</f>
        <v>0</v>
      </c>
      <c r="U218" s="181"/>
      <c r="V218" s="181"/>
      <c r="W218" s="181"/>
      <c r="X218" s="181"/>
      <c r="Y218" s="181"/>
      <c r="Z218" s="180"/>
      <c r="AA218" s="181"/>
      <c r="AB218" s="182">
        <f>Z218+AA218</f>
        <v>0</v>
      </c>
      <c r="AC218" s="181"/>
      <c r="AD218" s="181"/>
      <c r="AE218" s="181"/>
      <c r="AF218" s="181"/>
      <c r="AG218" s="181"/>
      <c r="AH218" s="180"/>
      <c r="AI218" s="181"/>
      <c r="AJ218" s="182">
        <f>AH218+AI218</f>
        <v>0</v>
      </c>
      <c r="AK218" s="181"/>
      <c r="AL218" s="181"/>
      <c r="AM218" s="181"/>
      <c r="AN218" s="181"/>
      <c r="AO218" s="181"/>
      <c r="AP218" s="180"/>
      <c r="AQ218" s="181"/>
      <c r="AR218" s="182">
        <f>AP218+AQ218</f>
        <v>0</v>
      </c>
      <c r="AS218" s="181"/>
      <c r="AT218" s="181"/>
      <c r="AU218" s="181"/>
      <c r="AV218" s="181"/>
      <c r="AW218" s="181"/>
      <c r="AX218" s="180"/>
      <c r="AY218" s="181"/>
      <c r="AZ218" s="182">
        <f>AX218+AY218</f>
        <v>0</v>
      </c>
      <c r="BA218" s="181"/>
      <c r="BB218" s="181"/>
      <c r="BC218" s="181"/>
      <c r="BD218" s="181"/>
      <c r="BE218" s="181"/>
      <c r="BF218" s="130"/>
      <c r="BG218" s="130"/>
      <c r="BH218" s="130"/>
    </row>
    <row r="219" spans="1:60" x14ac:dyDescent="0.35">
      <c r="A219" s="172" t="s">
        <v>206</v>
      </c>
      <c r="B219" s="172" t="s">
        <v>158</v>
      </c>
      <c r="C219" s="172" t="s">
        <v>159</v>
      </c>
      <c r="D219" s="173" t="s">
        <v>160</v>
      </c>
      <c r="E219" s="172" t="s">
        <v>207</v>
      </c>
      <c r="F219" s="172" t="s">
        <v>208</v>
      </c>
      <c r="G219" s="172" t="s">
        <v>205</v>
      </c>
      <c r="H219" s="172" t="s">
        <v>205</v>
      </c>
      <c r="I219" s="174">
        <v>48</v>
      </c>
      <c r="J219" s="175" t="s">
        <v>177</v>
      </c>
      <c r="K219" s="176">
        <f>I219*9.16</f>
        <v>439.68</v>
      </c>
      <c r="L219" s="177"/>
      <c r="M219" s="178"/>
      <c r="N219" s="178"/>
      <c r="O219" s="178"/>
      <c r="P219" s="179"/>
      <c r="Q219" s="179"/>
      <c r="R219" s="180"/>
      <c r="S219" s="181"/>
      <c r="T219" s="182">
        <f>R219+S219</f>
        <v>0</v>
      </c>
      <c r="U219" s="181"/>
      <c r="V219" s="181"/>
      <c r="W219" s="181"/>
      <c r="X219" s="181"/>
      <c r="Y219" s="181"/>
      <c r="Z219" s="180"/>
      <c r="AA219" s="181"/>
      <c r="AB219" s="182">
        <f>Z219+AA219</f>
        <v>0</v>
      </c>
      <c r="AC219" s="181"/>
      <c r="AD219" s="181"/>
      <c r="AE219" s="181"/>
      <c r="AF219" s="181"/>
      <c r="AG219" s="181"/>
      <c r="AH219" s="180"/>
      <c r="AI219" s="181"/>
      <c r="AJ219" s="182">
        <f>AH219+AI219</f>
        <v>0</v>
      </c>
      <c r="AK219" s="181"/>
      <c r="AL219" s="181"/>
      <c r="AM219" s="181"/>
      <c r="AN219" s="181"/>
      <c r="AO219" s="181"/>
      <c r="AP219" s="180"/>
      <c r="AQ219" s="181"/>
      <c r="AR219" s="182">
        <f>AP219+AQ219</f>
        <v>0</v>
      </c>
      <c r="AS219" s="181"/>
      <c r="AT219" s="181"/>
      <c r="AU219" s="181"/>
      <c r="AV219" s="181"/>
      <c r="AW219" s="181"/>
      <c r="AX219" s="180"/>
      <c r="AY219" s="181"/>
      <c r="AZ219" s="182">
        <f>AX219+AY219</f>
        <v>0</v>
      </c>
      <c r="BA219" s="181"/>
      <c r="BB219" s="181"/>
      <c r="BC219" s="181"/>
      <c r="BD219" s="181"/>
      <c r="BE219" s="181"/>
      <c r="BF219" s="130"/>
      <c r="BG219" s="130"/>
      <c r="BH219" s="130"/>
    </row>
    <row r="220" spans="1:60" x14ac:dyDescent="0.35">
      <c r="A220" s="172" t="s">
        <v>831</v>
      </c>
      <c r="B220" s="172" t="s">
        <v>158</v>
      </c>
      <c r="C220" s="172" t="s">
        <v>159</v>
      </c>
      <c r="D220" s="173" t="s">
        <v>160</v>
      </c>
      <c r="E220" s="172" t="s">
        <v>832</v>
      </c>
      <c r="F220" s="172" t="s">
        <v>208</v>
      </c>
      <c r="G220" s="172" t="s">
        <v>205</v>
      </c>
      <c r="H220" s="172" t="s">
        <v>205</v>
      </c>
      <c r="I220" s="174">
        <v>600</v>
      </c>
      <c r="J220" s="175" t="s">
        <v>242</v>
      </c>
      <c r="K220" s="176">
        <f>I220*9.16</f>
        <v>5496</v>
      </c>
      <c r="L220" s="177"/>
      <c r="M220" s="178"/>
      <c r="N220" s="178"/>
      <c r="O220" s="178"/>
      <c r="P220" s="179"/>
      <c r="Q220" s="179"/>
      <c r="R220" s="180"/>
      <c r="S220" s="181"/>
      <c r="T220" s="182">
        <f>R220+S220</f>
        <v>0</v>
      </c>
      <c r="U220" s="181"/>
      <c r="V220" s="181"/>
      <c r="W220" s="181"/>
      <c r="X220" s="181"/>
      <c r="Y220" s="181"/>
      <c r="Z220" s="180"/>
      <c r="AA220" s="181"/>
      <c r="AB220" s="182">
        <f>Z220+AA220</f>
        <v>0</v>
      </c>
      <c r="AC220" s="181"/>
      <c r="AD220" s="181"/>
      <c r="AE220" s="181"/>
      <c r="AF220" s="181"/>
      <c r="AG220" s="181"/>
      <c r="AH220" s="180"/>
      <c r="AI220" s="181"/>
      <c r="AJ220" s="182">
        <f>AH220+AI220</f>
        <v>0</v>
      </c>
      <c r="AK220" s="181"/>
      <c r="AL220" s="181"/>
      <c r="AM220" s="181"/>
      <c r="AN220" s="181"/>
      <c r="AO220" s="181"/>
      <c r="AP220" s="180"/>
      <c r="AQ220" s="181"/>
      <c r="AR220" s="182">
        <f>AP220+AQ220</f>
        <v>0</v>
      </c>
      <c r="AS220" s="181"/>
      <c r="AT220" s="181"/>
      <c r="AU220" s="181"/>
      <c r="AV220" s="181"/>
      <c r="AW220" s="181"/>
      <c r="AX220" s="180"/>
      <c r="AY220" s="181"/>
      <c r="AZ220" s="182">
        <f>AX220+AY220</f>
        <v>0</v>
      </c>
      <c r="BA220" s="181"/>
      <c r="BB220" s="181"/>
      <c r="BC220" s="181"/>
      <c r="BD220" s="181"/>
      <c r="BE220" s="181"/>
      <c r="BF220" s="130"/>
      <c r="BG220" s="130"/>
      <c r="BH220" s="130"/>
    </row>
    <row r="221" spans="1:60" x14ac:dyDescent="0.35">
      <c r="A221" s="172" t="s">
        <v>854</v>
      </c>
      <c r="B221" s="172" t="s">
        <v>158</v>
      </c>
      <c r="C221" s="172" t="s">
        <v>159</v>
      </c>
      <c r="D221" s="173" t="s">
        <v>160</v>
      </c>
      <c r="E221" s="172" t="s">
        <v>855</v>
      </c>
      <c r="F221" s="172" t="s">
        <v>208</v>
      </c>
      <c r="G221" s="172" t="s">
        <v>205</v>
      </c>
      <c r="H221" s="172" t="s">
        <v>205</v>
      </c>
      <c r="I221" s="174">
        <v>664</v>
      </c>
      <c r="J221" s="175" t="s">
        <v>242</v>
      </c>
      <c r="K221" s="176">
        <f>I221*9.16</f>
        <v>6082.24</v>
      </c>
      <c r="L221" s="177"/>
      <c r="M221" s="178"/>
      <c r="N221" s="178"/>
      <c r="O221" s="178"/>
      <c r="P221" s="179"/>
      <c r="Q221" s="179"/>
      <c r="R221" s="180"/>
      <c r="S221" s="181"/>
      <c r="T221" s="182">
        <f>R221+S221</f>
        <v>0</v>
      </c>
      <c r="U221" s="181"/>
      <c r="V221" s="181"/>
      <c r="W221" s="181"/>
      <c r="X221" s="181"/>
      <c r="Y221" s="181"/>
      <c r="Z221" s="180"/>
      <c r="AA221" s="181"/>
      <c r="AB221" s="182">
        <f>Z221+AA221</f>
        <v>0</v>
      </c>
      <c r="AC221" s="181"/>
      <c r="AD221" s="181"/>
      <c r="AE221" s="181"/>
      <c r="AF221" s="181"/>
      <c r="AG221" s="181"/>
      <c r="AH221" s="180"/>
      <c r="AI221" s="181"/>
      <c r="AJ221" s="182">
        <f>AH221+AI221</f>
        <v>0</v>
      </c>
      <c r="AK221" s="181"/>
      <c r="AL221" s="181"/>
      <c r="AM221" s="181"/>
      <c r="AN221" s="181"/>
      <c r="AO221" s="181"/>
      <c r="AP221" s="180"/>
      <c r="AQ221" s="181"/>
      <c r="AR221" s="182">
        <f>AP221+AQ221</f>
        <v>0</v>
      </c>
      <c r="AS221" s="181"/>
      <c r="AT221" s="181"/>
      <c r="AU221" s="181"/>
      <c r="AV221" s="181"/>
      <c r="AW221" s="181"/>
      <c r="AX221" s="180"/>
      <c r="AY221" s="181"/>
      <c r="AZ221" s="182">
        <f>AX221+AY221</f>
        <v>0</v>
      </c>
      <c r="BA221" s="181"/>
      <c r="BB221" s="181"/>
      <c r="BC221" s="181"/>
      <c r="BD221" s="181"/>
      <c r="BE221" s="181"/>
      <c r="BF221" s="130"/>
      <c r="BG221" s="130"/>
      <c r="BH221" s="130"/>
    </row>
    <row r="222" spans="1:60" x14ac:dyDescent="0.35">
      <c r="A222" s="172" t="s">
        <v>856</v>
      </c>
      <c r="B222" s="172" t="s">
        <v>158</v>
      </c>
      <c r="C222" s="172" t="s">
        <v>159</v>
      </c>
      <c r="D222" s="173" t="s">
        <v>160</v>
      </c>
      <c r="E222" s="172" t="s">
        <v>857</v>
      </c>
      <c r="F222" s="172" t="s">
        <v>208</v>
      </c>
      <c r="G222" s="172" t="s">
        <v>205</v>
      </c>
      <c r="H222" s="172" t="s">
        <v>205</v>
      </c>
      <c r="I222" s="174">
        <v>672</v>
      </c>
      <c r="J222" s="175" t="s">
        <v>200</v>
      </c>
      <c r="K222" s="176">
        <f>I222*9.16</f>
        <v>6155.52</v>
      </c>
      <c r="L222" s="177"/>
      <c r="M222" s="178"/>
      <c r="N222" s="178"/>
      <c r="O222" s="178"/>
      <c r="P222" s="179"/>
      <c r="Q222" s="179"/>
      <c r="R222" s="180"/>
      <c r="S222" s="181"/>
      <c r="T222" s="182">
        <f>R222+S222</f>
        <v>0</v>
      </c>
      <c r="U222" s="181"/>
      <c r="V222" s="181"/>
      <c r="W222" s="181"/>
      <c r="X222" s="181"/>
      <c r="Y222" s="181"/>
      <c r="Z222" s="180"/>
      <c r="AA222" s="181"/>
      <c r="AB222" s="182">
        <f>Z222+AA222</f>
        <v>0</v>
      </c>
      <c r="AC222" s="181"/>
      <c r="AD222" s="181"/>
      <c r="AE222" s="181"/>
      <c r="AF222" s="181"/>
      <c r="AG222" s="181"/>
      <c r="AH222" s="180"/>
      <c r="AI222" s="181"/>
      <c r="AJ222" s="182">
        <f>AH222+AI222</f>
        <v>0</v>
      </c>
      <c r="AK222" s="181"/>
      <c r="AL222" s="181"/>
      <c r="AM222" s="181"/>
      <c r="AN222" s="181"/>
      <c r="AO222" s="181"/>
      <c r="AP222" s="180"/>
      <c r="AQ222" s="181"/>
      <c r="AR222" s="182">
        <f>AP222+AQ222</f>
        <v>0</v>
      </c>
      <c r="AS222" s="181"/>
      <c r="AT222" s="181"/>
      <c r="AU222" s="181"/>
      <c r="AV222" s="181"/>
      <c r="AW222" s="181"/>
      <c r="AX222" s="180"/>
      <c r="AY222" s="181"/>
      <c r="AZ222" s="182">
        <f>AX222+AY222</f>
        <v>0</v>
      </c>
      <c r="BA222" s="181"/>
      <c r="BB222" s="181"/>
      <c r="BC222" s="181"/>
      <c r="BD222" s="181"/>
      <c r="BE222" s="181"/>
      <c r="BF222" s="130"/>
      <c r="BG222" s="130"/>
      <c r="BH222" s="130"/>
    </row>
    <row r="223" spans="1:60" ht="29" x14ac:dyDescent="0.35">
      <c r="A223" s="172" t="s">
        <v>1184</v>
      </c>
      <c r="B223" s="172" t="s">
        <v>158</v>
      </c>
      <c r="C223" s="172" t="s">
        <v>159</v>
      </c>
      <c r="D223" s="173" t="s">
        <v>160</v>
      </c>
      <c r="E223" s="172" t="s">
        <v>1185</v>
      </c>
      <c r="F223" s="172" t="s">
        <v>208</v>
      </c>
      <c r="G223" s="172" t="s">
        <v>205</v>
      </c>
      <c r="H223" s="172" t="s">
        <v>205</v>
      </c>
      <c r="I223" s="174">
        <v>1404</v>
      </c>
      <c r="J223" s="175" t="s">
        <v>520</v>
      </c>
      <c r="K223" s="176">
        <f>I223*9.16</f>
        <v>12860.64</v>
      </c>
      <c r="L223" s="177"/>
      <c r="M223" s="178"/>
      <c r="N223" s="178"/>
      <c r="O223" s="178"/>
      <c r="P223" s="179"/>
      <c r="Q223" s="179"/>
      <c r="R223" s="180"/>
      <c r="S223" s="181"/>
      <c r="T223" s="182">
        <f>R223+S223</f>
        <v>0</v>
      </c>
      <c r="U223" s="181"/>
      <c r="V223" s="181"/>
      <c r="W223" s="181"/>
      <c r="X223" s="181"/>
      <c r="Y223" s="181"/>
      <c r="Z223" s="180"/>
      <c r="AA223" s="181"/>
      <c r="AB223" s="182">
        <f>Z223+AA223</f>
        <v>0</v>
      </c>
      <c r="AC223" s="181"/>
      <c r="AD223" s="181"/>
      <c r="AE223" s="181"/>
      <c r="AF223" s="181"/>
      <c r="AG223" s="181"/>
      <c r="AH223" s="180"/>
      <c r="AI223" s="181"/>
      <c r="AJ223" s="182">
        <f>AH223+AI223</f>
        <v>0</v>
      </c>
      <c r="AK223" s="181"/>
      <c r="AL223" s="181"/>
      <c r="AM223" s="181"/>
      <c r="AN223" s="181"/>
      <c r="AO223" s="181"/>
      <c r="AP223" s="180"/>
      <c r="AQ223" s="181"/>
      <c r="AR223" s="182">
        <f>AP223+AQ223</f>
        <v>0</v>
      </c>
      <c r="AS223" s="181"/>
      <c r="AT223" s="181"/>
      <c r="AU223" s="181"/>
      <c r="AV223" s="181"/>
      <c r="AW223" s="181"/>
      <c r="AX223" s="180"/>
      <c r="AY223" s="181"/>
      <c r="AZ223" s="182">
        <f>AX223+AY223</f>
        <v>0</v>
      </c>
      <c r="BA223" s="181"/>
      <c r="BB223" s="181"/>
      <c r="BC223" s="181"/>
      <c r="BD223" s="181"/>
      <c r="BE223" s="181"/>
      <c r="BF223" s="130"/>
      <c r="BG223" s="130"/>
      <c r="BH223" s="130"/>
    </row>
    <row r="224" spans="1:60" ht="29" x14ac:dyDescent="0.35">
      <c r="A224" s="172" t="s">
        <v>1518</v>
      </c>
      <c r="B224" s="172" t="s">
        <v>158</v>
      </c>
      <c r="C224" s="172" t="s">
        <v>159</v>
      </c>
      <c r="D224" s="173" t="s">
        <v>160</v>
      </c>
      <c r="E224" s="172" t="s">
        <v>1519</v>
      </c>
      <c r="F224" s="172" t="s">
        <v>208</v>
      </c>
      <c r="G224" s="172" t="s">
        <v>205</v>
      </c>
      <c r="H224" s="172" t="s">
        <v>205</v>
      </c>
      <c r="I224" s="174">
        <v>2016</v>
      </c>
      <c r="J224" s="175" t="s">
        <v>520</v>
      </c>
      <c r="K224" s="176">
        <f>I224*9.16</f>
        <v>18466.560000000001</v>
      </c>
      <c r="L224" s="177"/>
      <c r="M224" s="178"/>
      <c r="N224" s="178"/>
      <c r="O224" s="178"/>
      <c r="P224" s="179"/>
      <c r="Q224" s="179"/>
      <c r="R224" s="180"/>
      <c r="S224" s="181"/>
      <c r="T224" s="182">
        <f>R224+S224</f>
        <v>0</v>
      </c>
      <c r="U224" s="181"/>
      <c r="V224" s="181"/>
      <c r="W224" s="181"/>
      <c r="X224" s="181"/>
      <c r="Y224" s="181"/>
      <c r="Z224" s="180"/>
      <c r="AA224" s="181"/>
      <c r="AB224" s="182">
        <f>Z224+AA224</f>
        <v>0</v>
      </c>
      <c r="AC224" s="181"/>
      <c r="AD224" s="181"/>
      <c r="AE224" s="181"/>
      <c r="AF224" s="181"/>
      <c r="AG224" s="181"/>
      <c r="AH224" s="180"/>
      <c r="AI224" s="181"/>
      <c r="AJ224" s="182">
        <f>AH224+AI224</f>
        <v>0</v>
      </c>
      <c r="AK224" s="181"/>
      <c r="AL224" s="181"/>
      <c r="AM224" s="181"/>
      <c r="AN224" s="181"/>
      <c r="AO224" s="181"/>
      <c r="AP224" s="180"/>
      <c r="AQ224" s="181"/>
      <c r="AR224" s="182">
        <f>AP224+AQ224</f>
        <v>0</v>
      </c>
      <c r="AS224" s="181"/>
      <c r="AT224" s="181"/>
      <c r="AU224" s="181"/>
      <c r="AV224" s="181"/>
      <c r="AW224" s="181"/>
      <c r="AX224" s="180"/>
      <c r="AY224" s="181"/>
      <c r="AZ224" s="182">
        <f>AX224+AY224</f>
        <v>0</v>
      </c>
      <c r="BA224" s="181"/>
      <c r="BB224" s="181"/>
      <c r="BC224" s="181"/>
      <c r="BD224" s="181"/>
      <c r="BE224" s="181"/>
      <c r="BF224" s="130"/>
      <c r="BG224" s="130"/>
      <c r="BH224" s="130"/>
    </row>
    <row r="225" spans="1:60" x14ac:dyDescent="0.35">
      <c r="A225" s="172" t="s">
        <v>1821</v>
      </c>
      <c r="B225" s="172" t="s">
        <v>158</v>
      </c>
      <c r="C225" s="172" t="s">
        <v>159</v>
      </c>
      <c r="D225" s="173" t="s">
        <v>160</v>
      </c>
      <c r="E225" s="172" t="s">
        <v>1822</v>
      </c>
      <c r="F225" s="172" t="s">
        <v>208</v>
      </c>
      <c r="G225" s="172" t="s">
        <v>205</v>
      </c>
      <c r="H225" s="172" t="s">
        <v>205</v>
      </c>
      <c r="I225" s="174">
        <v>6400</v>
      </c>
      <c r="J225" s="175" t="s">
        <v>165</v>
      </c>
      <c r="K225" s="176">
        <f>I225*9.16</f>
        <v>58624</v>
      </c>
      <c r="L225" s="177"/>
      <c r="M225" s="178"/>
      <c r="N225" s="178"/>
      <c r="O225" s="178"/>
      <c r="P225" s="179"/>
      <c r="Q225" s="179"/>
      <c r="R225" s="180"/>
      <c r="S225" s="181"/>
      <c r="T225" s="182">
        <f>R225+S225</f>
        <v>0</v>
      </c>
      <c r="U225" s="181"/>
      <c r="V225" s="181"/>
      <c r="W225" s="181"/>
      <c r="X225" s="181"/>
      <c r="Y225" s="181"/>
      <c r="Z225" s="180"/>
      <c r="AA225" s="181"/>
      <c r="AB225" s="182">
        <f>Z225+AA225</f>
        <v>0</v>
      </c>
      <c r="AC225" s="181"/>
      <c r="AD225" s="181"/>
      <c r="AE225" s="181"/>
      <c r="AF225" s="181"/>
      <c r="AG225" s="181"/>
      <c r="AH225" s="180"/>
      <c r="AI225" s="181"/>
      <c r="AJ225" s="182">
        <f>AH225+AI225</f>
        <v>0</v>
      </c>
      <c r="AK225" s="181"/>
      <c r="AL225" s="181"/>
      <c r="AM225" s="181"/>
      <c r="AN225" s="181"/>
      <c r="AO225" s="181"/>
      <c r="AP225" s="180"/>
      <c r="AQ225" s="181"/>
      <c r="AR225" s="182">
        <f>AP225+AQ225</f>
        <v>0</v>
      </c>
      <c r="AS225" s="181"/>
      <c r="AT225" s="181"/>
      <c r="AU225" s="181"/>
      <c r="AV225" s="181"/>
      <c r="AW225" s="181"/>
      <c r="AX225" s="180"/>
      <c r="AY225" s="181"/>
      <c r="AZ225" s="182">
        <f>AX225+AY225</f>
        <v>0</v>
      </c>
      <c r="BA225" s="181"/>
      <c r="BB225" s="181"/>
      <c r="BC225" s="181"/>
      <c r="BD225" s="181"/>
      <c r="BE225" s="181"/>
      <c r="BF225" s="130"/>
      <c r="BG225" s="130"/>
      <c r="BH225" s="130"/>
    </row>
    <row r="226" spans="1:60" x14ac:dyDescent="0.35">
      <c r="A226" s="172" t="s">
        <v>2473</v>
      </c>
      <c r="B226" s="172" t="s">
        <v>158</v>
      </c>
      <c r="C226" s="172" t="s">
        <v>159</v>
      </c>
      <c r="D226" s="173" t="s">
        <v>160</v>
      </c>
      <c r="E226" s="172" t="s">
        <v>1930</v>
      </c>
      <c r="F226" s="172" t="s">
        <v>2474</v>
      </c>
      <c r="G226" s="172" t="s">
        <v>205</v>
      </c>
      <c r="H226" s="172" t="s">
        <v>205</v>
      </c>
      <c r="I226" s="174">
        <v>72</v>
      </c>
      <c r="J226" s="175" t="s">
        <v>171</v>
      </c>
      <c r="K226" s="176">
        <f>I226*9.16</f>
        <v>659.52</v>
      </c>
      <c r="L226" s="177"/>
      <c r="M226" s="178"/>
      <c r="N226" s="178"/>
      <c r="O226" s="178"/>
      <c r="P226" s="179"/>
      <c r="Q226" s="179"/>
      <c r="R226" s="180"/>
      <c r="S226" s="181"/>
      <c r="T226" s="182">
        <f>R226+S226</f>
        <v>0</v>
      </c>
      <c r="U226" s="181"/>
      <c r="V226" s="181"/>
      <c r="W226" s="181"/>
      <c r="X226" s="181"/>
      <c r="Y226" s="181"/>
      <c r="Z226" s="180"/>
      <c r="AA226" s="181"/>
      <c r="AB226" s="182">
        <f>Z226+AA226</f>
        <v>0</v>
      </c>
      <c r="AC226" s="181"/>
      <c r="AD226" s="181"/>
      <c r="AE226" s="181"/>
      <c r="AF226" s="181"/>
      <c r="AG226" s="181"/>
      <c r="AH226" s="180"/>
      <c r="AI226" s="181"/>
      <c r="AJ226" s="182">
        <f>AH226+AI226</f>
        <v>0</v>
      </c>
      <c r="AK226" s="181"/>
      <c r="AL226" s="181"/>
      <c r="AM226" s="181"/>
      <c r="AN226" s="181"/>
      <c r="AO226" s="181"/>
      <c r="AP226" s="180"/>
      <c r="AQ226" s="181"/>
      <c r="AR226" s="182">
        <f>AP226+AQ226</f>
        <v>0</v>
      </c>
      <c r="AS226" s="181"/>
      <c r="AT226" s="181"/>
      <c r="AU226" s="181"/>
      <c r="AV226" s="181"/>
      <c r="AW226" s="181"/>
      <c r="AX226" s="180"/>
      <c r="AY226" s="181"/>
      <c r="AZ226" s="182">
        <f>AX226+AY226</f>
        <v>0</v>
      </c>
      <c r="BA226" s="181"/>
      <c r="BB226" s="181"/>
      <c r="BC226" s="181"/>
      <c r="BD226" s="181"/>
      <c r="BE226" s="181"/>
      <c r="BF226" s="130"/>
      <c r="BG226" s="130"/>
      <c r="BH226" s="130"/>
    </row>
    <row r="227" spans="1:60" x14ac:dyDescent="0.35">
      <c r="A227" s="172" t="s">
        <v>2344</v>
      </c>
      <c r="B227" s="172" t="s">
        <v>158</v>
      </c>
      <c r="C227" s="172" t="s">
        <v>159</v>
      </c>
      <c r="D227" s="173" t="s">
        <v>160</v>
      </c>
      <c r="E227" s="172" t="s">
        <v>1930</v>
      </c>
      <c r="F227" s="172" t="s">
        <v>2345</v>
      </c>
      <c r="G227" s="172" t="s">
        <v>2346</v>
      </c>
      <c r="H227" s="172" t="s">
        <v>54</v>
      </c>
      <c r="I227" s="174">
        <v>72</v>
      </c>
      <c r="J227" s="175" t="s">
        <v>171</v>
      </c>
      <c r="K227" s="176">
        <f>I227*9.16</f>
        <v>659.52</v>
      </c>
      <c r="L227" s="177"/>
      <c r="M227" s="178"/>
      <c r="N227" s="178"/>
      <c r="O227" s="178"/>
      <c r="P227" s="179"/>
      <c r="Q227" s="179"/>
      <c r="R227" s="180"/>
      <c r="S227" s="181"/>
      <c r="T227" s="182">
        <f>R227+S227</f>
        <v>0</v>
      </c>
      <c r="U227" s="181"/>
      <c r="V227" s="181"/>
      <c r="W227" s="181"/>
      <c r="X227" s="181"/>
      <c r="Y227" s="181"/>
      <c r="Z227" s="180"/>
      <c r="AA227" s="181"/>
      <c r="AB227" s="182">
        <f>Z227+AA227</f>
        <v>0</v>
      </c>
      <c r="AC227" s="181"/>
      <c r="AD227" s="181"/>
      <c r="AE227" s="181"/>
      <c r="AF227" s="181"/>
      <c r="AG227" s="181"/>
      <c r="AH227" s="180"/>
      <c r="AI227" s="181"/>
      <c r="AJ227" s="182">
        <f>AH227+AI227</f>
        <v>0</v>
      </c>
      <c r="AK227" s="181"/>
      <c r="AL227" s="181"/>
      <c r="AM227" s="181"/>
      <c r="AN227" s="181"/>
      <c r="AO227" s="181"/>
      <c r="AP227" s="180"/>
      <c r="AQ227" s="181"/>
      <c r="AR227" s="182">
        <f>AP227+AQ227</f>
        <v>0</v>
      </c>
      <c r="AS227" s="181"/>
      <c r="AT227" s="181"/>
      <c r="AU227" s="181"/>
      <c r="AV227" s="181"/>
      <c r="AW227" s="181"/>
      <c r="AX227" s="180"/>
      <c r="AY227" s="181"/>
      <c r="AZ227" s="182">
        <f>AX227+AY227</f>
        <v>0</v>
      </c>
      <c r="BA227" s="181"/>
      <c r="BB227" s="181"/>
      <c r="BC227" s="181"/>
      <c r="BD227" s="181"/>
      <c r="BE227" s="181"/>
      <c r="BF227" s="130"/>
      <c r="BG227" s="130"/>
      <c r="BH227" s="130"/>
    </row>
    <row r="228" spans="1:60" x14ac:dyDescent="0.35">
      <c r="A228" s="172" t="s">
        <v>2347</v>
      </c>
      <c r="B228" s="172" t="s">
        <v>158</v>
      </c>
      <c r="C228" s="172" t="s">
        <v>159</v>
      </c>
      <c r="D228" s="173" t="s">
        <v>160</v>
      </c>
      <c r="E228" s="172" t="s">
        <v>1930</v>
      </c>
      <c r="F228" s="172" t="s">
        <v>2345</v>
      </c>
      <c r="G228" s="172" t="s">
        <v>2346</v>
      </c>
      <c r="H228" s="172" t="s">
        <v>54</v>
      </c>
      <c r="I228" s="174">
        <v>72</v>
      </c>
      <c r="J228" s="175" t="s">
        <v>171</v>
      </c>
      <c r="K228" s="176">
        <f>I228*9.16</f>
        <v>659.52</v>
      </c>
      <c r="L228" s="177"/>
      <c r="M228" s="178"/>
      <c r="N228" s="178"/>
      <c r="O228" s="178"/>
      <c r="P228" s="179"/>
      <c r="Q228" s="179"/>
      <c r="R228" s="180"/>
      <c r="S228" s="181"/>
      <c r="T228" s="182">
        <f>R228+S228</f>
        <v>0</v>
      </c>
      <c r="U228" s="181"/>
      <c r="V228" s="181"/>
      <c r="W228" s="181"/>
      <c r="X228" s="181"/>
      <c r="Y228" s="181"/>
      <c r="Z228" s="180"/>
      <c r="AA228" s="181"/>
      <c r="AB228" s="182">
        <f>Z228+AA228</f>
        <v>0</v>
      </c>
      <c r="AC228" s="181"/>
      <c r="AD228" s="181"/>
      <c r="AE228" s="181"/>
      <c r="AF228" s="181"/>
      <c r="AG228" s="181"/>
      <c r="AH228" s="180"/>
      <c r="AI228" s="181"/>
      <c r="AJ228" s="182">
        <f>AH228+AI228</f>
        <v>0</v>
      </c>
      <c r="AK228" s="181"/>
      <c r="AL228" s="181"/>
      <c r="AM228" s="181"/>
      <c r="AN228" s="181"/>
      <c r="AO228" s="181"/>
      <c r="AP228" s="180"/>
      <c r="AQ228" s="181"/>
      <c r="AR228" s="182">
        <f>AP228+AQ228</f>
        <v>0</v>
      </c>
      <c r="AS228" s="181"/>
      <c r="AT228" s="181"/>
      <c r="AU228" s="181"/>
      <c r="AV228" s="181"/>
      <c r="AW228" s="181"/>
      <c r="AX228" s="180"/>
      <c r="AY228" s="181"/>
      <c r="AZ228" s="182">
        <f>AX228+AY228</f>
        <v>0</v>
      </c>
      <c r="BA228" s="181"/>
      <c r="BB228" s="181"/>
      <c r="BC228" s="181"/>
      <c r="BD228" s="181"/>
      <c r="BE228" s="181"/>
      <c r="BF228" s="130"/>
      <c r="BG228" s="130"/>
      <c r="BH228" s="130"/>
    </row>
    <row r="229" spans="1:60" x14ac:dyDescent="0.35">
      <c r="A229" s="172" t="s">
        <v>2351</v>
      </c>
      <c r="B229" s="172" t="s">
        <v>158</v>
      </c>
      <c r="C229" s="172" t="s">
        <v>159</v>
      </c>
      <c r="D229" s="173" t="s">
        <v>160</v>
      </c>
      <c r="E229" s="172" t="s">
        <v>1930</v>
      </c>
      <c r="F229" s="172" t="s">
        <v>2352</v>
      </c>
      <c r="G229" s="172" t="s">
        <v>2346</v>
      </c>
      <c r="H229" s="172" t="s">
        <v>54</v>
      </c>
      <c r="I229" s="174">
        <v>72</v>
      </c>
      <c r="J229" s="175" t="s">
        <v>171</v>
      </c>
      <c r="K229" s="176">
        <f>I229*9.16</f>
        <v>659.52</v>
      </c>
      <c r="L229" s="177"/>
      <c r="M229" s="178"/>
      <c r="N229" s="178"/>
      <c r="O229" s="178"/>
      <c r="P229" s="179"/>
      <c r="Q229" s="179"/>
      <c r="R229" s="180"/>
      <c r="S229" s="181"/>
      <c r="T229" s="182">
        <f>R229+S229</f>
        <v>0</v>
      </c>
      <c r="U229" s="181"/>
      <c r="V229" s="181"/>
      <c r="W229" s="181"/>
      <c r="X229" s="181"/>
      <c r="Y229" s="181"/>
      <c r="Z229" s="180"/>
      <c r="AA229" s="181"/>
      <c r="AB229" s="182">
        <f>Z229+AA229</f>
        <v>0</v>
      </c>
      <c r="AC229" s="181"/>
      <c r="AD229" s="181"/>
      <c r="AE229" s="181"/>
      <c r="AF229" s="181"/>
      <c r="AG229" s="181"/>
      <c r="AH229" s="180"/>
      <c r="AI229" s="181"/>
      <c r="AJ229" s="182">
        <f>AH229+AI229</f>
        <v>0</v>
      </c>
      <c r="AK229" s="181"/>
      <c r="AL229" s="181"/>
      <c r="AM229" s="181"/>
      <c r="AN229" s="181"/>
      <c r="AO229" s="181"/>
      <c r="AP229" s="180"/>
      <c r="AQ229" s="181"/>
      <c r="AR229" s="182">
        <f>AP229+AQ229</f>
        <v>0</v>
      </c>
      <c r="AS229" s="181"/>
      <c r="AT229" s="181"/>
      <c r="AU229" s="181"/>
      <c r="AV229" s="181"/>
      <c r="AW229" s="181"/>
      <c r="AX229" s="180"/>
      <c r="AY229" s="181"/>
      <c r="AZ229" s="182">
        <f>AX229+AY229</f>
        <v>0</v>
      </c>
      <c r="BA229" s="181"/>
      <c r="BB229" s="181"/>
      <c r="BC229" s="181"/>
      <c r="BD229" s="181"/>
      <c r="BE229" s="181"/>
      <c r="BF229" s="130"/>
      <c r="BG229" s="130"/>
      <c r="BH229" s="130"/>
    </row>
    <row r="230" spans="1:60" x14ac:dyDescent="0.35">
      <c r="A230" s="172" t="s">
        <v>2353</v>
      </c>
      <c r="B230" s="172" t="s">
        <v>158</v>
      </c>
      <c r="C230" s="172" t="s">
        <v>159</v>
      </c>
      <c r="D230" s="173" t="s">
        <v>160</v>
      </c>
      <c r="E230" s="172" t="s">
        <v>1930</v>
      </c>
      <c r="F230" s="172" t="s">
        <v>2352</v>
      </c>
      <c r="G230" s="172" t="s">
        <v>2346</v>
      </c>
      <c r="H230" s="172" t="s">
        <v>54</v>
      </c>
      <c r="I230" s="174">
        <v>72</v>
      </c>
      <c r="J230" s="175" t="s">
        <v>171</v>
      </c>
      <c r="K230" s="176">
        <f>I230*9.16</f>
        <v>659.52</v>
      </c>
      <c r="L230" s="177"/>
      <c r="M230" s="178"/>
      <c r="N230" s="178"/>
      <c r="O230" s="178"/>
      <c r="P230" s="179"/>
      <c r="Q230" s="179"/>
      <c r="R230" s="180"/>
      <c r="S230" s="181"/>
      <c r="T230" s="182">
        <f>R230+S230</f>
        <v>0</v>
      </c>
      <c r="U230" s="181"/>
      <c r="V230" s="181"/>
      <c r="W230" s="181"/>
      <c r="X230" s="181"/>
      <c r="Y230" s="181"/>
      <c r="Z230" s="180"/>
      <c r="AA230" s="181"/>
      <c r="AB230" s="182">
        <f>Z230+AA230</f>
        <v>0</v>
      </c>
      <c r="AC230" s="181"/>
      <c r="AD230" s="181"/>
      <c r="AE230" s="181"/>
      <c r="AF230" s="181"/>
      <c r="AG230" s="181"/>
      <c r="AH230" s="180"/>
      <c r="AI230" s="181"/>
      <c r="AJ230" s="182">
        <f>AH230+AI230</f>
        <v>0</v>
      </c>
      <c r="AK230" s="181"/>
      <c r="AL230" s="181"/>
      <c r="AM230" s="181"/>
      <c r="AN230" s="181"/>
      <c r="AO230" s="181"/>
      <c r="AP230" s="180"/>
      <c r="AQ230" s="181"/>
      <c r="AR230" s="182">
        <f>AP230+AQ230</f>
        <v>0</v>
      </c>
      <c r="AS230" s="181"/>
      <c r="AT230" s="181"/>
      <c r="AU230" s="181"/>
      <c r="AV230" s="181"/>
      <c r="AW230" s="181"/>
      <c r="AX230" s="180"/>
      <c r="AY230" s="181"/>
      <c r="AZ230" s="182">
        <f>AX230+AY230</f>
        <v>0</v>
      </c>
      <c r="BA230" s="181"/>
      <c r="BB230" s="181"/>
      <c r="BC230" s="181"/>
      <c r="BD230" s="181"/>
      <c r="BE230" s="181"/>
      <c r="BF230" s="130"/>
      <c r="BG230" s="130"/>
      <c r="BH230" s="130"/>
    </row>
    <row r="231" spans="1:60" x14ac:dyDescent="0.35">
      <c r="A231" s="172" t="s">
        <v>2354</v>
      </c>
      <c r="B231" s="172" t="s">
        <v>158</v>
      </c>
      <c r="C231" s="172" t="s">
        <v>159</v>
      </c>
      <c r="D231" s="173" t="s">
        <v>160</v>
      </c>
      <c r="E231" s="172" t="s">
        <v>1930</v>
      </c>
      <c r="F231" s="172" t="s">
        <v>2355</v>
      </c>
      <c r="G231" s="172" t="s">
        <v>2346</v>
      </c>
      <c r="H231" s="172" t="s">
        <v>54</v>
      </c>
      <c r="I231" s="174">
        <v>72</v>
      </c>
      <c r="J231" s="175" t="s">
        <v>171</v>
      </c>
      <c r="K231" s="176">
        <f>I231*9.16</f>
        <v>659.52</v>
      </c>
      <c r="L231" s="177"/>
      <c r="M231" s="178"/>
      <c r="N231" s="178"/>
      <c r="O231" s="178"/>
      <c r="P231" s="179"/>
      <c r="Q231" s="179"/>
      <c r="R231" s="180"/>
      <c r="S231" s="181"/>
      <c r="T231" s="182">
        <f>R231+S231</f>
        <v>0</v>
      </c>
      <c r="U231" s="181"/>
      <c r="V231" s="181"/>
      <c r="W231" s="181"/>
      <c r="X231" s="181"/>
      <c r="Y231" s="181"/>
      <c r="Z231" s="180"/>
      <c r="AA231" s="181"/>
      <c r="AB231" s="182">
        <f>Z231+AA231</f>
        <v>0</v>
      </c>
      <c r="AC231" s="181"/>
      <c r="AD231" s="181"/>
      <c r="AE231" s="181"/>
      <c r="AF231" s="181"/>
      <c r="AG231" s="181"/>
      <c r="AH231" s="180"/>
      <c r="AI231" s="181"/>
      <c r="AJ231" s="182">
        <f>AH231+AI231</f>
        <v>0</v>
      </c>
      <c r="AK231" s="181"/>
      <c r="AL231" s="181"/>
      <c r="AM231" s="181"/>
      <c r="AN231" s="181"/>
      <c r="AO231" s="181"/>
      <c r="AP231" s="180"/>
      <c r="AQ231" s="181"/>
      <c r="AR231" s="182">
        <f>AP231+AQ231</f>
        <v>0</v>
      </c>
      <c r="AS231" s="181"/>
      <c r="AT231" s="181"/>
      <c r="AU231" s="181"/>
      <c r="AV231" s="181"/>
      <c r="AW231" s="181"/>
      <c r="AX231" s="180"/>
      <c r="AY231" s="181"/>
      <c r="AZ231" s="182">
        <f>AX231+AY231</f>
        <v>0</v>
      </c>
      <c r="BA231" s="181"/>
      <c r="BB231" s="181"/>
      <c r="BC231" s="181"/>
      <c r="BD231" s="181"/>
      <c r="BE231" s="181"/>
      <c r="BF231" s="130"/>
      <c r="BG231" s="130"/>
      <c r="BH231" s="130"/>
    </row>
    <row r="232" spans="1:60" x14ac:dyDescent="0.35">
      <c r="A232" s="172" t="s">
        <v>2360</v>
      </c>
      <c r="B232" s="172" t="s">
        <v>158</v>
      </c>
      <c r="C232" s="172" t="s">
        <v>159</v>
      </c>
      <c r="D232" s="173" t="s">
        <v>160</v>
      </c>
      <c r="E232" s="172" t="s">
        <v>1930</v>
      </c>
      <c r="F232" s="172" t="s">
        <v>2361</v>
      </c>
      <c r="G232" s="172" t="s">
        <v>2346</v>
      </c>
      <c r="H232" s="172" t="s">
        <v>54</v>
      </c>
      <c r="I232" s="174">
        <v>72</v>
      </c>
      <c r="J232" s="175" t="s">
        <v>171</v>
      </c>
      <c r="K232" s="176">
        <f>I232*9.16</f>
        <v>659.52</v>
      </c>
      <c r="L232" s="177"/>
      <c r="M232" s="178"/>
      <c r="N232" s="178"/>
      <c r="O232" s="178"/>
      <c r="P232" s="179"/>
      <c r="Q232" s="179"/>
      <c r="R232" s="180"/>
      <c r="S232" s="181"/>
      <c r="T232" s="182">
        <f>R232+S232</f>
        <v>0</v>
      </c>
      <c r="U232" s="181"/>
      <c r="V232" s="181"/>
      <c r="W232" s="181"/>
      <c r="X232" s="181"/>
      <c r="Y232" s="181"/>
      <c r="Z232" s="180"/>
      <c r="AA232" s="181"/>
      <c r="AB232" s="182">
        <f>Z232+AA232</f>
        <v>0</v>
      </c>
      <c r="AC232" s="181"/>
      <c r="AD232" s="181"/>
      <c r="AE232" s="181"/>
      <c r="AF232" s="181"/>
      <c r="AG232" s="181"/>
      <c r="AH232" s="180"/>
      <c r="AI232" s="181"/>
      <c r="AJ232" s="182">
        <f>AH232+AI232</f>
        <v>0</v>
      </c>
      <c r="AK232" s="181"/>
      <c r="AL232" s="181"/>
      <c r="AM232" s="181"/>
      <c r="AN232" s="181"/>
      <c r="AO232" s="181"/>
      <c r="AP232" s="180"/>
      <c r="AQ232" s="181"/>
      <c r="AR232" s="182">
        <f>AP232+AQ232</f>
        <v>0</v>
      </c>
      <c r="AS232" s="181"/>
      <c r="AT232" s="181"/>
      <c r="AU232" s="181"/>
      <c r="AV232" s="181"/>
      <c r="AW232" s="181"/>
      <c r="AX232" s="180"/>
      <c r="AY232" s="181"/>
      <c r="AZ232" s="182">
        <f>AX232+AY232</f>
        <v>0</v>
      </c>
      <c r="BA232" s="181"/>
      <c r="BB232" s="181"/>
      <c r="BC232" s="181"/>
      <c r="BD232" s="181"/>
      <c r="BE232" s="181"/>
      <c r="BF232" s="130"/>
      <c r="BG232" s="130"/>
      <c r="BH232" s="130"/>
    </row>
    <row r="233" spans="1:60" x14ac:dyDescent="0.35">
      <c r="A233" s="172" t="s">
        <v>2394</v>
      </c>
      <c r="B233" s="172" t="s">
        <v>158</v>
      </c>
      <c r="C233" s="172" t="s">
        <v>159</v>
      </c>
      <c r="D233" s="173" t="s">
        <v>160</v>
      </c>
      <c r="E233" s="172" t="s">
        <v>1930</v>
      </c>
      <c r="F233" s="172" t="s">
        <v>2395</v>
      </c>
      <c r="G233" s="172" t="s">
        <v>2346</v>
      </c>
      <c r="H233" s="172" t="s">
        <v>54</v>
      </c>
      <c r="I233" s="174">
        <v>72</v>
      </c>
      <c r="J233" s="175" t="s">
        <v>171</v>
      </c>
      <c r="K233" s="176">
        <f>I233*9.16</f>
        <v>659.52</v>
      </c>
      <c r="L233" s="177"/>
      <c r="M233" s="178"/>
      <c r="N233" s="178"/>
      <c r="O233" s="178"/>
      <c r="P233" s="179"/>
      <c r="Q233" s="179"/>
      <c r="R233" s="180"/>
      <c r="S233" s="181"/>
      <c r="T233" s="182">
        <f>R233+S233</f>
        <v>0</v>
      </c>
      <c r="U233" s="181"/>
      <c r="V233" s="181"/>
      <c r="W233" s="181"/>
      <c r="X233" s="181"/>
      <c r="Y233" s="181"/>
      <c r="Z233" s="180"/>
      <c r="AA233" s="181"/>
      <c r="AB233" s="182">
        <f>Z233+AA233</f>
        <v>0</v>
      </c>
      <c r="AC233" s="181"/>
      <c r="AD233" s="181"/>
      <c r="AE233" s="181"/>
      <c r="AF233" s="181"/>
      <c r="AG233" s="181"/>
      <c r="AH233" s="180"/>
      <c r="AI233" s="181"/>
      <c r="AJ233" s="182">
        <f>AH233+AI233</f>
        <v>0</v>
      </c>
      <c r="AK233" s="181"/>
      <c r="AL233" s="181"/>
      <c r="AM233" s="181"/>
      <c r="AN233" s="181"/>
      <c r="AO233" s="181"/>
      <c r="AP233" s="180"/>
      <c r="AQ233" s="181"/>
      <c r="AR233" s="182">
        <f>AP233+AQ233</f>
        <v>0</v>
      </c>
      <c r="AS233" s="181"/>
      <c r="AT233" s="181"/>
      <c r="AU233" s="181"/>
      <c r="AV233" s="181"/>
      <c r="AW233" s="181"/>
      <c r="AX233" s="180"/>
      <c r="AY233" s="181"/>
      <c r="AZ233" s="182">
        <f>AX233+AY233</f>
        <v>0</v>
      </c>
      <c r="BA233" s="181"/>
      <c r="BB233" s="181"/>
      <c r="BC233" s="181"/>
      <c r="BD233" s="181"/>
      <c r="BE233" s="181"/>
      <c r="BF233" s="130"/>
      <c r="BG233" s="130"/>
      <c r="BH233" s="130"/>
    </row>
    <row r="234" spans="1:60" x14ac:dyDescent="0.35">
      <c r="A234" s="172" t="s">
        <v>2305</v>
      </c>
      <c r="B234" s="172" t="s">
        <v>158</v>
      </c>
      <c r="C234" s="172" t="s">
        <v>159</v>
      </c>
      <c r="D234" s="173" t="s">
        <v>160</v>
      </c>
      <c r="E234" s="172" t="s">
        <v>1930</v>
      </c>
      <c r="F234" s="172" t="s">
        <v>2306</v>
      </c>
      <c r="G234" s="172" t="s">
        <v>2307</v>
      </c>
      <c r="H234" s="172" t="s">
        <v>2129</v>
      </c>
      <c r="I234" s="174">
        <v>72</v>
      </c>
      <c r="J234" s="175" t="s">
        <v>171</v>
      </c>
      <c r="K234" s="176">
        <f>I234*9.16</f>
        <v>659.52</v>
      </c>
      <c r="L234" s="177"/>
      <c r="M234" s="178"/>
      <c r="N234" s="178"/>
      <c r="O234" s="178"/>
      <c r="P234" s="179"/>
      <c r="Q234" s="179"/>
      <c r="R234" s="180"/>
      <c r="S234" s="181"/>
      <c r="T234" s="182">
        <f>R234+S234</f>
        <v>0</v>
      </c>
      <c r="U234" s="181"/>
      <c r="V234" s="181"/>
      <c r="W234" s="181"/>
      <c r="X234" s="181"/>
      <c r="Y234" s="181"/>
      <c r="Z234" s="180"/>
      <c r="AA234" s="181"/>
      <c r="AB234" s="182">
        <f>Z234+AA234</f>
        <v>0</v>
      </c>
      <c r="AC234" s="181"/>
      <c r="AD234" s="181"/>
      <c r="AE234" s="181"/>
      <c r="AF234" s="181"/>
      <c r="AG234" s="181"/>
      <c r="AH234" s="180"/>
      <c r="AI234" s="181"/>
      <c r="AJ234" s="182">
        <f>AH234+AI234</f>
        <v>0</v>
      </c>
      <c r="AK234" s="181"/>
      <c r="AL234" s="181"/>
      <c r="AM234" s="181"/>
      <c r="AN234" s="181"/>
      <c r="AO234" s="181"/>
      <c r="AP234" s="180"/>
      <c r="AQ234" s="181"/>
      <c r="AR234" s="182">
        <f>AP234+AQ234</f>
        <v>0</v>
      </c>
      <c r="AS234" s="181"/>
      <c r="AT234" s="181"/>
      <c r="AU234" s="181"/>
      <c r="AV234" s="181"/>
      <c r="AW234" s="181"/>
      <c r="AX234" s="180"/>
      <c r="AY234" s="181"/>
      <c r="AZ234" s="182">
        <f>AX234+AY234</f>
        <v>0</v>
      </c>
      <c r="BA234" s="181"/>
      <c r="BB234" s="181"/>
      <c r="BC234" s="181"/>
      <c r="BD234" s="181"/>
      <c r="BE234" s="181"/>
      <c r="BF234" s="130"/>
      <c r="BG234" s="130"/>
      <c r="BH234" s="130"/>
    </row>
    <row r="235" spans="1:60" x14ac:dyDescent="0.35">
      <c r="A235" s="172" t="s">
        <v>2308</v>
      </c>
      <c r="B235" s="172" t="s">
        <v>158</v>
      </c>
      <c r="C235" s="172" t="s">
        <v>159</v>
      </c>
      <c r="D235" s="173" t="s">
        <v>160</v>
      </c>
      <c r="E235" s="172" t="s">
        <v>1930</v>
      </c>
      <c r="F235" s="172" t="s">
        <v>2309</v>
      </c>
      <c r="G235" s="172" t="s">
        <v>2307</v>
      </c>
      <c r="H235" s="172" t="s">
        <v>2129</v>
      </c>
      <c r="I235" s="174">
        <v>72</v>
      </c>
      <c r="J235" s="175" t="s">
        <v>171</v>
      </c>
      <c r="K235" s="176">
        <f>I235*9.16</f>
        <v>659.52</v>
      </c>
      <c r="L235" s="177"/>
      <c r="M235" s="178"/>
      <c r="N235" s="178"/>
      <c r="O235" s="178"/>
      <c r="P235" s="179"/>
      <c r="Q235" s="179"/>
      <c r="R235" s="180"/>
      <c r="S235" s="181"/>
      <c r="T235" s="182">
        <f>R235+S235</f>
        <v>0</v>
      </c>
      <c r="U235" s="181"/>
      <c r="V235" s="181"/>
      <c r="W235" s="181"/>
      <c r="X235" s="181"/>
      <c r="Y235" s="181"/>
      <c r="Z235" s="180"/>
      <c r="AA235" s="181"/>
      <c r="AB235" s="182">
        <f>Z235+AA235</f>
        <v>0</v>
      </c>
      <c r="AC235" s="181"/>
      <c r="AD235" s="181"/>
      <c r="AE235" s="181"/>
      <c r="AF235" s="181"/>
      <c r="AG235" s="181"/>
      <c r="AH235" s="180"/>
      <c r="AI235" s="181"/>
      <c r="AJ235" s="182">
        <f>AH235+AI235</f>
        <v>0</v>
      </c>
      <c r="AK235" s="181"/>
      <c r="AL235" s="181"/>
      <c r="AM235" s="181"/>
      <c r="AN235" s="181"/>
      <c r="AO235" s="181"/>
      <c r="AP235" s="180"/>
      <c r="AQ235" s="181"/>
      <c r="AR235" s="182">
        <f>AP235+AQ235</f>
        <v>0</v>
      </c>
      <c r="AS235" s="181"/>
      <c r="AT235" s="181"/>
      <c r="AU235" s="181"/>
      <c r="AV235" s="181"/>
      <c r="AW235" s="181"/>
      <c r="AX235" s="180"/>
      <c r="AY235" s="181"/>
      <c r="AZ235" s="182">
        <f>AX235+AY235</f>
        <v>0</v>
      </c>
      <c r="BA235" s="181"/>
      <c r="BB235" s="181"/>
      <c r="BC235" s="181"/>
      <c r="BD235" s="181"/>
      <c r="BE235" s="181"/>
      <c r="BF235" s="130"/>
      <c r="BG235" s="130"/>
      <c r="BH235" s="130"/>
    </row>
    <row r="236" spans="1:60" x14ac:dyDescent="0.35">
      <c r="A236" s="172" t="s">
        <v>2175</v>
      </c>
      <c r="B236" s="172" t="s">
        <v>158</v>
      </c>
      <c r="C236" s="172" t="s">
        <v>159</v>
      </c>
      <c r="D236" s="173" t="s">
        <v>160</v>
      </c>
      <c r="E236" s="172" t="s">
        <v>1930</v>
      </c>
      <c r="F236" s="172" t="s">
        <v>2176</v>
      </c>
      <c r="G236" s="172" t="s">
        <v>2177</v>
      </c>
      <c r="H236" s="172" t="s">
        <v>321</v>
      </c>
      <c r="I236" s="174">
        <v>72</v>
      </c>
      <c r="J236" s="175" t="s">
        <v>171</v>
      </c>
      <c r="K236" s="176">
        <f>I236*9.16</f>
        <v>659.52</v>
      </c>
      <c r="L236" s="177"/>
      <c r="M236" s="178"/>
      <c r="N236" s="178"/>
      <c r="O236" s="178"/>
      <c r="P236" s="179"/>
      <c r="Q236" s="179"/>
      <c r="R236" s="180"/>
      <c r="S236" s="181"/>
      <c r="T236" s="182">
        <f>R236+S236</f>
        <v>0</v>
      </c>
      <c r="U236" s="181"/>
      <c r="V236" s="181"/>
      <c r="W236" s="181"/>
      <c r="X236" s="181"/>
      <c r="Y236" s="181"/>
      <c r="Z236" s="180"/>
      <c r="AA236" s="181"/>
      <c r="AB236" s="182">
        <f>Z236+AA236</f>
        <v>0</v>
      </c>
      <c r="AC236" s="181"/>
      <c r="AD236" s="181"/>
      <c r="AE236" s="181"/>
      <c r="AF236" s="181"/>
      <c r="AG236" s="181"/>
      <c r="AH236" s="180"/>
      <c r="AI236" s="181"/>
      <c r="AJ236" s="182">
        <f>AH236+AI236</f>
        <v>0</v>
      </c>
      <c r="AK236" s="181"/>
      <c r="AL236" s="181"/>
      <c r="AM236" s="181"/>
      <c r="AN236" s="181"/>
      <c r="AO236" s="181"/>
      <c r="AP236" s="180"/>
      <c r="AQ236" s="181"/>
      <c r="AR236" s="182">
        <f>AP236+AQ236</f>
        <v>0</v>
      </c>
      <c r="AS236" s="181"/>
      <c r="AT236" s="181"/>
      <c r="AU236" s="181"/>
      <c r="AV236" s="181"/>
      <c r="AW236" s="181"/>
      <c r="AX236" s="180"/>
      <c r="AY236" s="181"/>
      <c r="AZ236" s="182">
        <f>AX236+AY236</f>
        <v>0</v>
      </c>
      <c r="BA236" s="181"/>
      <c r="BB236" s="181"/>
      <c r="BC236" s="181"/>
      <c r="BD236" s="181"/>
      <c r="BE236" s="181"/>
      <c r="BF236" s="130"/>
      <c r="BG236" s="130"/>
      <c r="BH236" s="130"/>
    </row>
    <row r="237" spans="1:60" x14ac:dyDescent="0.35">
      <c r="A237" s="172" t="s">
        <v>2182</v>
      </c>
      <c r="B237" s="172" t="s">
        <v>158</v>
      </c>
      <c r="C237" s="172" t="s">
        <v>159</v>
      </c>
      <c r="D237" s="173" t="s">
        <v>160</v>
      </c>
      <c r="E237" s="172" t="s">
        <v>1930</v>
      </c>
      <c r="F237" s="172" t="s">
        <v>2183</v>
      </c>
      <c r="G237" s="172" t="s">
        <v>2177</v>
      </c>
      <c r="H237" s="172" t="s">
        <v>321</v>
      </c>
      <c r="I237" s="174">
        <v>72</v>
      </c>
      <c r="J237" s="175" t="s">
        <v>171</v>
      </c>
      <c r="K237" s="176">
        <f>I237*9.16</f>
        <v>659.52</v>
      </c>
      <c r="L237" s="177"/>
      <c r="M237" s="178"/>
      <c r="N237" s="178"/>
      <c r="O237" s="178"/>
      <c r="P237" s="179"/>
      <c r="Q237" s="179"/>
      <c r="R237" s="180"/>
      <c r="S237" s="181"/>
      <c r="T237" s="182">
        <f>R237+S237</f>
        <v>0</v>
      </c>
      <c r="U237" s="181"/>
      <c r="V237" s="181"/>
      <c r="W237" s="181"/>
      <c r="X237" s="181"/>
      <c r="Y237" s="181"/>
      <c r="Z237" s="180"/>
      <c r="AA237" s="181"/>
      <c r="AB237" s="182">
        <f>Z237+AA237</f>
        <v>0</v>
      </c>
      <c r="AC237" s="181"/>
      <c r="AD237" s="181"/>
      <c r="AE237" s="181"/>
      <c r="AF237" s="181"/>
      <c r="AG237" s="181"/>
      <c r="AH237" s="180"/>
      <c r="AI237" s="181"/>
      <c r="AJ237" s="182">
        <f>AH237+AI237</f>
        <v>0</v>
      </c>
      <c r="AK237" s="181"/>
      <c r="AL237" s="181"/>
      <c r="AM237" s="181"/>
      <c r="AN237" s="181"/>
      <c r="AO237" s="181"/>
      <c r="AP237" s="180"/>
      <c r="AQ237" s="181"/>
      <c r="AR237" s="182">
        <f>AP237+AQ237</f>
        <v>0</v>
      </c>
      <c r="AS237" s="181"/>
      <c r="AT237" s="181"/>
      <c r="AU237" s="181"/>
      <c r="AV237" s="181"/>
      <c r="AW237" s="181"/>
      <c r="AX237" s="180"/>
      <c r="AY237" s="181"/>
      <c r="AZ237" s="182">
        <f>AX237+AY237</f>
        <v>0</v>
      </c>
      <c r="BA237" s="181"/>
      <c r="BB237" s="181"/>
      <c r="BC237" s="181"/>
      <c r="BD237" s="181"/>
      <c r="BE237" s="181"/>
      <c r="BF237" s="130"/>
      <c r="BG237" s="130"/>
      <c r="BH237" s="130"/>
    </row>
    <row r="238" spans="1:60" x14ac:dyDescent="0.35">
      <c r="A238" s="172" t="s">
        <v>2497</v>
      </c>
      <c r="B238" s="172" t="s">
        <v>158</v>
      </c>
      <c r="C238" s="172" t="s">
        <v>159</v>
      </c>
      <c r="D238" s="173" t="s">
        <v>160</v>
      </c>
      <c r="E238" s="172" t="s">
        <v>1930</v>
      </c>
      <c r="F238" s="172" t="s">
        <v>2498</v>
      </c>
      <c r="G238" s="172" t="s">
        <v>2499</v>
      </c>
      <c r="H238" s="172" t="s">
        <v>2500</v>
      </c>
      <c r="I238" s="174">
        <v>72</v>
      </c>
      <c r="J238" s="175" t="s">
        <v>171</v>
      </c>
      <c r="K238" s="176">
        <f>I238*9.16</f>
        <v>659.52</v>
      </c>
      <c r="L238" s="177"/>
      <c r="M238" s="178"/>
      <c r="N238" s="178"/>
      <c r="O238" s="178"/>
      <c r="P238" s="179"/>
      <c r="Q238" s="179"/>
      <c r="R238" s="180"/>
      <c r="S238" s="181"/>
      <c r="T238" s="182">
        <f>R238+S238</f>
        <v>0</v>
      </c>
      <c r="U238" s="181"/>
      <c r="V238" s="181"/>
      <c r="W238" s="181"/>
      <c r="X238" s="181"/>
      <c r="Y238" s="181"/>
      <c r="Z238" s="180"/>
      <c r="AA238" s="181"/>
      <c r="AB238" s="182">
        <f>Z238+AA238</f>
        <v>0</v>
      </c>
      <c r="AC238" s="181"/>
      <c r="AD238" s="181"/>
      <c r="AE238" s="181"/>
      <c r="AF238" s="181"/>
      <c r="AG238" s="181"/>
      <c r="AH238" s="180"/>
      <c r="AI238" s="181"/>
      <c r="AJ238" s="182">
        <f>AH238+AI238</f>
        <v>0</v>
      </c>
      <c r="AK238" s="181"/>
      <c r="AL238" s="181"/>
      <c r="AM238" s="181"/>
      <c r="AN238" s="181"/>
      <c r="AO238" s="181"/>
      <c r="AP238" s="180"/>
      <c r="AQ238" s="181"/>
      <c r="AR238" s="182">
        <f>AP238+AQ238</f>
        <v>0</v>
      </c>
      <c r="AS238" s="181"/>
      <c r="AT238" s="181"/>
      <c r="AU238" s="181"/>
      <c r="AV238" s="181"/>
      <c r="AW238" s="181"/>
      <c r="AX238" s="180"/>
      <c r="AY238" s="181"/>
      <c r="AZ238" s="182">
        <f>AX238+AY238</f>
        <v>0</v>
      </c>
      <c r="BA238" s="181"/>
      <c r="BB238" s="181"/>
      <c r="BC238" s="181"/>
      <c r="BD238" s="181"/>
      <c r="BE238" s="181"/>
      <c r="BF238" s="130"/>
      <c r="BG238" s="130"/>
      <c r="BH238" s="130"/>
    </row>
    <row r="239" spans="1:60" x14ac:dyDescent="0.35">
      <c r="A239" s="172" t="s">
        <v>2612</v>
      </c>
      <c r="B239" s="172" t="s">
        <v>158</v>
      </c>
      <c r="C239" s="172" t="s">
        <v>159</v>
      </c>
      <c r="D239" s="173" t="s">
        <v>160</v>
      </c>
      <c r="E239" s="172" t="s">
        <v>1930</v>
      </c>
      <c r="F239" s="172" t="s">
        <v>2613</v>
      </c>
      <c r="G239" s="172" t="s">
        <v>2614</v>
      </c>
      <c r="H239" s="172" t="s">
        <v>469</v>
      </c>
      <c r="I239" s="174">
        <v>72</v>
      </c>
      <c r="J239" s="175" t="s">
        <v>171</v>
      </c>
      <c r="K239" s="176">
        <f>I239*9.16</f>
        <v>659.52</v>
      </c>
      <c r="L239" s="177"/>
      <c r="M239" s="178"/>
      <c r="N239" s="178"/>
      <c r="O239" s="178"/>
      <c r="P239" s="179"/>
      <c r="Q239" s="179"/>
      <c r="R239" s="180"/>
      <c r="S239" s="181"/>
      <c r="T239" s="182">
        <f>R239+S239</f>
        <v>0</v>
      </c>
      <c r="U239" s="181"/>
      <c r="V239" s="181"/>
      <c r="W239" s="181"/>
      <c r="X239" s="181"/>
      <c r="Y239" s="181"/>
      <c r="Z239" s="180"/>
      <c r="AA239" s="181"/>
      <c r="AB239" s="182">
        <f>Z239+AA239</f>
        <v>0</v>
      </c>
      <c r="AC239" s="181"/>
      <c r="AD239" s="181"/>
      <c r="AE239" s="181"/>
      <c r="AF239" s="181"/>
      <c r="AG239" s="181"/>
      <c r="AH239" s="180"/>
      <c r="AI239" s="181"/>
      <c r="AJ239" s="182">
        <f>AH239+AI239</f>
        <v>0</v>
      </c>
      <c r="AK239" s="181"/>
      <c r="AL239" s="181"/>
      <c r="AM239" s="181"/>
      <c r="AN239" s="181"/>
      <c r="AO239" s="181"/>
      <c r="AP239" s="180"/>
      <c r="AQ239" s="181"/>
      <c r="AR239" s="182">
        <f>AP239+AQ239</f>
        <v>0</v>
      </c>
      <c r="AS239" s="181"/>
      <c r="AT239" s="181"/>
      <c r="AU239" s="181"/>
      <c r="AV239" s="181"/>
      <c r="AW239" s="181"/>
      <c r="AX239" s="180"/>
      <c r="AY239" s="181"/>
      <c r="AZ239" s="182">
        <f>AX239+AY239</f>
        <v>0</v>
      </c>
      <c r="BA239" s="181"/>
      <c r="BB239" s="181"/>
      <c r="BC239" s="181"/>
      <c r="BD239" s="181"/>
      <c r="BE239" s="181"/>
      <c r="BF239" s="130"/>
      <c r="BG239" s="130"/>
      <c r="BH239" s="130"/>
    </row>
    <row r="240" spans="1:60" x14ac:dyDescent="0.35">
      <c r="A240" s="172" t="s">
        <v>2615</v>
      </c>
      <c r="B240" s="172" t="s">
        <v>158</v>
      </c>
      <c r="C240" s="172" t="s">
        <v>159</v>
      </c>
      <c r="D240" s="173" t="s">
        <v>160</v>
      </c>
      <c r="E240" s="172" t="s">
        <v>1930</v>
      </c>
      <c r="F240" s="172" t="s">
        <v>2613</v>
      </c>
      <c r="G240" s="172" t="s">
        <v>2614</v>
      </c>
      <c r="H240" s="172" t="s">
        <v>469</v>
      </c>
      <c r="I240" s="174">
        <v>72</v>
      </c>
      <c r="J240" s="175" t="s">
        <v>171</v>
      </c>
      <c r="K240" s="176">
        <f>I240*9.16</f>
        <v>659.52</v>
      </c>
      <c r="L240" s="177"/>
      <c r="M240" s="178"/>
      <c r="N240" s="178"/>
      <c r="O240" s="178"/>
      <c r="P240" s="179"/>
      <c r="Q240" s="179"/>
      <c r="R240" s="180"/>
      <c r="S240" s="181"/>
      <c r="T240" s="182">
        <f>R240+S240</f>
        <v>0</v>
      </c>
      <c r="U240" s="181"/>
      <c r="V240" s="181"/>
      <c r="W240" s="181"/>
      <c r="X240" s="181"/>
      <c r="Y240" s="181"/>
      <c r="Z240" s="180"/>
      <c r="AA240" s="181"/>
      <c r="AB240" s="182">
        <f>Z240+AA240</f>
        <v>0</v>
      </c>
      <c r="AC240" s="181"/>
      <c r="AD240" s="181"/>
      <c r="AE240" s="181"/>
      <c r="AF240" s="181"/>
      <c r="AG240" s="181"/>
      <c r="AH240" s="180"/>
      <c r="AI240" s="181"/>
      <c r="AJ240" s="182">
        <f>AH240+AI240</f>
        <v>0</v>
      </c>
      <c r="AK240" s="181"/>
      <c r="AL240" s="181"/>
      <c r="AM240" s="181"/>
      <c r="AN240" s="181"/>
      <c r="AO240" s="181"/>
      <c r="AP240" s="180"/>
      <c r="AQ240" s="181"/>
      <c r="AR240" s="182">
        <f>AP240+AQ240</f>
        <v>0</v>
      </c>
      <c r="AS240" s="181"/>
      <c r="AT240" s="181"/>
      <c r="AU240" s="181"/>
      <c r="AV240" s="181"/>
      <c r="AW240" s="181"/>
      <c r="AX240" s="180"/>
      <c r="AY240" s="181"/>
      <c r="AZ240" s="182">
        <f>AX240+AY240</f>
        <v>0</v>
      </c>
      <c r="BA240" s="181"/>
      <c r="BB240" s="181"/>
      <c r="BC240" s="181"/>
      <c r="BD240" s="181"/>
      <c r="BE240" s="181"/>
      <c r="BF240" s="130"/>
      <c r="BG240" s="130"/>
      <c r="BH240" s="130"/>
    </row>
    <row r="241" spans="1:60" x14ac:dyDescent="0.35">
      <c r="A241" s="172" t="s">
        <v>2636</v>
      </c>
      <c r="B241" s="172" t="s">
        <v>158</v>
      </c>
      <c r="C241" s="172" t="s">
        <v>159</v>
      </c>
      <c r="D241" s="173" t="s">
        <v>160</v>
      </c>
      <c r="E241" s="172" t="s">
        <v>1930</v>
      </c>
      <c r="F241" s="172" t="s">
        <v>2637</v>
      </c>
      <c r="G241" s="172" t="s">
        <v>2614</v>
      </c>
      <c r="H241" s="172" t="s">
        <v>469</v>
      </c>
      <c r="I241" s="174">
        <v>72</v>
      </c>
      <c r="J241" s="175" t="s">
        <v>171</v>
      </c>
      <c r="K241" s="176">
        <f>I241*9.16</f>
        <v>659.52</v>
      </c>
      <c r="L241" s="177"/>
      <c r="M241" s="178"/>
      <c r="N241" s="178"/>
      <c r="O241" s="178"/>
      <c r="P241" s="179"/>
      <c r="Q241" s="179"/>
      <c r="R241" s="180"/>
      <c r="S241" s="181"/>
      <c r="T241" s="182">
        <f>R241+S241</f>
        <v>0</v>
      </c>
      <c r="U241" s="181"/>
      <c r="V241" s="181"/>
      <c r="W241" s="181"/>
      <c r="X241" s="181"/>
      <c r="Y241" s="181"/>
      <c r="Z241" s="180"/>
      <c r="AA241" s="181"/>
      <c r="AB241" s="182">
        <f>Z241+AA241</f>
        <v>0</v>
      </c>
      <c r="AC241" s="181"/>
      <c r="AD241" s="181"/>
      <c r="AE241" s="181"/>
      <c r="AF241" s="181"/>
      <c r="AG241" s="181"/>
      <c r="AH241" s="180"/>
      <c r="AI241" s="181"/>
      <c r="AJ241" s="182">
        <f>AH241+AI241</f>
        <v>0</v>
      </c>
      <c r="AK241" s="181"/>
      <c r="AL241" s="181"/>
      <c r="AM241" s="181"/>
      <c r="AN241" s="181"/>
      <c r="AO241" s="181"/>
      <c r="AP241" s="180"/>
      <c r="AQ241" s="181"/>
      <c r="AR241" s="182">
        <f>AP241+AQ241</f>
        <v>0</v>
      </c>
      <c r="AS241" s="181"/>
      <c r="AT241" s="181"/>
      <c r="AU241" s="181"/>
      <c r="AV241" s="181"/>
      <c r="AW241" s="181"/>
      <c r="AX241" s="180"/>
      <c r="AY241" s="181"/>
      <c r="AZ241" s="182">
        <f>AX241+AY241</f>
        <v>0</v>
      </c>
      <c r="BA241" s="181"/>
      <c r="BB241" s="181"/>
      <c r="BC241" s="181"/>
      <c r="BD241" s="181"/>
      <c r="BE241" s="181"/>
      <c r="BF241" s="130"/>
      <c r="BG241" s="130"/>
      <c r="BH241" s="130"/>
    </row>
    <row r="242" spans="1:60" x14ac:dyDescent="0.35">
      <c r="A242" s="172" t="s">
        <v>2638</v>
      </c>
      <c r="B242" s="172" t="s">
        <v>158</v>
      </c>
      <c r="C242" s="172" t="s">
        <v>159</v>
      </c>
      <c r="D242" s="173" t="s">
        <v>160</v>
      </c>
      <c r="E242" s="172" t="s">
        <v>1930</v>
      </c>
      <c r="F242" s="172" t="s">
        <v>2637</v>
      </c>
      <c r="G242" s="172" t="s">
        <v>2614</v>
      </c>
      <c r="H242" s="172" t="s">
        <v>469</v>
      </c>
      <c r="I242" s="174">
        <v>72</v>
      </c>
      <c r="J242" s="175" t="s">
        <v>171</v>
      </c>
      <c r="K242" s="176">
        <f>I242*9.16</f>
        <v>659.52</v>
      </c>
      <c r="L242" s="177"/>
      <c r="M242" s="178"/>
      <c r="N242" s="178"/>
      <c r="O242" s="178"/>
      <c r="P242" s="179"/>
      <c r="Q242" s="179"/>
      <c r="R242" s="180"/>
      <c r="S242" s="181"/>
      <c r="T242" s="182">
        <f>R242+S242</f>
        <v>0</v>
      </c>
      <c r="U242" s="181"/>
      <c r="V242" s="181"/>
      <c r="W242" s="181"/>
      <c r="X242" s="181"/>
      <c r="Y242" s="181"/>
      <c r="Z242" s="180"/>
      <c r="AA242" s="181"/>
      <c r="AB242" s="182">
        <f>Z242+AA242</f>
        <v>0</v>
      </c>
      <c r="AC242" s="181"/>
      <c r="AD242" s="181"/>
      <c r="AE242" s="181"/>
      <c r="AF242" s="181"/>
      <c r="AG242" s="181"/>
      <c r="AH242" s="180"/>
      <c r="AI242" s="181"/>
      <c r="AJ242" s="182">
        <f>AH242+AI242</f>
        <v>0</v>
      </c>
      <c r="AK242" s="181"/>
      <c r="AL242" s="181"/>
      <c r="AM242" s="181"/>
      <c r="AN242" s="181"/>
      <c r="AO242" s="181"/>
      <c r="AP242" s="180"/>
      <c r="AQ242" s="181"/>
      <c r="AR242" s="182">
        <f>AP242+AQ242</f>
        <v>0</v>
      </c>
      <c r="AS242" s="181"/>
      <c r="AT242" s="181"/>
      <c r="AU242" s="181"/>
      <c r="AV242" s="181"/>
      <c r="AW242" s="181"/>
      <c r="AX242" s="180"/>
      <c r="AY242" s="181"/>
      <c r="AZ242" s="182">
        <f>AX242+AY242</f>
        <v>0</v>
      </c>
      <c r="BA242" s="181"/>
      <c r="BB242" s="181"/>
      <c r="BC242" s="181"/>
      <c r="BD242" s="181"/>
      <c r="BE242" s="181"/>
      <c r="BF242" s="130"/>
      <c r="BG242" s="130"/>
      <c r="BH242" s="130"/>
    </row>
    <row r="243" spans="1:60" x14ac:dyDescent="0.35">
      <c r="A243" s="172" t="s">
        <v>2690</v>
      </c>
      <c r="B243" s="172" t="s">
        <v>158</v>
      </c>
      <c r="C243" s="172" t="s">
        <v>159</v>
      </c>
      <c r="D243" s="173" t="s">
        <v>160</v>
      </c>
      <c r="E243" s="172" t="s">
        <v>1930</v>
      </c>
      <c r="F243" s="172" t="s">
        <v>2691</v>
      </c>
      <c r="G243" s="172" t="s">
        <v>2614</v>
      </c>
      <c r="H243" s="172" t="s">
        <v>469</v>
      </c>
      <c r="I243" s="174">
        <v>72</v>
      </c>
      <c r="J243" s="175" t="s">
        <v>171</v>
      </c>
      <c r="K243" s="176">
        <f>I243*9.16</f>
        <v>659.52</v>
      </c>
      <c r="L243" s="177"/>
      <c r="M243" s="178"/>
      <c r="N243" s="178"/>
      <c r="O243" s="178"/>
      <c r="P243" s="179"/>
      <c r="Q243" s="179"/>
      <c r="R243" s="180"/>
      <c r="S243" s="181"/>
      <c r="T243" s="182">
        <f>R243+S243</f>
        <v>0</v>
      </c>
      <c r="U243" s="181"/>
      <c r="V243" s="181"/>
      <c r="W243" s="181"/>
      <c r="X243" s="181"/>
      <c r="Y243" s="181"/>
      <c r="Z243" s="180"/>
      <c r="AA243" s="181"/>
      <c r="AB243" s="182">
        <f>Z243+AA243</f>
        <v>0</v>
      </c>
      <c r="AC243" s="181"/>
      <c r="AD243" s="181"/>
      <c r="AE243" s="181"/>
      <c r="AF243" s="181"/>
      <c r="AG243" s="181"/>
      <c r="AH243" s="180"/>
      <c r="AI243" s="181"/>
      <c r="AJ243" s="182">
        <f>AH243+AI243</f>
        <v>0</v>
      </c>
      <c r="AK243" s="181"/>
      <c r="AL243" s="181"/>
      <c r="AM243" s="181"/>
      <c r="AN243" s="181"/>
      <c r="AO243" s="181"/>
      <c r="AP243" s="180"/>
      <c r="AQ243" s="181"/>
      <c r="AR243" s="182">
        <f>AP243+AQ243</f>
        <v>0</v>
      </c>
      <c r="AS243" s="181"/>
      <c r="AT243" s="181"/>
      <c r="AU243" s="181"/>
      <c r="AV243" s="181"/>
      <c r="AW243" s="181"/>
      <c r="AX243" s="180"/>
      <c r="AY243" s="181"/>
      <c r="AZ243" s="182">
        <f>AX243+AY243</f>
        <v>0</v>
      </c>
      <c r="BA243" s="181"/>
      <c r="BB243" s="181"/>
      <c r="BC243" s="181"/>
      <c r="BD243" s="181"/>
      <c r="BE243" s="181"/>
      <c r="BF243" s="130"/>
      <c r="BG243" s="130"/>
      <c r="BH243" s="130"/>
    </row>
    <row r="244" spans="1:60" x14ac:dyDescent="0.35">
      <c r="A244" s="172" t="s">
        <v>2692</v>
      </c>
      <c r="B244" s="172" t="s">
        <v>158</v>
      </c>
      <c r="C244" s="172" t="s">
        <v>159</v>
      </c>
      <c r="D244" s="173" t="s">
        <v>160</v>
      </c>
      <c r="E244" s="172" t="s">
        <v>1930</v>
      </c>
      <c r="F244" s="172" t="s">
        <v>2691</v>
      </c>
      <c r="G244" s="172" t="s">
        <v>2614</v>
      </c>
      <c r="H244" s="172" t="s">
        <v>469</v>
      </c>
      <c r="I244" s="174">
        <v>72</v>
      </c>
      <c r="J244" s="175" t="s">
        <v>171</v>
      </c>
      <c r="K244" s="176">
        <f>I244*9.16</f>
        <v>659.52</v>
      </c>
      <c r="L244" s="177"/>
      <c r="M244" s="178"/>
      <c r="N244" s="178"/>
      <c r="O244" s="178"/>
      <c r="P244" s="179"/>
      <c r="Q244" s="179"/>
      <c r="R244" s="180"/>
      <c r="S244" s="181"/>
      <c r="T244" s="182">
        <f>R244+S244</f>
        <v>0</v>
      </c>
      <c r="U244" s="181"/>
      <c r="V244" s="181"/>
      <c r="W244" s="181"/>
      <c r="X244" s="181"/>
      <c r="Y244" s="181"/>
      <c r="Z244" s="180"/>
      <c r="AA244" s="181"/>
      <c r="AB244" s="182">
        <f>Z244+AA244</f>
        <v>0</v>
      </c>
      <c r="AC244" s="181"/>
      <c r="AD244" s="181"/>
      <c r="AE244" s="181"/>
      <c r="AF244" s="181"/>
      <c r="AG244" s="181"/>
      <c r="AH244" s="180"/>
      <c r="AI244" s="181"/>
      <c r="AJ244" s="182">
        <f>AH244+AI244</f>
        <v>0</v>
      </c>
      <c r="AK244" s="181"/>
      <c r="AL244" s="181"/>
      <c r="AM244" s="181"/>
      <c r="AN244" s="181"/>
      <c r="AO244" s="181"/>
      <c r="AP244" s="180"/>
      <c r="AQ244" s="181"/>
      <c r="AR244" s="182">
        <f>AP244+AQ244</f>
        <v>0</v>
      </c>
      <c r="AS244" s="181"/>
      <c r="AT244" s="181"/>
      <c r="AU244" s="181"/>
      <c r="AV244" s="181"/>
      <c r="AW244" s="181"/>
      <c r="AX244" s="180"/>
      <c r="AY244" s="181"/>
      <c r="AZ244" s="182">
        <f>AX244+AY244</f>
        <v>0</v>
      </c>
      <c r="BA244" s="181"/>
      <c r="BB244" s="181"/>
      <c r="BC244" s="181"/>
      <c r="BD244" s="181"/>
      <c r="BE244" s="181"/>
      <c r="BF244" s="130"/>
      <c r="BG244" s="130"/>
      <c r="BH244" s="130"/>
    </row>
    <row r="245" spans="1:60" x14ac:dyDescent="0.35">
      <c r="A245" s="172" t="s">
        <v>2699</v>
      </c>
      <c r="B245" s="172" t="s">
        <v>158</v>
      </c>
      <c r="C245" s="172" t="s">
        <v>159</v>
      </c>
      <c r="D245" s="173" t="s">
        <v>160</v>
      </c>
      <c r="E245" s="172" t="s">
        <v>1930</v>
      </c>
      <c r="F245" s="172" t="s">
        <v>2700</v>
      </c>
      <c r="G245" s="172" t="s">
        <v>2614</v>
      </c>
      <c r="H245" s="172" t="s">
        <v>469</v>
      </c>
      <c r="I245" s="174">
        <v>72</v>
      </c>
      <c r="J245" s="175" t="s">
        <v>171</v>
      </c>
      <c r="K245" s="176">
        <f>I245*9.16</f>
        <v>659.52</v>
      </c>
      <c r="L245" s="177"/>
      <c r="M245" s="178"/>
      <c r="N245" s="178"/>
      <c r="O245" s="178"/>
      <c r="P245" s="179"/>
      <c r="Q245" s="179"/>
      <c r="R245" s="180"/>
      <c r="S245" s="181"/>
      <c r="T245" s="182">
        <f>R245+S245</f>
        <v>0</v>
      </c>
      <c r="U245" s="181"/>
      <c r="V245" s="181"/>
      <c r="W245" s="181"/>
      <c r="X245" s="181"/>
      <c r="Y245" s="181"/>
      <c r="Z245" s="180"/>
      <c r="AA245" s="181"/>
      <c r="AB245" s="182">
        <f>Z245+AA245</f>
        <v>0</v>
      </c>
      <c r="AC245" s="181"/>
      <c r="AD245" s="181"/>
      <c r="AE245" s="181"/>
      <c r="AF245" s="181"/>
      <c r="AG245" s="181"/>
      <c r="AH245" s="180"/>
      <c r="AI245" s="181"/>
      <c r="AJ245" s="182">
        <f>AH245+AI245</f>
        <v>0</v>
      </c>
      <c r="AK245" s="181"/>
      <c r="AL245" s="181"/>
      <c r="AM245" s="181"/>
      <c r="AN245" s="181"/>
      <c r="AO245" s="181"/>
      <c r="AP245" s="180"/>
      <c r="AQ245" s="181"/>
      <c r="AR245" s="182">
        <f>AP245+AQ245</f>
        <v>0</v>
      </c>
      <c r="AS245" s="181"/>
      <c r="AT245" s="181"/>
      <c r="AU245" s="181"/>
      <c r="AV245" s="181"/>
      <c r="AW245" s="181"/>
      <c r="AX245" s="180"/>
      <c r="AY245" s="181"/>
      <c r="AZ245" s="182">
        <f>AX245+AY245</f>
        <v>0</v>
      </c>
      <c r="BA245" s="181"/>
      <c r="BB245" s="181"/>
      <c r="BC245" s="181"/>
      <c r="BD245" s="181"/>
      <c r="BE245" s="181"/>
      <c r="BF245" s="130"/>
      <c r="BG245" s="130"/>
      <c r="BH245" s="130"/>
    </row>
    <row r="246" spans="1:60" x14ac:dyDescent="0.35">
      <c r="A246" s="172" t="s">
        <v>2650</v>
      </c>
      <c r="B246" s="172" t="s">
        <v>158</v>
      </c>
      <c r="C246" s="172" t="s">
        <v>159</v>
      </c>
      <c r="D246" s="173" t="s">
        <v>160</v>
      </c>
      <c r="E246" s="172" t="s">
        <v>1930</v>
      </c>
      <c r="F246" s="172" t="s">
        <v>2651</v>
      </c>
      <c r="G246" s="172" t="s">
        <v>2652</v>
      </c>
      <c r="H246" s="172" t="s">
        <v>170</v>
      </c>
      <c r="I246" s="174">
        <v>72</v>
      </c>
      <c r="J246" s="175" t="s">
        <v>171</v>
      </c>
      <c r="K246" s="176">
        <f>I246*9.16</f>
        <v>659.52</v>
      </c>
      <c r="L246" s="177"/>
      <c r="M246" s="178"/>
      <c r="N246" s="178"/>
      <c r="O246" s="178"/>
      <c r="P246" s="179"/>
      <c r="Q246" s="179"/>
      <c r="R246" s="180"/>
      <c r="S246" s="181"/>
      <c r="T246" s="182">
        <f>R246+S246</f>
        <v>0</v>
      </c>
      <c r="U246" s="181"/>
      <c r="V246" s="181"/>
      <c r="W246" s="181"/>
      <c r="X246" s="181"/>
      <c r="Y246" s="181"/>
      <c r="Z246" s="180"/>
      <c r="AA246" s="181"/>
      <c r="AB246" s="182">
        <f>Z246+AA246</f>
        <v>0</v>
      </c>
      <c r="AC246" s="181"/>
      <c r="AD246" s="181"/>
      <c r="AE246" s="181"/>
      <c r="AF246" s="181"/>
      <c r="AG246" s="181"/>
      <c r="AH246" s="180"/>
      <c r="AI246" s="181"/>
      <c r="AJ246" s="182">
        <f>AH246+AI246</f>
        <v>0</v>
      </c>
      <c r="AK246" s="181"/>
      <c r="AL246" s="181"/>
      <c r="AM246" s="181"/>
      <c r="AN246" s="181"/>
      <c r="AO246" s="181"/>
      <c r="AP246" s="180"/>
      <c r="AQ246" s="181"/>
      <c r="AR246" s="182">
        <f>AP246+AQ246</f>
        <v>0</v>
      </c>
      <c r="AS246" s="181"/>
      <c r="AT246" s="181"/>
      <c r="AU246" s="181"/>
      <c r="AV246" s="181"/>
      <c r="AW246" s="181"/>
      <c r="AX246" s="180"/>
      <c r="AY246" s="181"/>
      <c r="AZ246" s="182">
        <f>AX246+AY246</f>
        <v>0</v>
      </c>
      <c r="BA246" s="181"/>
      <c r="BB246" s="181"/>
      <c r="BC246" s="181"/>
      <c r="BD246" s="181"/>
      <c r="BE246" s="181"/>
      <c r="BF246" s="130"/>
      <c r="BG246" s="130"/>
      <c r="BH246" s="130"/>
    </row>
    <row r="247" spans="1:60" x14ac:dyDescent="0.35">
      <c r="A247" s="172" t="s">
        <v>2653</v>
      </c>
      <c r="B247" s="172" t="s">
        <v>158</v>
      </c>
      <c r="C247" s="172" t="s">
        <v>159</v>
      </c>
      <c r="D247" s="173" t="s">
        <v>160</v>
      </c>
      <c r="E247" s="172" t="s">
        <v>1930</v>
      </c>
      <c r="F247" s="172" t="s">
        <v>2654</v>
      </c>
      <c r="G247" s="172" t="s">
        <v>2652</v>
      </c>
      <c r="H247" s="172" t="s">
        <v>170</v>
      </c>
      <c r="I247" s="174">
        <v>72</v>
      </c>
      <c r="J247" s="175" t="s">
        <v>171</v>
      </c>
      <c r="K247" s="176">
        <f>I247*9.16</f>
        <v>659.52</v>
      </c>
      <c r="L247" s="177"/>
      <c r="M247" s="178"/>
      <c r="N247" s="178"/>
      <c r="O247" s="178"/>
      <c r="P247" s="179"/>
      <c r="Q247" s="179"/>
      <c r="R247" s="180"/>
      <c r="S247" s="181"/>
      <c r="T247" s="182">
        <f>R247+S247</f>
        <v>0</v>
      </c>
      <c r="U247" s="181"/>
      <c r="V247" s="181"/>
      <c r="W247" s="181"/>
      <c r="X247" s="181"/>
      <c r="Y247" s="181"/>
      <c r="Z247" s="180"/>
      <c r="AA247" s="181"/>
      <c r="AB247" s="182">
        <f>Z247+AA247</f>
        <v>0</v>
      </c>
      <c r="AC247" s="181"/>
      <c r="AD247" s="181"/>
      <c r="AE247" s="181"/>
      <c r="AF247" s="181"/>
      <c r="AG247" s="181"/>
      <c r="AH247" s="180"/>
      <c r="AI247" s="181"/>
      <c r="AJ247" s="182">
        <f>AH247+AI247</f>
        <v>0</v>
      </c>
      <c r="AK247" s="181"/>
      <c r="AL247" s="181"/>
      <c r="AM247" s="181"/>
      <c r="AN247" s="181"/>
      <c r="AO247" s="181"/>
      <c r="AP247" s="180"/>
      <c r="AQ247" s="181"/>
      <c r="AR247" s="182">
        <f>AP247+AQ247</f>
        <v>0</v>
      </c>
      <c r="AS247" s="181"/>
      <c r="AT247" s="181"/>
      <c r="AU247" s="181"/>
      <c r="AV247" s="181"/>
      <c r="AW247" s="181"/>
      <c r="AX247" s="180"/>
      <c r="AY247" s="181"/>
      <c r="AZ247" s="182">
        <f>AX247+AY247</f>
        <v>0</v>
      </c>
      <c r="BA247" s="181"/>
      <c r="BB247" s="181"/>
      <c r="BC247" s="181"/>
      <c r="BD247" s="181"/>
      <c r="BE247" s="181"/>
      <c r="BF247" s="130"/>
      <c r="BG247" s="130"/>
      <c r="BH247" s="130"/>
    </row>
    <row r="248" spans="1:60" x14ac:dyDescent="0.35">
      <c r="A248" s="172" t="s">
        <v>2655</v>
      </c>
      <c r="B248" s="172" t="s">
        <v>158</v>
      </c>
      <c r="C248" s="172" t="s">
        <v>159</v>
      </c>
      <c r="D248" s="173" t="s">
        <v>160</v>
      </c>
      <c r="E248" s="172" t="s">
        <v>1930</v>
      </c>
      <c r="F248" s="172" t="s">
        <v>2656</v>
      </c>
      <c r="G248" s="172" t="s">
        <v>2652</v>
      </c>
      <c r="H248" s="172" t="s">
        <v>170</v>
      </c>
      <c r="I248" s="174">
        <v>72</v>
      </c>
      <c r="J248" s="175" t="s">
        <v>171</v>
      </c>
      <c r="K248" s="176">
        <f>I248*9.16</f>
        <v>659.52</v>
      </c>
      <c r="L248" s="177"/>
      <c r="M248" s="178"/>
      <c r="N248" s="178"/>
      <c r="O248" s="178"/>
      <c r="P248" s="179"/>
      <c r="Q248" s="179"/>
      <c r="R248" s="180"/>
      <c r="S248" s="181"/>
      <c r="T248" s="182">
        <f>R248+S248</f>
        <v>0</v>
      </c>
      <c r="U248" s="181"/>
      <c r="V248" s="181"/>
      <c r="W248" s="181"/>
      <c r="X248" s="181"/>
      <c r="Y248" s="181"/>
      <c r="Z248" s="180"/>
      <c r="AA248" s="181"/>
      <c r="AB248" s="182">
        <f>Z248+AA248</f>
        <v>0</v>
      </c>
      <c r="AC248" s="181"/>
      <c r="AD248" s="181"/>
      <c r="AE248" s="181"/>
      <c r="AF248" s="181"/>
      <c r="AG248" s="181"/>
      <c r="AH248" s="180"/>
      <c r="AI248" s="181"/>
      <c r="AJ248" s="182">
        <f>AH248+AI248</f>
        <v>0</v>
      </c>
      <c r="AK248" s="181"/>
      <c r="AL248" s="181"/>
      <c r="AM248" s="181"/>
      <c r="AN248" s="181"/>
      <c r="AO248" s="181"/>
      <c r="AP248" s="180"/>
      <c r="AQ248" s="181"/>
      <c r="AR248" s="182">
        <f>AP248+AQ248</f>
        <v>0</v>
      </c>
      <c r="AS248" s="181"/>
      <c r="AT248" s="181"/>
      <c r="AU248" s="181"/>
      <c r="AV248" s="181"/>
      <c r="AW248" s="181"/>
      <c r="AX248" s="180"/>
      <c r="AY248" s="181"/>
      <c r="AZ248" s="182">
        <f>AX248+AY248</f>
        <v>0</v>
      </c>
      <c r="BA248" s="181"/>
      <c r="BB248" s="181"/>
      <c r="BC248" s="181"/>
      <c r="BD248" s="181"/>
      <c r="BE248" s="181"/>
      <c r="BF248" s="130"/>
      <c r="BG248" s="130"/>
      <c r="BH248" s="130"/>
    </row>
    <row r="249" spans="1:60" x14ac:dyDescent="0.35">
      <c r="A249" s="172" t="s">
        <v>2657</v>
      </c>
      <c r="B249" s="172" t="s">
        <v>158</v>
      </c>
      <c r="C249" s="172" t="s">
        <v>159</v>
      </c>
      <c r="D249" s="173" t="s">
        <v>160</v>
      </c>
      <c r="E249" s="172" t="s">
        <v>1930</v>
      </c>
      <c r="F249" s="172" t="s">
        <v>2658</v>
      </c>
      <c r="G249" s="172" t="s">
        <v>2652</v>
      </c>
      <c r="H249" s="172" t="s">
        <v>170</v>
      </c>
      <c r="I249" s="174">
        <v>72</v>
      </c>
      <c r="J249" s="175" t="s">
        <v>171</v>
      </c>
      <c r="K249" s="176">
        <f>I249*9.16</f>
        <v>659.52</v>
      </c>
      <c r="L249" s="177"/>
      <c r="M249" s="178"/>
      <c r="N249" s="178"/>
      <c r="O249" s="178"/>
      <c r="P249" s="179"/>
      <c r="Q249" s="179"/>
      <c r="R249" s="180"/>
      <c r="S249" s="181"/>
      <c r="T249" s="182">
        <f>R249+S249</f>
        <v>0</v>
      </c>
      <c r="U249" s="181"/>
      <c r="V249" s="181"/>
      <c r="W249" s="181"/>
      <c r="X249" s="181"/>
      <c r="Y249" s="181"/>
      <c r="Z249" s="180"/>
      <c r="AA249" s="181"/>
      <c r="AB249" s="182">
        <f>Z249+AA249</f>
        <v>0</v>
      </c>
      <c r="AC249" s="181"/>
      <c r="AD249" s="181"/>
      <c r="AE249" s="181"/>
      <c r="AF249" s="181"/>
      <c r="AG249" s="181"/>
      <c r="AH249" s="180"/>
      <c r="AI249" s="181"/>
      <c r="AJ249" s="182">
        <f>AH249+AI249</f>
        <v>0</v>
      </c>
      <c r="AK249" s="181"/>
      <c r="AL249" s="181"/>
      <c r="AM249" s="181"/>
      <c r="AN249" s="181"/>
      <c r="AO249" s="181"/>
      <c r="AP249" s="180"/>
      <c r="AQ249" s="181"/>
      <c r="AR249" s="182">
        <f>AP249+AQ249</f>
        <v>0</v>
      </c>
      <c r="AS249" s="181"/>
      <c r="AT249" s="181"/>
      <c r="AU249" s="181"/>
      <c r="AV249" s="181"/>
      <c r="AW249" s="181"/>
      <c r="AX249" s="180"/>
      <c r="AY249" s="181"/>
      <c r="AZ249" s="182">
        <f>AX249+AY249</f>
        <v>0</v>
      </c>
      <c r="BA249" s="181"/>
      <c r="BB249" s="181"/>
      <c r="BC249" s="181"/>
      <c r="BD249" s="181"/>
      <c r="BE249" s="181"/>
      <c r="BF249" s="130"/>
      <c r="BG249" s="130"/>
      <c r="BH249" s="130"/>
    </row>
    <row r="250" spans="1:60" x14ac:dyDescent="0.35">
      <c r="A250" s="172" t="s">
        <v>2663</v>
      </c>
      <c r="B250" s="172" t="s">
        <v>158</v>
      </c>
      <c r="C250" s="172" t="s">
        <v>159</v>
      </c>
      <c r="D250" s="173" t="s">
        <v>160</v>
      </c>
      <c r="E250" s="172" t="s">
        <v>1930</v>
      </c>
      <c r="F250" s="172" t="s">
        <v>2664</v>
      </c>
      <c r="G250" s="172" t="s">
        <v>2652</v>
      </c>
      <c r="H250" s="172" t="s">
        <v>170</v>
      </c>
      <c r="I250" s="174">
        <v>72</v>
      </c>
      <c r="J250" s="175" t="s">
        <v>171</v>
      </c>
      <c r="K250" s="176">
        <f>I250*9.16</f>
        <v>659.52</v>
      </c>
      <c r="L250" s="177"/>
      <c r="M250" s="178"/>
      <c r="N250" s="178"/>
      <c r="O250" s="178"/>
      <c r="P250" s="179"/>
      <c r="Q250" s="179"/>
      <c r="R250" s="180"/>
      <c r="S250" s="181"/>
      <c r="T250" s="182">
        <f>R250+S250</f>
        <v>0</v>
      </c>
      <c r="U250" s="181"/>
      <c r="V250" s="181"/>
      <c r="W250" s="181"/>
      <c r="X250" s="181"/>
      <c r="Y250" s="181"/>
      <c r="Z250" s="180"/>
      <c r="AA250" s="181"/>
      <c r="AB250" s="182">
        <f>Z250+AA250</f>
        <v>0</v>
      </c>
      <c r="AC250" s="181"/>
      <c r="AD250" s="181"/>
      <c r="AE250" s="181"/>
      <c r="AF250" s="181"/>
      <c r="AG250" s="181"/>
      <c r="AH250" s="180"/>
      <c r="AI250" s="181"/>
      <c r="AJ250" s="182">
        <f>AH250+AI250</f>
        <v>0</v>
      </c>
      <c r="AK250" s="181"/>
      <c r="AL250" s="181"/>
      <c r="AM250" s="181"/>
      <c r="AN250" s="181"/>
      <c r="AO250" s="181"/>
      <c r="AP250" s="180"/>
      <c r="AQ250" s="181"/>
      <c r="AR250" s="182">
        <f>AP250+AQ250</f>
        <v>0</v>
      </c>
      <c r="AS250" s="181"/>
      <c r="AT250" s="181"/>
      <c r="AU250" s="181"/>
      <c r="AV250" s="181"/>
      <c r="AW250" s="181"/>
      <c r="AX250" s="180"/>
      <c r="AY250" s="181"/>
      <c r="AZ250" s="182">
        <f>AX250+AY250</f>
        <v>0</v>
      </c>
      <c r="BA250" s="181"/>
      <c r="BB250" s="181"/>
      <c r="BC250" s="181"/>
      <c r="BD250" s="181"/>
      <c r="BE250" s="181"/>
      <c r="BF250" s="130"/>
      <c r="BG250" s="130"/>
      <c r="BH250" s="130"/>
    </row>
    <row r="251" spans="1:60" x14ac:dyDescent="0.35">
      <c r="A251" s="172" t="s">
        <v>2671</v>
      </c>
      <c r="B251" s="172" t="s">
        <v>158</v>
      </c>
      <c r="C251" s="172" t="s">
        <v>159</v>
      </c>
      <c r="D251" s="173" t="s">
        <v>160</v>
      </c>
      <c r="E251" s="172" t="s">
        <v>1930</v>
      </c>
      <c r="F251" s="172" t="s">
        <v>2672</v>
      </c>
      <c r="G251" s="172" t="s">
        <v>2652</v>
      </c>
      <c r="H251" s="172" t="s">
        <v>170</v>
      </c>
      <c r="I251" s="174">
        <v>72</v>
      </c>
      <c r="J251" s="175" t="s">
        <v>171</v>
      </c>
      <c r="K251" s="176">
        <f>I251*9.16</f>
        <v>659.52</v>
      </c>
      <c r="L251" s="177"/>
      <c r="M251" s="178"/>
      <c r="N251" s="178"/>
      <c r="O251" s="178"/>
      <c r="P251" s="179"/>
      <c r="Q251" s="179"/>
      <c r="R251" s="180"/>
      <c r="S251" s="181"/>
      <c r="T251" s="182">
        <f>R251+S251</f>
        <v>0</v>
      </c>
      <c r="U251" s="181"/>
      <c r="V251" s="181"/>
      <c r="W251" s="181"/>
      <c r="X251" s="181"/>
      <c r="Y251" s="181"/>
      <c r="Z251" s="180"/>
      <c r="AA251" s="181"/>
      <c r="AB251" s="182">
        <f>Z251+AA251</f>
        <v>0</v>
      </c>
      <c r="AC251" s="181"/>
      <c r="AD251" s="181"/>
      <c r="AE251" s="181"/>
      <c r="AF251" s="181"/>
      <c r="AG251" s="181"/>
      <c r="AH251" s="180"/>
      <c r="AI251" s="181"/>
      <c r="AJ251" s="182">
        <f>AH251+AI251</f>
        <v>0</v>
      </c>
      <c r="AK251" s="181"/>
      <c r="AL251" s="181"/>
      <c r="AM251" s="181"/>
      <c r="AN251" s="181"/>
      <c r="AO251" s="181"/>
      <c r="AP251" s="180"/>
      <c r="AQ251" s="181"/>
      <c r="AR251" s="182">
        <f>AP251+AQ251</f>
        <v>0</v>
      </c>
      <c r="AS251" s="181"/>
      <c r="AT251" s="181"/>
      <c r="AU251" s="181"/>
      <c r="AV251" s="181"/>
      <c r="AW251" s="181"/>
      <c r="AX251" s="180"/>
      <c r="AY251" s="181"/>
      <c r="AZ251" s="182">
        <f>AX251+AY251</f>
        <v>0</v>
      </c>
      <c r="BA251" s="181"/>
      <c r="BB251" s="181"/>
      <c r="BC251" s="181"/>
      <c r="BD251" s="181"/>
      <c r="BE251" s="181"/>
      <c r="BF251" s="130"/>
      <c r="BG251" s="130"/>
      <c r="BH251" s="130"/>
    </row>
    <row r="252" spans="1:60" x14ac:dyDescent="0.35">
      <c r="A252" s="172" t="s">
        <v>2673</v>
      </c>
      <c r="B252" s="172" t="s">
        <v>158</v>
      </c>
      <c r="C252" s="172" t="s">
        <v>159</v>
      </c>
      <c r="D252" s="173" t="s">
        <v>160</v>
      </c>
      <c r="E252" s="172" t="s">
        <v>1930</v>
      </c>
      <c r="F252" s="172" t="s">
        <v>2674</v>
      </c>
      <c r="G252" s="172" t="s">
        <v>2652</v>
      </c>
      <c r="H252" s="172" t="s">
        <v>170</v>
      </c>
      <c r="I252" s="174">
        <v>72</v>
      </c>
      <c r="J252" s="175" t="s">
        <v>171</v>
      </c>
      <c r="K252" s="176">
        <f>I252*9.16</f>
        <v>659.52</v>
      </c>
      <c r="L252" s="177"/>
      <c r="M252" s="178"/>
      <c r="N252" s="178"/>
      <c r="O252" s="178"/>
      <c r="P252" s="179"/>
      <c r="Q252" s="179"/>
      <c r="R252" s="180"/>
      <c r="S252" s="181"/>
      <c r="T252" s="182">
        <f>R252+S252</f>
        <v>0</v>
      </c>
      <c r="U252" s="181"/>
      <c r="V252" s="181"/>
      <c r="W252" s="181"/>
      <c r="X252" s="181"/>
      <c r="Y252" s="181"/>
      <c r="Z252" s="180"/>
      <c r="AA252" s="181"/>
      <c r="AB252" s="182">
        <f>Z252+AA252</f>
        <v>0</v>
      </c>
      <c r="AC252" s="181"/>
      <c r="AD252" s="181"/>
      <c r="AE252" s="181"/>
      <c r="AF252" s="181"/>
      <c r="AG252" s="181"/>
      <c r="AH252" s="180"/>
      <c r="AI252" s="181"/>
      <c r="AJ252" s="182">
        <f>AH252+AI252</f>
        <v>0</v>
      </c>
      <c r="AK252" s="181"/>
      <c r="AL252" s="181"/>
      <c r="AM252" s="181"/>
      <c r="AN252" s="181"/>
      <c r="AO252" s="181"/>
      <c r="AP252" s="180"/>
      <c r="AQ252" s="181"/>
      <c r="AR252" s="182">
        <f>AP252+AQ252</f>
        <v>0</v>
      </c>
      <c r="AS252" s="181"/>
      <c r="AT252" s="181"/>
      <c r="AU252" s="181"/>
      <c r="AV252" s="181"/>
      <c r="AW252" s="181"/>
      <c r="AX252" s="180"/>
      <c r="AY252" s="181"/>
      <c r="AZ252" s="182">
        <f>AX252+AY252</f>
        <v>0</v>
      </c>
      <c r="BA252" s="181"/>
      <c r="BB252" s="181"/>
      <c r="BC252" s="181"/>
      <c r="BD252" s="181"/>
      <c r="BE252" s="181"/>
      <c r="BF252" s="130"/>
      <c r="BG252" s="130"/>
      <c r="BH252" s="130"/>
    </row>
    <row r="253" spans="1:60" x14ac:dyDescent="0.35">
      <c r="A253" s="172" t="s">
        <v>2675</v>
      </c>
      <c r="B253" s="172" t="s">
        <v>158</v>
      </c>
      <c r="C253" s="172" t="s">
        <v>159</v>
      </c>
      <c r="D253" s="173" t="s">
        <v>160</v>
      </c>
      <c r="E253" s="172" t="s">
        <v>1930</v>
      </c>
      <c r="F253" s="172" t="s">
        <v>2676</v>
      </c>
      <c r="G253" s="172" t="s">
        <v>2652</v>
      </c>
      <c r="H253" s="172" t="s">
        <v>170</v>
      </c>
      <c r="I253" s="174">
        <v>72</v>
      </c>
      <c r="J253" s="175" t="s">
        <v>171</v>
      </c>
      <c r="K253" s="176">
        <f>I253*9.16</f>
        <v>659.52</v>
      </c>
      <c r="L253" s="177"/>
      <c r="M253" s="178"/>
      <c r="N253" s="178"/>
      <c r="O253" s="178"/>
      <c r="P253" s="179"/>
      <c r="Q253" s="179"/>
      <c r="R253" s="180"/>
      <c r="S253" s="181"/>
      <c r="T253" s="182">
        <f>R253+S253</f>
        <v>0</v>
      </c>
      <c r="U253" s="181"/>
      <c r="V253" s="181"/>
      <c r="W253" s="181"/>
      <c r="X253" s="181"/>
      <c r="Y253" s="181"/>
      <c r="Z253" s="180"/>
      <c r="AA253" s="181"/>
      <c r="AB253" s="182">
        <f>Z253+AA253</f>
        <v>0</v>
      </c>
      <c r="AC253" s="181"/>
      <c r="AD253" s="181"/>
      <c r="AE253" s="181"/>
      <c r="AF253" s="181"/>
      <c r="AG253" s="181"/>
      <c r="AH253" s="180"/>
      <c r="AI253" s="181"/>
      <c r="AJ253" s="182">
        <f>AH253+AI253</f>
        <v>0</v>
      </c>
      <c r="AK253" s="181"/>
      <c r="AL253" s="181"/>
      <c r="AM253" s="181"/>
      <c r="AN253" s="181"/>
      <c r="AO253" s="181"/>
      <c r="AP253" s="180"/>
      <c r="AQ253" s="181"/>
      <c r="AR253" s="182">
        <f>AP253+AQ253</f>
        <v>0</v>
      </c>
      <c r="AS253" s="181"/>
      <c r="AT253" s="181"/>
      <c r="AU253" s="181"/>
      <c r="AV253" s="181"/>
      <c r="AW253" s="181"/>
      <c r="AX253" s="180"/>
      <c r="AY253" s="181"/>
      <c r="AZ253" s="182">
        <f>AX253+AY253</f>
        <v>0</v>
      </c>
      <c r="BA253" s="181"/>
      <c r="BB253" s="181"/>
      <c r="BC253" s="181"/>
      <c r="BD253" s="181"/>
      <c r="BE253" s="181"/>
      <c r="BF253" s="130"/>
      <c r="BG253" s="130"/>
      <c r="BH253" s="130"/>
    </row>
    <row r="254" spans="1:60" x14ac:dyDescent="0.35">
      <c r="A254" s="172" t="s">
        <v>2677</v>
      </c>
      <c r="B254" s="172" t="s">
        <v>158</v>
      </c>
      <c r="C254" s="172" t="s">
        <v>159</v>
      </c>
      <c r="D254" s="173" t="s">
        <v>160</v>
      </c>
      <c r="E254" s="172" t="s">
        <v>1930</v>
      </c>
      <c r="F254" s="172" t="s">
        <v>2678</v>
      </c>
      <c r="G254" s="172" t="s">
        <v>2652</v>
      </c>
      <c r="H254" s="172" t="s">
        <v>170</v>
      </c>
      <c r="I254" s="174">
        <v>72</v>
      </c>
      <c r="J254" s="175" t="s">
        <v>171</v>
      </c>
      <c r="K254" s="176">
        <f>I254*9.16</f>
        <v>659.52</v>
      </c>
      <c r="L254" s="177"/>
      <c r="M254" s="178"/>
      <c r="N254" s="178"/>
      <c r="O254" s="178"/>
      <c r="P254" s="179"/>
      <c r="Q254" s="179"/>
      <c r="R254" s="180"/>
      <c r="S254" s="181"/>
      <c r="T254" s="182">
        <f>R254+S254</f>
        <v>0</v>
      </c>
      <c r="U254" s="181"/>
      <c r="V254" s="181"/>
      <c r="W254" s="181"/>
      <c r="X254" s="181"/>
      <c r="Y254" s="181"/>
      <c r="Z254" s="180"/>
      <c r="AA254" s="181"/>
      <c r="AB254" s="182">
        <f>Z254+AA254</f>
        <v>0</v>
      </c>
      <c r="AC254" s="181"/>
      <c r="AD254" s="181"/>
      <c r="AE254" s="181"/>
      <c r="AF254" s="181"/>
      <c r="AG254" s="181"/>
      <c r="AH254" s="180"/>
      <c r="AI254" s="181"/>
      <c r="AJ254" s="182">
        <f>AH254+AI254</f>
        <v>0</v>
      </c>
      <c r="AK254" s="181"/>
      <c r="AL254" s="181"/>
      <c r="AM254" s="181"/>
      <c r="AN254" s="181"/>
      <c r="AO254" s="181"/>
      <c r="AP254" s="180"/>
      <c r="AQ254" s="181"/>
      <c r="AR254" s="182">
        <f>AP254+AQ254</f>
        <v>0</v>
      </c>
      <c r="AS254" s="181"/>
      <c r="AT254" s="181"/>
      <c r="AU254" s="181"/>
      <c r="AV254" s="181"/>
      <c r="AW254" s="181"/>
      <c r="AX254" s="180"/>
      <c r="AY254" s="181"/>
      <c r="AZ254" s="182">
        <f>AX254+AY254</f>
        <v>0</v>
      </c>
      <c r="BA254" s="181"/>
      <c r="BB254" s="181"/>
      <c r="BC254" s="181"/>
      <c r="BD254" s="181"/>
      <c r="BE254" s="181"/>
      <c r="BF254" s="130"/>
      <c r="BG254" s="130"/>
      <c r="BH254" s="130"/>
    </row>
    <row r="255" spans="1:60" x14ac:dyDescent="0.35">
      <c r="A255" s="172" t="s">
        <v>2639</v>
      </c>
      <c r="B255" s="172" t="s">
        <v>158</v>
      </c>
      <c r="C255" s="172" t="s">
        <v>159</v>
      </c>
      <c r="D255" s="173" t="s">
        <v>160</v>
      </c>
      <c r="E255" s="172" t="s">
        <v>1930</v>
      </c>
      <c r="F255" s="172" t="s">
        <v>2640</v>
      </c>
      <c r="G255" s="172" t="s">
        <v>2641</v>
      </c>
      <c r="H255" s="172" t="s">
        <v>164</v>
      </c>
      <c r="I255" s="174">
        <v>72</v>
      </c>
      <c r="J255" s="175" t="s">
        <v>171</v>
      </c>
      <c r="K255" s="176">
        <f>I255*9.16</f>
        <v>659.52</v>
      </c>
      <c r="L255" s="177"/>
      <c r="M255" s="178"/>
      <c r="N255" s="178"/>
      <c r="O255" s="178"/>
      <c r="P255" s="179"/>
      <c r="Q255" s="179"/>
      <c r="R255" s="180"/>
      <c r="S255" s="181"/>
      <c r="T255" s="182">
        <f>R255+S255</f>
        <v>0</v>
      </c>
      <c r="U255" s="181"/>
      <c r="V255" s="181"/>
      <c r="W255" s="181"/>
      <c r="X255" s="181"/>
      <c r="Y255" s="181"/>
      <c r="Z255" s="180"/>
      <c r="AA255" s="181"/>
      <c r="AB255" s="182">
        <f>Z255+AA255</f>
        <v>0</v>
      </c>
      <c r="AC255" s="181"/>
      <c r="AD255" s="181"/>
      <c r="AE255" s="181"/>
      <c r="AF255" s="181"/>
      <c r="AG255" s="181"/>
      <c r="AH255" s="180"/>
      <c r="AI255" s="181"/>
      <c r="AJ255" s="182">
        <f>AH255+AI255</f>
        <v>0</v>
      </c>
      <c r="AK255" s="181"/>
      <c r="AL255" s="181"/>
      <c r="AM255" s="181"/>
      <c r="AN255" s="181"/>
      <c r="AO255" s="181"/>
      <c r="AP255" s="180"/>
      <c r="AQ255" s="181"/>
      <c r="AR255" s="182">
        <f>AP255+AQ255</f>
        <v>0</v>
      </c>
      <c r="AS255" s="181"/>
      <c r="AT255" s="181"/>
      <c r="AU255" s="181"/>
      <c r="AV255" s="181"/>
      <c r="AW255" s="181"/>
      <c r="AX255" s="180"/>
      <c r="AY255" s="181"/>
      <c r="AZ255" s="182">
        <f>AX255+AY255</f>
        <v>0</v>
      </c>
      <c r="BA255" s="181"/>
      <c r="BB255" s="181"/>
      <c r="BC255" s="181"/>
      <c r="BD255" s="181"/>
      <c r="BE255" s="181"/>
      <c r="BF255" s="130"/>
      <c r="BG255" s="130"/>
      <c r="BH255" s="130"/>
    </row>
    <row r="256" spans="1:60" x14ac:dyDescent="0.35">
      <c r="A256" s="172" t="s">
        <v>2404</v>
      </c>
      <c r="B256" s="172" t="s">
        <v>158</v>
      </c>
      <c r="C256" s="172" t="s">
        <v>159</v>
      </c>
      <c r="D256" s="173" t="s">
        <v>160</v>
      </c>
      <c r="E256" s="172" t="s">
        <v>1930</v>
      </c>
      <c r="F256" s="172" t="s">
        <v>2390</v>
      </c>
      <c r="G256" s="172" t="s">
        <v>2405</v>
      </c>
      <c r="H256" s="172" t="s">
        <v>176</v>
      </c>
      <c r="I256" s="174">
        <v>72</v>
      </c>
      <c r="J256" s="175" t="s">
        <v>171</v>
      </c>
      <c r="K256" s="176">
        <f>I256*9.16</f>
        <v>659.52</v>
      </c>
      <c r="L256" s="177"/>
      <c r="M256" s="178"/>
      <c r="N256" s="178"/>
      <c r="O256" s="178"/>
      <c r="P256" s="179"/>
      <c r="Q256" s="179"/>
      <c r="R256" s="180"/>
      <c r="S256" s="181"/>
      <c r="T256" s="182">
        <f>R256+S256</f>
        <v>0</v>
      </c>
      <c r="U256" s="181"/>
      <c r="V256" s="181"/>
      <c r="W256" s="181"/>
      <c r="X256" s="181"/>
      <c r="Y256" s="181"/>
      <c r="Z256" s="180"/>
      <c r="AA256" s="181"/>
      <c r="AB256" s="182">
        <f>Z256+AA256</f>
        <v>0</v>
      </c>
      <c r="AC256" s="181"/>
      <c r="AD256" s="181"/>
      <c r="AE256" s="181"/>
      <c r="AF256" s="181"/>
      <c r="AG256" s="181"/>
      <c r="AH256" s="180"/>
      <c r="AI256" s="181"/>
      <c r="AJ256" s="182">
        <f>AH256+AI256</f>
        <v>0</v>
      </c>
      <c r="AK256" s="181"/>
      <c r="AL256" s="181"/>
      <c r="AM256" s="181"/>
      <c r="AN256" s="181"/>
      <c r="AO256" s="181"/>
      <c r="AP256" s="180"/>
      <c r="AQ256" s="181"/>
      <c r="AR256" s="182">
        <f>AP256+AQ256</f>
        <v>0</v>
      </c>
      <c r="AS256" s="181"/>
      <c r="AT256" s="181"/>
      <c r="AU256" s="181"/>
      <c r="AV256" s="181"/>
      <c r="AW256" s="181"/>
      <c r="AX256" s="180"/>
      <c r="AY256" s="181"/>
      <c r="AZ256" s="182">
        <f>AX256+AY256</f>
        <v>0</v>
      </c>
      <c r="BA256" s="181"/>
      <c r="BB256" s="181"/>
      <c r="BC256" s="181"/>
      <c r="BD256" s="181"/>
      <c r="BE256" s="181"/>
      <c r="BF256" s="130"/>
      <c r="BG256" s="130"/>
      <c r="BH256" s="130"/>
    </row>
    <row r="257" spans="1:60" x14ac:dyDescent="0.35">
      <c r="A257" s="172" t="s">
        <v>2416</v>
      </c>
      <c r="B257" s="172" t="s">
        <v>158</v>
      </c>
      <c r="C257" s="172" t="s">
        <v>159</v>
      </c>
      <c r="D257" s="173" t="s">
        <v>160</v>
      </c>
      <c r="E257" s="172" t="s">
        <v>1930</v>
      </c>
      <c r="F257" s="172" t="s">
        <v>2417</v>
      </c>
      <c r="G257" s="172" t="s">
        <v>2405</v>
      </c>
      <c r="H257" s="172" t="s">
        <v>176</v>
      </c>
      <c r="I257" s="174">
        <v>72</v>
      </c>
      <c r="J257" s="175" t="s">
        <v>171</v>
      </c>
      <c r="K257" s="176">
        <f>I257*9.16</f>
        <v>659.52</v>
      </c>
      <c r="L257" s="177"/>
      <c r="M257" s="178"/>
      <c r="N257" s="178"/>
      <c r="O257" s="178"/>
      <c r="P257" s="179"/>
      <c r="Q257" s="179"/>
      <c r="R257" s="180"/>
      <c r="S257" s="181"/>
      <c r="T257" s="182">
        <f>R257+S257</f>
        <v>0</v>
      </c>
      <c r="U257" s="181"/>
      <c r="V257" s="181"/>
      <c r="W257" s="181"/>
      <c r="X257" s="181"/>
      <c r="Y257" s="181"/>
      <c r="Z257" s="180"/>
      <c r="AA257" s="181"/>
      <c r="AB257" s="182">
        <f>Z257+AA257</f>
        <v>0</v>
      </c>
      <c r="AC257" s="181"/>
      <c r="AD257" s="181"/>
      <c r="AE257" s="181"/>
      <c r="AF257" s="181"/>
      <c r="AG257" s="181"/>
      <c r="AH257" s="180"/>
      <c r="AI257" s="181"/>
      <c r="AJ257" s="182">
        <f>AH257+AI257</f>
        <v>0</v>
      </c>
      <c r="AK257" s="181"/>
      <c r="AL257" s="181"/>
      <c r="AM257" s="181"/>
      <c r="AN257" s="181"/>
      <c r="AO257" s="181"/>
      <c r="AP257" s="180"/>
      <c r="AQ257" s="181"/>
      <c r="AR257" s="182">
        <f>AP257+AQ257</f>
        <v>0</v>
      </c>
      <c r="AS257" s="181"/>
      <c r="AT257" s="181"/>
      <c r="AU257" s="181"/>
      <c r="AV257" s="181"/>
      <c r="AW257" s="181"/>
      <c r="AX257" s="180"/>
      <c r="AY257" s="181"/>
      <c r="AZ257" s="182">
        <f>AX257+AY257</f>
        <v>0</v>
      </c>
      <c r="BA257" s="181"/>
      <c r="BB257" s="181"/>
      <c r="BC257" s="181"/>
      <c r="BD257" s="181"/>
      <c r="BE257" s="181"/>
      <c r="BF257" s="130"/>
      <c r="BG257" s="130"/>
      <c r="BH257" s="130"/>
    </row>
    <row r="258" spans="1:60" x14ac:dyDescent="0.35">
      <c r="A258" s="172" t="s">
        <v>2435</v>
      </c>
      <c r="B258" s="172" t="s">
        <v>158</v>
      </c>
      <c r="C258" s="172" t="s">
        <v>159</v>
      </c>
      <c r="D258" s="173" t="s">
        <v>160</v>
      </c>
      <c r="E258" s="172" t="s">
        <v>1930</v>
      </c>
      <c r="F258" s="172" t="s">
        <v>2436</v>
      </c>
      <c r="G258" s="172" t="s">
        <v>2405</v>
      </c>
      <c r="H258" s="172" t="s">
        <v>223</v>
      </c>
      <c r="I258" s="174">
        <v>72</v>
      </c>
      <c r="J258" s="175" t="s">
        <v>171</v>
      </c>
      <c r="K258" s="176">
        <f>I258*9.16</f>
        <v>659.52</v>
      </c>
      <c r="L258" s="177"/>
      <c r="M258" s="178"/>
      <c r="N258" s="178"/>
      <c r="O258" s="178"/>
      <c r="P258" s="179"/>
      <c r="Q258" s="179"/>
      <c r="R258" s="180"/>
      <c r="S258" s="181"/>
      <c r="T258" s="182">
        <f>R258+S258</f>
        <v>0</v>
      </c>
      <c r="U258" s="181"/>
      <c r="V258" s="181"/>
      <c r="W258" s="181"/>
      <c r="X258" s="181"/>
      <c r="Y258" s="181"/>
      <c r="Z258" s="180"/>
      <c r="AA258" s="181"/>
      <c r="AB258" s="182">
        <f>Z258+AA258</f>
        <v>0</v>
      </c>
      <c r="AC258" s="181"/>
      <c r="AD258" s="181"/>
      <c r="AE258" s="181"/>
      <c r="AF258" s="181"/>
      <c r="AG258" s="181"/>
      <c r="AH258" s="180"/>
      <c r="AI258" s="181"/>
      <c r="AJ258" s="182">
        <f>AH258+AI258</f>
        <v>0</v>
      </c>
      <c r="AK258" s="181"/>
      <c r="AL258" s="181"/>
      <c r="AM258" s="181"/>
      <c r="AN258" s="181"/>
      <c r="AO258" s="181"/>
      <c r="AP258" s="180"/>
      <c r="AQ258" s="181"/>
      <c r="AR258" s="182">
        <f>AP258+AQ258</f>
        <v>0</v>
      </c>
      <c r="AS258" s="181"/>
      <c r="AT258" s="181"/>
      <c r="AU258" s="181"/>
      <c r="AV258" s="181"/>
      <c r="AW258" s="181"/>
      <c r="AX258" s="180"/>
      <c r="AY258" s="181"/>
      <c r="AZ258" s="182">
        <f>AX258+AY258</f>
        <v>0</v>
      </c>
      <c r="BA258" s="181"/>
      <c r="BB258" s="181"/>
      <c r="BC258" s="181"/>
      <c r="BD258" s="181"/>
      <c r="BE258" s="181"/>
      <c r="BF258" s="130"/>
      <c r="BG258" s="130"/>
      <c r="BH258" s="130"/>
    </row>
    <row r="259" spans="1:60" x14ac:dyDescent="0.35">
      <c r="A259" s="172" t="s">
        <v>2437</v>
      </c>
      <c r="B259" s="172" t="s">
        <v>158</v>
      </c>
      <c r="C259" s="172" t="s">
        <v>159</v>
      </c>
      <c r="D259" s="173" t="s">
        <v>160</v>
      </c>
      <c r="E259" s="172" t="s">
        <v>1930</v>
      </c>
      <c r="F259" s="172" t="s">
        <v>2436</v>
      </c>
      <c r="G259" s="172" t="s">
        <v>2405</v>
      </c>
      <c r="H259" s="172" t="s">
        <v>223</v>
      </c>
      <c r="I259" s="174">
        <v>72</v>
      </c>
      <c r="J259" s="175" t="s">
        <v>171</v>
      </c>
      <c r="K259" s="176">
        <f>I259*9.16</f>
        <v>659.52</v>
      </c>
      <c r="L259" s="177"/>
      <c r="M259" s="178"/>
      <c r="N259" s="178"/>
      <c r="O259" s="178"/>
      <c r="P259" s="179"/>
      <c r="Q259" s="179"/>
      <c r="R259" s="180"/>
      <c r="S259" s="181"/>
      <c r="T259" s="182">
        <f>R259+S259</f>
        <v>0</v>
      </c>
      <c r="U259" s="181"/>
      <c r="V259" s="181"/>
      <c r="W259" s="181"/>
      <c r="X259" s="181"/>
      <c r="Y259" s="181"/>
      <c r="Z259" s="180"/>
      <c r="AA259" s="181"/>
      <c r="AB259" s="182">
        <f>Z259+AA259</f>
        <v>0</v>
      </c>
      <c r="AC259" s="181"/>
      <c r="AD259" s="181"/>
      <c r="AE259" s="181"/>
      <c r="AF259" s="181"/>
      <c r="AG259" s="181"/>
      <c r="AH259" s="180"/>
      <c r="AI259" s="181"/>
      <c r="AJ259" s="182">
        <f>AH259+AI259</f>
        <v>0</v>
      </c>
      <c r="AK259" s="181"/>
      <c r="AL259" s="181"/>
      <c r="AM259" s="181"/>
      <c r="AN259" s="181"/>
      <c r="AO259" s="181"/>
      <c r="AP259" s="180"/>
      <c r="AQ259" s="181"/>
      <c r="AR259" s="182">
        <f>AP259+AQ259</f>
        <v>0</v>
      </c>
      <c r="AS259" s="181"/>
      <c r="AT259" s="181"/>
      <c r="AU259" s="181"/>
      <c r="AV259" s="181"/>
      <c r="AW259" s="181"/>
      <c r="AX259" s="180"/>
      <c r="AY259" s="181"/>
      <c r="AZ259" s="182">
        <f>AX259+AY259</f>
        <v>0</v>
      </c>
      <c r="BA259" s="181"/>
      <c r="BB259" s="181"/>
      <c r="BC259" s="181"/>
      <c r="BD259" s="181"/>
      <c r="BE259" s="181"/>
      <c r="BF259" s="130"/>
      <c r="BG259" s="130"/>
      <c r="BH259" s="130"/>
    </row>
    <row r="260" spans="1:60" x14ac:dyDescent="0.35">
      <c r="A260" s="172" t="s">
        <v>2461</v>
      </c>
      <c r="B260" s="172" t="s">
        <v>158</v>
      </c>
      <c r="C260" s="172" t="s">
        <v>159</v>
      </c>
      <c r="D260" s="173" t="s">
        <v>160</v>
      </c>
      <c r="E260" s="172" t="s">
        <v>1930</v>
      </c>
      <c r="F260" s="172" t="s">
        <v>2462</v>
      </c>
      <c r="G260" s="172" t="s">
        <v>2405</v>
      </c>
      <c r="H260" s="172" t="s">
        <v>176</v>
      </c>
      <c r="I260" s="174">
        <v>72</v>
      </c>
      <c r="J260" s="175" t="s">
        <v>171</v>
      </c>
      <c r="K260" s="176">
        <f>I260*9.16</f>
        <v>659.52</v>
      </c>
      <c r="L260" s="177"/>
      <c r="M260" s="178"/>
      <c r="N260" s="178"/>
      <c r="O260" s="178"/>
      <c r="P260" s="179"/>
      <c r="Q260" s="179"/>
      <c r="R260" s="180"/>
      <c r="S260" s="181"/>
      <c r="T260" s="182">
        <f>R260+S260</f>
        <v>0</v>
      </c>
      <c r="U260" s="181"/>
      <c r="V260" s="181"/>
      <c r="W260" s="181"/>
      <c r="X260" s="181"/>
      <c r="Y260" s="181"/>
      <c r="Z260" s="180"/>
      <c r="AA260" s="181"/>
      <c r="AB260" s="182">
        <f>Z260+AA260</f>
        <v>0</v>
      </c>
      <c r="AC260" s="181"/>
      <c r="AD260" s="181"/>
      <c r="AE260" s="181"/>
      <c r="AF260" s="181"/>
      <c r="AG260" s="181"/>
      <c r="AH260" s="180"/>
      <c r="AI260" s="181"/>
      <c r="AJ260" s="182">
        <f>AH260+AI260</f>
        <v>0</v>
      </c>
      <c r="AK260" s="181"/>
      <c r="AL260" s="181"/>
      <c r="AM260" s="181"/>
      <c r="AN260" s="181"/>
      <c r="AO260" s="181"/>
      <c r="AP260" s="180"/>
      <c r="AQ260" s="181"/>
      <c r="AR260" s="182">
        <f>AP260+AQ260</f>
        <v>0</v>
      </c>
      <c r="AS260" s="181"/>
      <c r="AT260" s="181"/>
      <c r="AU260" s="181"/>
      <c r="AV260" s="181"/>
      <c r="AW260" s="181"/>
      <c r="AX260" s="180"/>
      <c r="AY260" s="181"/>
      <c r="AZ260" s="182">
        <f>AX260+AY260</f>
        <v>0</v>
      </c>
      <c r="BA260" s="181"/>
      <c r="BB260" s="181"/>
      <c r="BC260" s="181"/>
      <c r="BD260" s="181"/>
      <c r="BE260" s="181"/>
      <c r="BF260" s="130"/>
      <c r="BG260" s="130"/>
      <c r="BH260" s="130"/>
    </row>
    <row r="261" spans="1:60" x14ac:dyDescent="0.35">
      <c r="A261" s="172" t="s">
        <v>504</v>
      </c>
      <c r="B261" s="172" t="s">
        <v>158</v>
      </c>
      <c r="C261" s="172" t="s">
        <v>159</v>
      </c>
      <c r="D261" s="173" t="s">
        <v>160</v>
      </c>
      <c r="E261" s="172" t="s">
        <v>505</v>
      </c>
      <c r="F261" s="172" t="s">
        <v>506</v>
      </c>
      <c r="G261" s="172" t="s">
        <v>507</v>
      </c>
      <c r="H261" s="172" t="s">
        <v>508</v>
      </c>
      <c r="I261" s="174">
        <v>195</v>
      </c>
      <c r="J261" s="175" t="s">
        <v>200</v>
      </c>
      <c r="K261" s="176">
        <f>I261*9.16</f>
        <v>1786.2</v>
      </c>
      <c r="L261" s="177"/>
      <c r="M261" s="178"/>
      <c r="N261" s="178"/>
      <c r="O261" s="178"/>
      <c r="P261" s="179"/>
      <c r="Q261" s="179"/>
      <c r="R261" s="180"/>
      <c r="S261" s="181"/>
      <c r="T261" s="182">
        <f>R261+S261</f>
        <v>0</v>
      </c>
      <c r="U261" s="181"/>
      <c r="V261" s="181"/>
      <c r="W261" s="181"/>
      <c r="X261" s="181"/>
      <c r="Y261" s="181"/>
      <c r="Z261" s="180"/>
      <c r="AA261" s="181"/>
      <c r="AB261" s="182">
        <f>Z261+AA261</f>
        <v>0</v>
      </c>
      <c r="AC261" s="181"/>
      <c r="AD261" s="181"/>
      <c r="AE261" s="181"/>
      <c r="AF261" s="181"/>
      <c r="AG261" s="181"/>
      <c r="AH261" s="180"/>
      <c r="AI261" s="181"/>
      <c r="AJ261" s="182">
        <f>AH261+AI261</f>
        <v>0</v>
      </c>
      <c r="AK261" s="181"/>
      <c r="AL261" s="181"/>
      <c r="AM261" s="181"/>
      <c r="AN261" s="181"/>
      <c r="AO261" s="181"/>
      <c r="AP261" s="180"/>
      <c r="AQ261" s="181"/>
      <c r="AR261" s="182">
        <f>AP261+AQ261</f>
        <v>0</v>
      </c>
      <c r="AS261" s="181"/>
      <c r="AT261" s="181"/>
      <c r="AU261" s="181"/>
      <c r="AV261" s="181"/>
      <c r="AW261" s="181"/>
      <c r="AX261" s="180"/>
      <c r="AY261" s="181"/>
      <c r="AZ261" s="182">
        <f>AX261+AY261</f>
        <v>0</v>
      </c>
      <c r="BA261" s="181"/>
      <c r="BB261" s="181"/>
      <c r="BC261" s="181"/>
      <c r="BD261" s="181"/>
      <c r="BE261" s="181"/>
      <c r="BF261" s="130"/>
      <c r="BG261" s="130"/>
      <c r="BH261" s="130"/>
    </row>
    <row r="262" spans="1:60" x14ac:dyDescent="0.35">
      <c r="A262" s="172" t="s">
        <v>509</v>
      </c>
      <c r="B262" s="172" t="s">
        <v>158</v>
      </c>
      <c r="C262" s="172" t="s">
        <v>159</v>
      </c>
      <c r="D262" s="173" t="s">
        <v>160</v>
      </c>
      <c r="E262" s="172" t="s">
        <v>510</v>
      </c>
      <c r="F262" s="172" t="s">
        <v>506</v>
      </c>
      <c r="G262" s="172" t="s">
        <v>507</v>
      </c>
      <c r="H262" s="172" t="s">
        <v>508</v>
      </c>
      <c r="I262" s="174">
        <v>195</v>
      </c>
      <c r="J262" s="175" t="s">
        <v>177</v>
      </c>
      <c r="K262" s="176">
        <f>I262*9.16</f>
        <v>1786.2</v>
      </c>
      <c r="L262" s="177"/>
      <c r="M262" s="178"/>
      <c r="N262" s="178"/>
      <c r="O262" s="178"/>
      <c r="P262" s="179"/>
      <c r="Q262" s="179"/>
      <c r="R262" s="180"/>
      <c r="S262" s="181"/>
      <c r="T262" s="182">
        <f>R262+S262</f>
        <v>0</v>
      </c>
      <c r="U262" s="181"/>
      <c r="V262" s="181"/>
      <c r="W262" s="181"/>
      <c r="X262" s="181"/>
      <c r="Y262" s="181"/>
      <c r="Z262" s="180"/>
      <c r="AA262" s="181"/>
      <c r="AB262" s="182">
        <f>Z262+AA262</f>
        <v>0</v>
      </c>
      <c r="AC262" s="181"/>
      <c r="AD262" s="181"/>
      <c r="AE262" s="181"/>
      <c r="AF262" s="181"/>
      <c r="AG262" s="181"/>
      <c r="AH262" s="180"/>
      <c r="AI262" s="181"/>
      <c r="AJ262" s="182">
        <f>AH262+AI262</f>
        <v>0</v>
      </c>
      <c r="AK262" s="181"/>
      <c r="AL262" s="181"/>
      <c r="AM262" s="181"/>
      <c r="AN262" s="181"/>
      <c r="AO262" s="181"/>
      <c r="AP262" s="180"/>
      <c r="AQ262" s="181"/>
      <c r="AR262" s="182">
        <f>AP262+AQ262</f>
        <v>0</v>
      </c>
      <c r="AS262" s="181"/>
      <c r="AT262" s="181"/>
      <c r="AU262" s="181"/>
      <c r="AV262" s="181"/>
      <c r="AW262" s="181"/>
      <c r="AX262" s="180"/>
      <c r="AY262" s="181"/>
      <c r="AZ262" s="182">
        <f>AX262+AY262</f>
        <v>0</v>
      </c>
      <c r="BA262" s="181"/>
      <c r="BB262" s="181"/>
      <c r="BC262" s="181"/>
      <c r="BD262" s="181"/>
      <c r="BE262" s="181"/>
      <c r="BF262" s="130"/>
      <c r="BG262" s="130"/>
      <c r="BH262" s="130"/>
    </row>
    <row r="263" spans="1:60" x14ac:dyDescent="0.35">
      <c r="A263" s="172" t="s">
        <v>524</v>
      </c>
      <c r="B263" s="172" t="s">
        <v>158</v>
      </c>
      <c r="C263" s="172" t="s">
        <v>159</v>
      </c>
      <c r="D263" s="173" t="s">
        <v>160</v>
      </c>
      <c r="E263" s="172" t="s">
        <v>525</v>
      </c>
      <c r="F263" s="172" t="s">
        <v>506</v>
      </c>
      <c r="G263" s="172" t="s">
        <v>507</v>
      </c>
      <c r="H263" s="172" t="s">
        <v>508</v>
      </c>
      <c r="I263" s="174">
        <v>200</v>
      </c>
      <c r="J263" s="175" t="s">
        <v>350</v>
      </c>
      <c r="K263" s="176">
        <f>I263*9.16</f>
        <v>1832</v>
      </c>
      <c r="L263" s="177"/>
      <c r="M263" s="178"/>
      <c r="N263" s="178"/>
      <c r="O263" s="178"/>
      <c r="P263" s="179"/>
      <c r="Q263" s="179"/>
      <c r="R263" s="180"/>
      <c r="S263" s="181"/>
      <c r="T263" s="182">
        <f>R263+S263</f>
        <v>0</v>
      </c>
      <c r="U263" s="181"/>
      <c r="V263" s="181"/>
      <c r="W263" s="181"/>
      <c r="X263" s="181"/>
      <c r="Y263" s="181"/>
      <c r="Z263" s="180"/>
      <c r="AA263" s="181"/>
      <c r="AB263" s="182">
        <f>Z263+AA263</f>
        <v>0</v>
      </c>
      <c r="AC263" s="181"/>
      <c r="AD263" s="181"/>
      <c r="AE263" s="181"/>
      <c r="AF263" s="181"/>
      <c r="AG263" s="181"/>
      <c r="AH263" s="180"/>
      <c r="AI263" s="181"/>
      <c r="AJ263" s="182">
        <f>AH263+AI263</f>
        <v>0</v>
      </c>
      <c r="AK263" s="181"/>
      <c r="AL263" s="181"/>
      <c r="AM263" s="181"/>
      <c r="AN263" s="181"/>
      <c r="AO263" s="181"/>
      <c r="AP263" s="180"/>
      <c r="AQ263" s="181"/>
      <c r="AR263" s="182">
        <f>AP263+AQ263</f>
        <v>0</v>
      </c>
      <c r="AS263" s="181"/>
      <c r="AT263" s="181"/>
      <c r="AU263" s="181"/>
      <c r="AV263" s="181"/>
      <c r="AW263" s="181"/>
      <c r="AX263" s="180"/>
      <c r="AY263" s="181"/>
      <c r="AZ263" s="182">
        <f>AX263+AY263</f>
        <v>0</v>
      </c>
      <c r="BA263" s="181"/>
      <c r="BB263" s="181"/>
      <c r="BC263" s="181"/>
      <c r="BD263" s="181"/>
      <c r="BE263" s="181"/>
      <c r="BF263" s="130"/>
      <c r="BG263" s="130"/>
      <c r="BH263" s="130"/>
    </row>
    <row r="264" spans="1:60" x14ac:dyDescent="0.35">
      <c r="A264" s="172" t="s">
        <v>526</v>
      </c>
      <c r="B264" s="172" t="s">
        <v>158</v>
      </c>
      <c r="C264" s="172" t="s">
        <v>159</v>
      </c>
      <c r="D264" s="173" t="s">
        <v>160</v>
      </c>
      <c r="E264" s="172" t="s">
        <v>527</v>
      </c>
      <c r="F264" s="172" t="s">
        <v>506</v>
      </c>
      <c r="G264" s="172" t="s">
        <v>507</v>
      </c>
      <c r="H264" s="172" t="s">
        <v>508</v>
      </c>
      <c r="I264" s="174">
        <v>200</v>
      </c>
      <c r="J264" s="175" t="s">
        <v>350</v>
      </c>
      <c r="K264" s="176">
        <f>I264*9.16</f>
        <v>1832</v>
      </c>
      <c r="L264" s="177"/>
      <c r="M264" s="178"/>
      <c r="N264" s="178"/>
      <c r="O264" s="178"/>
      <c r="P264" s="179"/>
      <c r="Q264" s="179"/>
      <c r="R264" s="180"/>
      <c r="S264" s="181"/>
      <c r="T264" s="182">
        <f>R264+S264</f>
        <v>0</v>
      </c>
      <c r="U264" s="181"/>
      <c r="V264" s="181"/>
      <c r="W264" s="181"/>
      <c r="X264" s="181"/>
      <c r="Y264" s="181"/>
      <c r="Z264" s="180"/>
      <c r="AA264" s="181"/>
      <c r="AB264" s="182">
        <f>Z264+AA264</f>
        <v>0</v>
      </c>
      <c r="AC264" s="181"/>
      <c r="AD264" s="181"/>
      <c r="AE264" s="181"/>
      <c r="AF264" s="181"/>
      <c r="AG264" s="181"/>
      <c r="AH264" s="180"/>
      <c r="AI264" s="181"/>
      <c r="AJ264" s="182">
        <f>AH264+AI264</f>
        <v>0</v>
      </c>
      <c r="AK264" s="181"/>
      <c r="AL264" s="181"/>
      <c r="AM264" s="181"/>
      <c r="AN264" s="181"/>
      <c r="AO264" s="181"/>
      <c r="AP264" s="180"/>
      <c r="AQ264" s="181"/>
      <c r="AR264" s="182">
        <f>AP264+AQ264</f>
        <v>0</v>
      </c>
      <c r="AS264" s="181"/>
      <c r="AT264" s="181"/>
      <c r="AU264" s="181"/>
      <c r="AV264" s="181"/>
      <c r="AW264" s="181"/>
      <c r="AX264" s="180"/>
      <c r="AY264" s="181"/>
      <c r="AZ264" s="182">
        <f>AX264+AY264</f>
        <v>0</v>
      </c>
      <c r="BA264" s="181"/>
      <c r="BB264" s="181"/>
      <c r="BC264" s="181"/>
      <c r="BD264" s="181"/>
      <c r="BE264" s="181"/>
      <c r="BF264" s="130"/>
      <c r="BG264" s="130"/>
      <c r="BH264" s="130"/>
    </row>
    <row r="265" spans="1:60" x14ac:dyDescent="0.35">
      <c r="A265" s="172" t="s">
        <v>528</v>
      </c>
      <c r="B265" s="172" t="s">
        <v>158</v>
      </c>
      <c r="C265" s="172" t="s">
        <v>159</v>
      </c>
      <c r="D265" s="173" t="s">
        <v>160</v>
      </c>
      <c r="E265" s="172" t="s">
        <v>529</v>
      </c>
      <c r="F265" s="172" t="s">
        <v>506</v>
      </c>
      <c r="G265" s="172" t="s">
        <v>507</v>
      </c>
      <c r="H265" s="172" t="s">
        <v>508</v>
      </c>
      <c r="I265" s="174">
        <v>201</v>
      </c>
      <c r="J265" s="175" t="s">
        <v>177</v>
      </c>
      <c r="K265" s="176">
        <f>I265*9.16</f>
        <v>1841.16</v>
      </c>
      <c r="L265" s="177"/>
      <c r="M265" s="178"/>
      <c r="N265" s="178"/>
      <c r="O265" s="178"/>
      <c r="P265" s="179"/>
      <c r="Q265" s="179"/>
      <c r="R265" s="180"/>
      <c r="S265" s="181"/>
      <c r="T265" s="182">
        <f>R265+S265</f>
        <v>0</v>
      </c>
      <c r="U265" s="181"/>
      <c r="V265" s="181"/>
      <c r="W265" s="181"/>
      <c r="X265" s="181"/>
      <c r="Y265" s="181"/>
      <c r="Z265" s="180"/>
      <c r="AA265" s="181"/>
      <c r="AB265" s="182">
        <f>Z265+AA265</f>
        <v>0</v>
      </c>
      <c r="AC265" s="181"/>
      <c r="AD265" s="181"/>
      <c r="AE265" s="181"/>
      <c r="AF265" s="181"/>
      <c r="AG265" s="181"/>
      <c r="AH265" s="180"/>
      <c r="AI265" s="181"/>
      <c r="AJ265" s="182">
        <f>AH265+AI265</f>
        <v>0</v>
      </c>
      <c r="AK265" s="181"/>
      <c r="AL265" s="181"/>
      <c r="AM265" s="181"/>
      <c r="AN265" s="181"/>
      <c r="AO265" s="181"/>
      <c r="AP265" s="180"/>
      <c r="AQ265" s="181"/>
      <c r="AR265" s="182">
        <f>AP265+AQ265</f>
        <v>0</v>
      </c>
      <c r="AS265" s="181"/>
      <c r="AT265" s="181"/>
      <c r="AU265" s="181"/>
      <c r="AV265" s="181"/>
      <c r="AW265" s="181"/>
      <c r="AX265" s="180"/>
      <c r="AY265" s="181"/>
      <c r="AZ265" s="182">
        <f>AX265+AY265</f>
        <v>0</v>
      </c>
      <c r="BA265" s="181"/>
      <c r="BB265" s="181"/>
      <c r="BC265" s="181"/>
      <c r="BD265" s="181"/>
      <c r="BE265" s="181"/>
      <c r="BF265" s="130"/>
      <c r="BG265" s="130"/>
      <c r="BH265" s="130"/>
    </row>
    <row r="266" spans="1:60" x14ac:dyDescent="0.35">
      <c r="A266" s="172" t="s">
        <v>652</v>
      </c>
      <c r="B266" s="172" t="s">
        <v>158</v>
      </c>
      <c r="C266" s="172" t="s">
        <v>159</v>
      </c>
      <c r="D266" s="173" t="s">
        <v>160</v>
      </c>
      <c r="E266" s="172" t="s">
        <v>653</v>
      </c>
      <c r="F266" s="172" t="s">
        <v>506</v>
      </c>
      <c r="G266" s="172" t="s">
        <v>507</v>
      </c>
      <c r="H266" s="172" t="s">
        <v>508</v>
      </c>
      <c r="I266" s="174">
        <v>330</v>
      </c>
      <c r="J266" s="175" t="s">
        <v>200</v>
      </c>
      <c r="K266" s="176">
        <f>I266*9.16</f>
        <v>3022.8</v>
      </c>
      <c r="L266" s="177"/>
      <c r="M266" s="178"/>
      <c r="N266" s="178"/>
      <c r="O266" s="178"/>
      <c r="P266" s="179"/>
      <c r="Q266" s="179"/>
      <c r="R266" s="180"/>
      <c r="S266" s="181"/>
      <c r="T266" s="182">
        <f>R266+S266</f>
        <v>0</v>
      </c>
      <c r="U266" s="181"/>
      <c r="V266" s="181"/>
      <c r="W266" s="181"/>
      <c r="X266" s="181"/>
      <c r="Y266" s="181"/>
      <c r="Z266" s="180"/>
      <c r="AA266" s="181"/>
      <c r="AB266" s="182">
        <f>Z266+AA266</f>
        <v>0</v>
      </c>
      <c r="AC266" s="181"/>
      <c r="AD266" s="181"/>
      <c r="AE266" s="181"/>
      <c r="AF266" s="181"/>
      <c r="AG266" s="181"/>
      <c r="AH266" s="180"/>
      <c r="AI266" s="181"/>
      <c r="AJ266" s="182">
        <f>AH266+AI266</f>
        <v>0</v>
      </c>
      <c r="AK266" s="181"/>
      <c r="AL266" s="181"/>
      <c r="AM266" s="181"/>
      <c r="AN266" s="181"/>
      <c r="AO266" s="181"/>
      <c r="AP266" s="180"/>
      <c r="AQ266" s="181"/>
      <c r="AR266" s="182">
        <f>AP266+AQ266</f>
        <v>0</v>
      </c>
      <c r="AS266" s="181"/>
      <c r="AT266" s="181"/>
      <c r="AU266" s="181"/>
      <c r="AV266" s="181"/>
      <c r="AW266" s="181"/>
      <c r="AX266" s="180"/>
      <c r="AY266" s="181"/>
      <c r="AZ266" s="182">
        <f>AX266+AY266</f>
        <v>0</v>
      </c>
      <c r="BA266" s="181"/>
      <c r="BB266" s="181"/>
      <c r="BC266" s="181"/>
      <c r="BD266" s="181"/>
      <c r="BE266" s="181"/>
      <c r="BF266" s="130"/>
      <c r="BG266" s="130"/>
      <c r="BH266" s="130"/>
    </row>
    <row r="267" spans="1:60" x14ac:dyDescent="0.35">
      <c r="A267" s="172" t="s">
        <v>654</v>
      </c>
      <c r="B267" s="172" t="s">
        <v>158</v>
      </c>
      <c r="C267" s="172" t="s">
        <v>159</v>
      </c>
      <c r="D267" s="173" t="s">
        <v>160</v>
      </c>
      <c r="E267" s="172" t="s">
        <v>655</v>
      </c>
      <c r="F267" s="172" t="s">
        <v>506</v>
      </c>
      <c r="G267" s="172" t="s">
        <v>507</v>
      </c>
      <c r="H267" s="172" t="s">
        <v>508</v>
      </c>
      <c r="I267" s="174">
        <v>335</v>
      </c>
      <c r="J267" s="175" t="s">
        <v>200</v>
      </c>
      <c r="K267" s="176">
        <f>I267*9.16</f>
        <v>3068.6</v>
      </c>
      <c r="L267" s="177"/>
      <c r="M267" s="178"/>
      <c r="N267" s="178"/>
      <c r="O267" s="178"/>
      <c r="P267" s="179"/>
      <c r="Q267" s="179"/>
      <c r="R267" s="180"/>
      <c r="S267" s="181"/>
      <c r="T267" s="182">
        <f>R267+S267</f>
        <v>0</v>
      </c>
      <c r="U267" s="181"/>
      <c r="V267" s="181"/>
      <c r="W267" s="181"/>
      <c r="X267" s="181"/>
      <c r="Y267" s="181"/>
      <c r="Z267" s="180"/>
      <c r="AA267" s="181"/>
      <c r="AB267" s="182">
        <f>Z267+AA267</f>
        <v>0</v>
      </c>
      <c r="AC267" s="181"/>
      <c r="AD267" s="181"/>
      <c r="AE267" s="181"/>
      <c r="AF267" s="181"/>
      <c r="AG267" s="181"/>
      <c r="AH267" s="180"/>
      <c r="AI267" s="181"/>
      <c r="AJ267" s="182">
        <f>AH267+AI267</f>
        <v>0</v>
      </c>
      <c r="AK267" s="181"/>
      <c r="AL267" s="181"/>
      <c r="AM267" s="181"/>
      <c r="AN267" s="181"/>
      <c r="AO267" s="181"/>
      <c r="AP267" s="180"/>
      <c r="AQ267" s="181"/>
      <c r="AR267" s="182">
        <f>AP267+AQ267</f>
        <v>0</v>
      </c>
      <c r="AS267" s="181"/>
      <c r="AT267" s="181"/>
      <c r="AU267" s="181"/>
      <c r="AV267" s="181"/>
      <c r="AW267" s="181"/>
      <c r="AX267" s="180"/>
      <c r="AY267" s="181"/>
      <c r="AZ267" s="182">
        <f>AX267+AY267</f>
        <v>0</v>
      </c>
      <c r="BA267" s="181"/>
      <c r="BB267" s="181"/>
      <c r="BC267" s="181"/>
      <c r="BD267" s="181"/>
      <c r="BE267" s="181"/>
      <c r="BF267" s="130"/>
      <c r="BG267" s="130"/>
      <c r="BH267" s="130"/>
    </row>
    <row r="268" spans="1:60" x14ac:dyDescent="0.35">
      <c r="A268" s="172" t="s">
        <v>692</v>
      </c>
      <c r="B268" s="172" t="s">
        <v>158</v>
      </c>
      <c r="C268" s="172" t="s">
        <v>159</v>
      </c>
      <c r="D268" s="173" t="s">
        <v>160</v>
      </c>
      <c r="E268" s="172" t="s">
        <v>693</v>
      </c>
      <c r="F268" s="172" t="s">
        <v>506</v>
      </c>
      <c r="G268" s="172" t="s">
        <v>507</v>
      </c>
      <c r="H268" s="172" t="s">
        <v>508</v>
      </c>
      <c r="I268" s="174">
        <v>385</v>
      </c>
      <c r="J268" s="175" t="s">
        <v>177</v>
      </c>
      <c r="K268" s="176">
        <f>I268*9.16</f>
        <v>3526.6</v>
      </c>
      <c r="L268" s="177"/>
      <c r="M268" s="178"/>
      <c r="N268" s="178"/>
      <c r="O268" s="178"/>
      <c r="P268" s="179"/>
      <c r="Q268" s="179"/>
      <c r="R268" s="180"/>
      <c r="S268" s="181"/>
      <c r="T268" s="182">
        <f>R268+S268</f>
        <v>0</v>
      </c>
      <c r="U268" s="181"/>
      <c r="V268" s="181"/>
      <c r="W268" s="181"/>
      <c r="X268" s="181"/>
      <c r="Y268" s="181"/>
      <c r="Z268" s="180"/>
      <c r="AA268" s="181"/>
      <c r="AB268" s="182">
        <f>Z268+AA268</f>
        <v>0</v>
      </c>
      <c r="AC268" s="181"/>
      <c r="AD268" s="181"/>
      <c r="AE268" s="181"/>
      <c r="AF268" s="181"/>
      <c r="AG268" s="181"/>
      <c r="AH268" s="180"/>
      <c r="AI268" s="181"/>
      <c r="AJ268" s="182">
        <f>AH268+AI268</f>
        <v>0</v>
      </c>
      <c r="AK268" s="181"/>
      <c r="AL268" s="181"/>
      <c r="AM268" s="181"/>
      <c r="AN268" s="181"/>
      <c r="AO268" s="181"/>
      <c r="AP268" s="180"/>
      <c r="AQ268" s="181"/>
      <c r="AR268" s="182">
        <f>AP268+AQ268</f>
        <v>0</v>
      </c>
      <c r="AS268" s="181"/>
      <c r="AT268" s="181"/>
      <c r="AU268" s="181"/>
      <c r="AV268" s="181"/>
      <c r="AW268" s="181"/>
      <c r="AX268" s="180"/>
      <c r="AY268" s="181"/>
      <c r="AZ268" s="182">
        <f>AX268+AY268</f>
        <v>0</v>
      </c>
      <c r="BA268" s="181"/>
      <c r="BB268" s="181"/>
      <c r="BC268" s="181"/>
      <c r="BD268" s="181"/>
      <c r="BE268" s="181"/>
      <c r="BF268" s="130"/>
      <c r="BG268" s="130"/>
      <c r="BH268" s="130"/>
    </row>
    <row r="269" spans="1:60" x14ac:dyDescent="0.35">
      <c r="A269" s="172" t="s">
        <v>827</v>
      </c>
      <c r="B269" s="172" t="s">
        <v>158</v>
      </c>
      <c r="C269" s="172" t="s">
        <v>159</v>
      </c>
      <c r="D269" s="173" t="s">
        <v>160</v>
      </c>
      <c r="E269" s="172" t="s">
        <v>828</v>
      </c>
      <c r="F269" s="172" t="s">
        <v>506</v>
      </c>
      <c r="G269" s="172" t="s">
        <v>507</v>
      </c>
      <c r="H269" s="172" t="s">
        <v>508</v>
      </c>
      <c r="I269" s="174">
        <v>600</v>
      </c>
      <c r="J269" s="175" t="s">
        <v>200</v>
      </c>
      <c r="K269" s="176">
        <f>I269*9.16</f>
        <v>5496</v>
      </c>
      <c r="L269" s="177"/>
      <c r="M269" s="178"/>
      <c r="N269" s="178"/>
      <c r="O269" s="178"/>
      <c r="P269" s="179"/>
      <c r="Q269" s="179"/>
      <c r="R269" s="180"/>
      <c r="S269" s="181"/>
      <c r="T269" s="182">
        <f>R269+S269</f>
        <v>0</v>
      </c>
      <c r="U269" s="181"/>
      <c r="V269" s="181"/>
      <c r="W269" s="181"/>
      <c r="X269" s="181"/>
      <c r="Y269" s="181"/>
      <c r="Z269" s="180"/>
      <c r="AA269" s="181"/>
      <c r="AB269" s="182">
        <f>Z269+AA269</f>
        <v>0</v>
      </c>
      <c r="AC269" s="181"/>
      <c r="AD269" s="181"/>
      <c r="AE269" s="181"/>
      <c r="AF269" s="181"/>
      <c r="AG269" s="181"/>
      <c r="AH269" s="180"/>
      <c r="AI269" s="181"/>
      <c r="AJ269" s="182">
        <f>AH269+AI269</f>
        <v>0</v>
      </c>
      <c r="AK269" s="181"/>
      <c r="AL269" s="181"/>
      <c r="AM269" s="181"/>
      <c r="AN269" s="181"/>
      <c r="AO269" s="181"/>
      <c r="AP269" s="180"/>
      <c r="AQ269" s="181"/>
      <c r="AR269" s="182">
        <f>AP269+AQ269</f>
        <v>0</v>
      </c>
      <c r="AS269" s="181"/>
      <c r="AT269" s="181"/>
      <c r="AU269" s="181"/>
      <c r="AV269" s="181"/>
      <c r="AW269" s="181"/>
      <c r="AX269" s="180"/>
      <c r="AY269" s="181"/>
      <c r="AZ269" s="182">
        <f>AX269+AY269</f>
        <v>0</v>
      </c>
      <c r="BA269" s="181"/>
      <c r="BB269" s="181"/>
      <c r="BC269" s="181"/>
      <c r="BD269" s="181"/>
      <c r="BE269" s="181"/>
      <c r="BF269" s="130"/>
      <c r="BG269" s="130"/>
      <c r="BH269" s="130"/>
    </row>
    <row r="270" spans="1:60" x14ac:dyDescent="0.35">
      <c r="A270" s="172" t="s">
        <v>894</v>
      </c>
      <c r="B270" s="172" t="s">
        <v>158</v>
      </c>
      <c r="C270" s="172" t="s">
        <v>159</v>
      </c>
      <c r="D270" s="173" t="s">
        <v>160</v>
      </c>
      <c r="E270" s="172" t="s">
        <v>895</v>
      </c>
      <c r="F270" s="172" t="s">
        <v>506</v>
      </c>
      <c r="G270" s="172" t="s">
        <v>507</v>
      </c>
      <c r="H270" s="172" t="s">
        <v>508</v>
      </c>
      <c r="I270" s="174">
        <v>800</v>
      </c>
      <c r="J270" s="175" t="s">
        <v>200</v>
      </c>
      <c r="K270" s="176">
        <f>I270*9.16</f>
        <v>7328</v>
      </c>
      <c r="L270" s="177"/>
      <c r="M270" s="178"/>
      <c r="N270" s="178"/>
      <c r="O270" s="178"/>
      <c r="P270" s="179"/>
      <c r="Q270" s="179"/>
      <c r="R270" s="180"/>
      <c r="S270" s="181"/>
      <c r="T270" s="182">
        <f>R270+S270</f>
        <v>0</v>
      </c>
      <c r="U270" s="181"/>
      <c r="V270" s="181"/>
      <c r="W270" s="181"/>
      <c r="X270" s="181"/>
      <c r="Y270" s="181"/>
      <c r="Z270" s="180"/>
      <c r="AA270" s="181"/>
      <c r="AB270" s="182">
        <f>Z270+AA270</f>
        <v>0</v>
      </c>
      <c r="AC270" s="181"/>
      <c r="AD270" s="181"/>
      <c r="AE270" s="181"/>
      <c r="AF270" s="181"/>
      <c r="AG270" s="181"/>
      <c r="AH270" s="180"/>
      <c r="AI270" s="181"/>
      <c r="AJ270" s="182">
        <f>AH270+AI270</f>
        <v>0</v>
      </c>
      <c r="AK270" s="181"/>
      <c r="AL270" s="181"/>
      <c r="AM270" s="181"/>
      <c r="AN270" s="181"/>
      <c r="AO270" s="181"/>
      <c r="AP270" s="180"/>
      <c r="AQ270" s="181"/>
      <c r="AR270" s="182">
        <f>AP270+AQ270</f>
        <v>0</v>
      </c>
      <c r="AS270" s="181"/>
      <c r="AT270" s="181"/>
      <c r="AU270" s="181"/>
      <c r="AV270" s="181"/>
      <c r="AW270" s="181"/>
      <c r="AX270" s="180"/>
      <c r="AY270" s="181"/>
      <c r="AZ270" s="182">
        <f>AX270+AY270</f>
        <v>0</v>
      </c>
      <c r="BA270" s="181"/>
      <c r="BB270" s="181"/>
      <c r="BC270" s="181"/>
      <c r="BD270" s="181"/>
      <c r="BE270" s="181"/>
      <c r="BF270" s="130"/>
      <c r="BG270" s="130"/>
      <c r="BH270" s="130"/>
    </row>
    <row r="271" spans="1:60" ht="29" x14ac:dyDescent="0.35">
      <c r="A271" s="172" t="s">
        <v>1275</v>
      </c>
      <c r="B271" s="172" t="s">
        <v>158</v>
      </c>
      <c r="C271" s="172" t="s">
        <v>159</v>
      </c>
      <c r="D271" s="173" t="s">
        <v>160</v>
      </c>
      <c r="E271" s="172" t="s">
        <v>1276</v>
      </c>
      <c r="F271" s="172" t="s">
        <v>506</v>
      </c>
      <c r="G271" s="172" t="s">
        <v>507</v>
      </c>
      <c r="H271" s="172" t="s">
        <v>508</v>
      </c>
      <c r="I271" s="174">
        <v>1529</v>
      </c>
      <c r="J271" s="175" t="s">
        <v>520</v>
      </c>
      <c r="K271" s="176">
        <f>I271*9.16</f>
        <v>14005.64</v>
      </c>
      <c r="L271" s="177"/>
      <c r="M271" s="178"/>
      <c r="N271" s="178"/>
      <c r="O271" s="178"/>
      <c r="P271" s="179"/>
      <c r="Q271" s="179"/>
      <c r="R271" s="180"/>
      <c r="S271" s="181"/>
      <c r="T271" s="182">
        <f>R271+S271</f>
        <v>0</v>
      </c>
      <c r="U271" s="181"/>
      <c r="V271" s="181"/>
      <c r="W271" s="181"/>
      <c r="X271" s="181"/>
      <c r="Y271" s="181"/>
      <c r="Z271" s="180"/>
      <c r="AA271" s="181"/>
      <c r="AB271" s="182">
        <f>Z271+AA271</f>
        <v>0</v>
      </c>
      <c r="AC271" s="181"/>
      <c r="AD271" s="181"/>
      <c r="AE271" s="181"/>
      <c r="AF271" s="181"/>
      <c r="AG271" s="181"/>
      <c r="AH271" s="180"/>
      <c r="AI271" s="181"/>
      <c r="AJ271" s="182">
        <f>AH271+AI271</f>
        <v>0</v>
      </c>
      <c r="AK271" s="181"/>
      <c r="AL271" s="181"/>
      <c r="AM271" s="181"/>
      <c r="AN271" s="181"/>
      <c r="AO271" s="181"/>
      <c r="AP271" s="180"/>
      <c r="AQ271" s="181"/>
      <c r="AR271" s="182">
        <f>AP271+AQ271</f>
        <v>0</v>
      </c>
      <c r="AS271" s="181"/>
      <c r="AT271" s="181"/>
      <c r="AU271" s="181"/>
      <c r="AV271" s="181"/>
      <c r="AW271" s="181"/>
      <c r="AX271" s="180"/>
      <c r="AY271" s="181"/>
      <c r="AZ271" s="182">
        <f>AX271+AY271</f>
        <v>0</v>
      </c>
      <c r="BA271" s="181"/>
      <c r="BB271" s="181"/>
      <c r="BC271" s="181"/>
      <c r="BD271" s="181"/>
      <c r="BE271" s="181"/>
      <c r="BF271" s="130"/>
      <c r="BG271" s="130"/>
      <c r="BH271" s="130"/>
    </row>
    <row r="272" spans="1:60" ht="29" x14ac:dyDescent="0.35">
      <c r="A272" s="172" t="s">
        <v>1355</v>
      </c>
      <c r="B272" s="172" t="s">
        <v>158</v>
      </c>
      <c r="C272" s="172" t="s">
        <v>159</v>
      </c>
      <c r="D272" s="173" t="s">
        <v>160</v>
      </c>
      <c r="E272" s="172" t="s">
        <v>1356</v>
      </c>
      <c r="F272" s="172" t="s">
        <v>506</v>
      </c>
      <c r="G272" s="172" t="s">
        <v>507</v>
      </c>
      <c r="H272" s="172" t="s">
        <v>508</v>
      </c>
      <c r="I272" s="174">
        <v>1700</v>
      </c>
      <c r="J272" s="175" t="s">
        <v>520</v>
      </c>
      <c r="K272" s="176">
        <f>I272*9.16</f>
        <v>15572</v>
      </c>
      <c r="L272" s="177"/>
      <c r="M272" s="178"/>
      <c r="N272" s="178"/>
      <c r="O272" s="178"/>
      <c r="P272" s="179"/>
      <c r="Q272" s="179"/>
      <c r="R272" s="180"/>
      <c r="S272" s="181"/>
      <c r="T272" s="182">
        <f>R272+S272</f>
        <v>0</v>
      </c>
      <c r="U272" s="181"/>
      <c r="V272" s="181"/>
      <c r="W272" s="181"/>
      <c r="X272" s="181"/>
      <c r="Y272" s="181"/>
      <c r="Z272" s="180"/>
      <c r="AA272" s="181"/>
      <c r="AB272" s="182">
        <f>Z272+AA272</f>
        <v>0</v>
      </c>
      <c r="AC272" s="181"/>
      <c r="AD272" s="181"/>
      <c r="AE272" s="181"/>
      <c r="AF272" s="181"/>
      <c r="AG272" s="181"/>
      <c r="AH272" s="180"/>
      <c r="AI272" s="181"/>
      <c r="AJ272" s="182">
        <f>AH272+AI272</f>
        <v>0</v>
      </c>
      <c r="AK272" s="181"/>
      <c r="AL272" s="181"/>
      <c r="AM272" s="181"/>
      <c r="AN272" s="181"/>
      <c r="AO272" s="181"/>
      <c r="AP272" s="180"/>
      <c r="AQ272" s="181"/>
      <c r="AR272" s="182">
        <f>AP272+AQ272</f>
        <v>0</v>
      </c>
      <c r="AS272" s="181"/>
      <c r="AT272" s="181"/>
      <c r="AU272" s="181"/>
      <c r="AV272" s="181"/>
      <c r="AW272" s="181"/>
      <c r="AX272" s="180"/>
      <c r="AY272" s="181"/>
      <c r="AZ272" s="182">
        <f>AX272+AY272</f>
        <v>0</v>
      </c>
      <c r="BA272" s="181"/>
      <c r="BB272" s="181"/>
      <c r="BC272" s="181"/>
      <c r="BD272" s="181"/>
      <c r="BE272" s="181"/>
      <c r="BF272" s="130"/>
      <c r="BG272" s="130"/>
      <c r="BH272" s="130"/>
    </row>
    <row r="273" spans="1:60" x14ac:dyDescent="0.35">
      <c r="A273" s="172" t="s">
        <v>1363</v>
      </c>
      <c r="B273" s="172" t="s">
        <v>158</v>
      </c>
      <c r="C273" s="172" t="s">
        <v>159</v>
      </c>
      <c r="D273" s="173" t="s">
        <v>160</v>
      </c>
      <c r="E273" s="172" t="s">
        <v>1364</v>
      </c>
      <c r="F273" s="172" t="s">
        <v>506</v>
      </c>
      <c r="G273" s="172" t="s">
        <v>507</v>
      </c>
      <c r="H273" s="172" t="s">
        <v>508</v>
      </c>
      <c r="I273" s="174">
        <v>1725</v>
      </c>
      <c r="J273" s="175" t="s">
        <v>200</v>
      </c>
      <c r="K273" s="176">
        <f>I273*9.16</f>
        <v>15801</v>
      </c>
      <c r="L273" s="177"/>
      <c r="M273" s="178"/>
      <c r="N273" s="178"/>
      <c r="O273" s="178"/>
      <c r="P273" s="179"/>
      <c r="Q273" s="179"/>
      <c r="R273" s="180"/>
      <c r="S273" s="181"/>
      <c r="T273" s="182">
        <f>R273+S273</f>
        <v>0</v>
      </c>
      <c r="U273" s="181"/>
      <c r="V273" s="181"/>
      <c r="W273" s="181"/>
      <c r="X273" s="181"/>
      <c r="Y273" s="181"/>
      <c r="Z273" s="180"/>
      <c r="AA273" s="181"/>
      <c r="AB273" s="182">
        <f>Z273+AA273</f>
        <v>0</v>
      </c>
      <c r="AC273" s="181"/>
      <c r="AD273" s="181"/>
      <c r="AE273" s="181"/>
      <c r="AF273" s="181"/>
      <c r="AG273" s="181"/>
      <c r="AH273" s="180"/>
      <c r="AI273" s="181"/>
      <c r="AJ273" s="182">
        <f>AH273+AI273</f>
        <v>0</v>
      </c>
      <c r="AK273" s="181"/>
      <c r="AL273" s="181"/>
      <c r="AM273" s="181"/>
      <c r="AN273" s="181"/>
      <c r="AO273" s="181"/>
      <c r="AP273" s="180"/>
      <c r="AQ273" s="181"/>
      <c r="AR273" s="182">
        <f>AP273+AQ273</f>
        <v>0</v>
      </c>
      <c r="AS273" s="181"/>
      <c r="AT273" s="181"/>
      <c r="AU273" s="181"/>
      <c r="AV273" s="181"/>
      <c r="AW273" s="181"/>
      <c r="AX273" s="180"/>
      <c r="AY273" s="181"/>
      <c r="AZ273" s="182">
        <f>AX273+AY273</f>
        <v>0</v>
      </c>
      <c r="BA273" s="181"/>
      <c r="BB273" s="181"/>
      <c r="BC273" s="181"/>
      <c r="BD273" s="181"/>
      <c r="BE273" s="181"/>
      <c r="BF273" s="130"/>
      <c r="BG273" s="130"/>
      <c r="BH273" s="130"/>
    </row>
    <row r="274" spans="1:60" x14ac:dyDescent="0.35">
      <c r="A274" s="172" t="s">
        <v>1404</v>
      </c>
      <c r="B274" s="172" t="s">
        <v>158</v>
      </c>
      <c r="C274" s="172" t="s">
        <v>159</v>
      </c>
      <c r="D274" s="173" t="s">
        <v>160</v>
      </c>
      <c r="E274" s="172" t="s">
        <v>1405</v>
      </c>
      <c r="F274" s="172" t="s">
        <v>506</v>
      </c>
      <c r="G274" s="172" t="s">
        <v>507</v>
      </c>
      <c r="H274" s="172" t="s">
        <v>508</v>
      </c>
      <c r="I274" s="174">
        <v>1800</v>
      </c>
      <c r="J274" s="175" t="s">
        <v>200</v>
      </c>
      <c r="K274" s="176">
        <f>I274*9.16</f>
        <v>16488</v>
      </c>
      <c r="L274" s="177"/>
      <c r="M274" s="178"/>
      <c r="N274" s="178"/>
      <c r="O274" s="178"/>
      <c r="P274" s="179"/>
      <c r="Q274" s="179"/>
      <c r="R274" s="180"/>
      <c r="S274" s="181"/>
      <c r="T274" s="182">
        <f>R274+S274</f>
        <v>0</v>
      </c>
      <c r="U274" s="181"/>
      <c r="V274" s="181"/>
      <c r="W274" s="181"/>
      <c r="X274" s="181"/>
      <c r="Y274" s="181"/>
      <c r="Z274" s="180"/>
      <c r="AA274" s="181"/>
      <c r="AB274" s="182">
        <f>Z274+AA274</f>
        <v>0</v>
      </c>
      <c r="AC274" s="181"/>
      <c r="AD274" s="181"/>
      <c r="AE274" s="181"/>
      <c r="AF274" s="181"/>
      <c r="AG274" s="181"/>
      <c r="AH274" s="180"/>
      <c r="AI274" s="181"/>
      <c r="AJ274" s="182">
        <f>AH274+AI274</f>
        <v>0</v>
      </c>
      <c r="AK274" s="181"/>
      <c r="AL274" s="181"/>
      <c r="AM274" s="181"/>
      <c r="AN274" s="181"/>
      <c r="AO274" s="181"/>
      <c r="AP274" s="180"/>
      <c r="AQ274" s="181"/>
      <c r="AR274" s="182">
        <f>AP274+AQ274</f>
        <v>0</v>
      </c>
      <c r="AS274" s="181"/>
      <c r="AT274" s="181"/>
      <c r="AU274" s="181"/>
      <c r="AV274" s="181"/>
      <c r="AW274" s="181"/>
      <c r="AX274" s="180"/>
      <c r="AY274" s="181"/>
      <c r="AZ274" s="182">
        <f>AX274+AY274</f>
        <v>0</v>
      </c>
      <c r="BA274" s="181"/>
      <c r="BB274" s="181"/>
      <c r="BC274" s="181"/>
      <c r="BD274" s="181"/>
      <c r="BE274" s="181"/>
      <c r="BF274" s="130"/>
      <c r="BG274" s="130"/>
      <c r="BH274" s="130"/>
    </row>
    <row r="275" spans="1:60" x14ac:dyDescent="0.35">
      <c r="A275" s="172" t="s">
        <v>1455</v>
      </c>
      <c r="B275" s="172" t="s">
        <v>158</v>
      </c>
      <c r="C275" s="172" t="s">
        <v>159</v>
      </c>
      <c r="D275" s="173" t="s">
        <v>160</v>
      </c>
      <c r="E275" s="172" t="s">
        <v>1456</v>
      </c>
      <c r="F275" s="172" t="s">
        <v>506</v>
      </c>
      <c r="G275" s="172" t="s">
        <v>507</v>
      </c>
      <c r="H275" s="172" t="s">
        <v>508</v>
      </c>
      <c r="I275" s="174">
        <v>1825</v>
      </c>
      <c r="J275" s="175" t="s">
        <v>248</v>
      </c>
      <c r="K275" s="176">
        <f>I275*9.16</f>
        <v>16717</v>
      </c>
      <c r="L275" s="177"/>
      <c r="M275" s="178"/>
      <c r="N275" s="178"/>
      <c r="O275" s="178"/>
      <c r="P275" s="179"/>
      <c r="Q275" s="179"/>
      <c r="R275" s="180"/>
      <c r="S275" s="181"/>
      <c r="T275" s="182">
        <f>R275+S275</f>
        <v>0</v>
      </c>
      <c r="U275" s="181"/>
      <c r="V275" s="181"/>
      <c r="W275" s="181"/>
      <c r="X275" s="181"/>
      <c r="Y275" s="181"/>
      <c r="Z275" s="180"/>
      <c r="AA275" s="181"/>
      <c r="AB275" s="182">
        <f>Z275+AA275</f>
        <v>0</v>
      </c>
      <c r="AC275" s="181"/>
      <c r="AD275" s="181"/>
      <c r="AE275" s="181"/>
      <c r="AF275" s="181"/>
      <c r="AG275" s="181"/>
      <c r="AH275" s="180"/>
      <c r="AI275" s="181"/>
      <c r="AJ275" s="182">
        <f>AH275+AI275</f>
        <v>0</v>
      </c>
      <c r="AK275" s="181"/>
      <c r="AL275" s="181"/>
      <c r="AM275" s="181"/>
      <c r="AN275" s="181"/>
      <c r="AO275" s="181"/>
      <c r="AP275" s="180"/>
      <c r="AQ275" s="181"/>
      <c r="AR275" s="182">
        <f>AP275+AQ275</f>
        <v>0</v>
      </c>
      <c r="AS275" s="181"/>
      <c r="AT275" s="181"/>
      <c r="AU275" s="181"/>
      <c r="AV275" s="181"/>
      <c r="AW275" s="181"/>
      <c r="AX275" s="180"/>
      <c r="AY275" s="181"/>
      <c r="AZ275" s="182">
        <f>AX275+AY275</f>
        <v>0</v>
      </c>
      <c r="BA275" s="181"/>
      <c r="BB275" s="181"/>
      <c r="BC275" s="181"/>
      <c r="BD275" s="181"/>
      <c r="BE275" s="181"/>
      <c r="BF275" s="130"/>
      <c r="BG275" s="130"/>
      <c r="BH275" s="130"/>
    </row>
    <row r="276" spans="1:60" x14ac:dyDescent="0.35">
      <c r="A276" s="172" t="s">
        <v>1478</v>
      </c>
      <c r="B276" s="172" t="s">
        <v>158</v>
      </c>
      <c r="C276" s="172" t="s">
        <v>159</v>
      </c>
      <c r="D276" s="173" t="s">
        <v>160</v>
      </c>
      <c r="E276" s="172" t="s">
        <v>1479</v>
      </c>
      <c r="F276" s="172" t="s">
        <v>506</v>
      </c>
      <c r="G276" s="172" t="s">
        <v>507</v>
      </c>
      <c r="H276" s="172" t="s">
        <v>508</v>
      </c>
      <c r="I276" s="174">
        <v>1900</v>
      </c>
      <c r="J276" s="175" t="s">
        <v>200</v>
      </c>
      <c r="K276" s="176">
        <f>I276*9.16</f>
        <v>17404</v>
      </c>
      <c r="L276" s="177"/>
      <c r="M276" s="178"/>
      <c r="N276" s="178"/>
      <c r="O276" s="178"/>
      <c r="P276" s="179"/>
      <c r="Q276" s="179"/>
      <c r="R276" s="180"/>
      <c r="S276" s="181"/>
      <c r="T276" s="182">
        <f>R276+S276</f>
        <v>0</v>
      </c>
      <c r="U276" s="181"/>
      <c r="V276" s="181"/>
      <c r="W276" s="181"/>
      <c r="X276" s="181"/>
      <c r="Y276" s="181"/>
      <c r="Z276" s="180"/>
      <c r="AA276" s="181"/>
      <c r="AB276" s="182">
        <f>Z276+AA276</f>
        <v>0</v>
      </c>
      <c r="AC276" s="181"/>
      <c r="AD276" s="181"/>
      <c r="AE276" s="181"/>
      <c r="AF276" s="181"/>
      <c r="AG276" s="181"/>
      <c r="AH276" s="180"/>
      <c r="AI276" s="181"/>
      <c r="AJ276" s="182">
        <f>AH276+AI276</f>
        <v>0</v>
      </c>
      <c r="AK276" s="181"/>
      <c r="AL276" s="181"/>
      <c r="AM276" s="181"/>
      <c r="AN276" s="181"/>
      <c r="AO276" s="181"/>
      <c r="AP276" s="180"/>
      <c r="AQ276" s="181"/>
      <c r="AR276" s="182">
        <f>AP276+AQ276</f>
        <v>0</v>
      </c>
      <c r="AS276" s="181"/>
      <c r="AT276" s="181"/>
      <c r="AU276" s="181"/>
      <c r="AV276" s="181"/>
      <c r="AW276" s="181"/>
      <c r="AX276" s="180"/>
      <c r="AY276" s="181"/>
      <c r="AZ276" s="182">
        <f>AX276+AY276</f>
        <v>0</v>
      </c>
      <c r="BA276" s="181"/>
      <c r="BB276" s="181"/>
      <c r="BC276" s="181"/>
      <c r="BD276" s="181"/>
      <c r="BE276" s="181"/>
      <c r="BF276" s="130"/>
      <c r="BG276" s="130"/>
      <c r="BH276" s="130"/>
    </row>
    <row r="277" spans="1:60" x14ac:dyDescent="0.35">
      <c r="A277" s="172" t="s">
        <v>1522</v>
      </c>
      <c r="B277" s="172" t="s">
        <v>158</v>
      </c>
      <c r="C277" s="172" t="s">
        <v>159</v>
      </c>
      <c r="D277" s="173" t="s">
        <v>160</v>
      </c>
      <c r="E277" s="172" t="s">
        <v>1523</v>
      </c>
      <c r="F277" s="172" t="s">
        <v>506</v>
      </c>
      <c r="G277" s="172" t="s">
        <v>507</v>
      </c>
      <c r="H277" s="172" t="s">
        <v>508</v>
      </c>
      <c r="I277" s="174">
        <v>2040</v>
      </c>
      <c r="J277" s="175" t="s">
        <v>177</v>
      </c>
      <c r="K277" s="176">
        <f>I277*9.16</f>
        <v>18686.400000000001</v>
      </c>
      <c r="L277" s="177"/>
      <c r="M277" s="178"/>
      <c r="N277" s="178"/>
      <c r="O277" s="178"/>
      <c r="P277" s="179"/>
      <c r="Q277" s="179"/>
      <c r="R277" s="180"/>
      <c r="S277" s="181"/>
      <c r="T277" s="182">
        <f>R277+S277</f>
        <v>0</v>
      </c>
      <c r="U277" s="181"/>
      <c r="V277" s="181"/>
      <c r="W277" s="181"/>
      <c r="X277" s="181"/>
      <c r="Y277" s="181"/>
      <c r="Z277" s="180"/>
      <c r="AA277" s="181"/>
      <c r="AB277" s="182">
        <f>Z277+AA277</f>
        <v>0</v>
      </c>
      <c r="AC277" s="181"/>
      <c r="AD277" s="181"/>
      <c r="AE277" s="181"/>
      <c r="AF277" s="181"/>
      <c r="AG277" s="181"/>
      <c r="AH277" s="180"/>
      <c r="AI277" s="181"/>
      <c r="AJ277" s="182">
        <f>AH277+AI277</f>
        <v>0</v>
      </c>
      <c r="AK277" s="181"/>
      <c r="AL277" s="181"/>
      <c r="AM277" s="181"/>
      <c r="AN277" s="181"/>
      <c r="AO277" s="181"/>
      <c r="AP277" s="180"/>
      <c r="AQ277" s="181"/>
      <c r="AR277" s="182">
        <f>AP277+AQ277</f>
        <v>0</v>
      </c>
      <c r="AS277" s="181"/>
      <c r="AT277" s="181"/>
      <c r="AU277" s="181"/>
      <c r="AV277" s="181"/>
      <c r="AW277" s="181"/>
      <c r="AX277" s="180"/>
      <c r="AY277" s="181"/>
      <c r="AZ277" s="182">
        <f>AX277+AY277</f>
        <v>0</v>
      </c>
      <c r="BA277" s="181"/>
      <c r="BB277" s="181"/>
      <c r="BC277" s="181"/>
      <c r="BD277" s="181"/>
      <c r="BE277" s="181"/>
      <c r="BF277" s="130"/>
      <c r="BG277" s="130"/>
      <c r="BH277" s="130"/>
    </row>
    <row r="278" spans="1:60" x14ac:dyDescent="0.35">
      <c r="A278" s="172" t="s">
        <v>1645</v>
      </c>
      <c r="B278" s="172" t="s">
        <v>158</v>
      </c>
      <c r="C278" s="172" t="s">
        <v>159</v>
      </c>
      <c r="D278" s="173" t="s">
        <v>160</v>
      </c>
      <c r="E278" s="172" t="s">
        <v>1646</v>
      </c>
      <c r="F278" s="172" t="s">
        <v>506</v>
      </c>
      <c r="G278" s="172" t="s">
        <v>507</v>
      </c>
      <c r="H278" s="172" t="s">
        <v>508</v>
      </c>
      <c r="I278" s="174">
        <v>2900</v>
      </c>
      <c r="J278" s="175" t="s">
        <v>248</v>
      </c>
      <c r="K278" s="176">
        <f>I278*9.16</f>
        <v>26564</v>
      </c>
      <c r="L278" s="177"/>
      <c r="M278" s="178"/>
      <c r="N278" s="178"/>
      <c r="O278" s="178"/>
      <c r="P278" s="179"/>
      <c r="Q278" s="179"/>
      <c r="R278" s="180"/>
      <c r="S278" s="181"/>
      <c r="T278" s="182">
        <f>R278+S278</f>
        <v>0</v>
      </c>
      <c r="U278" s="181"/>
      <c r="V278" s="181"/>
      <c r="W278" s="181"/>
      <c r="X278" s="181"/>
      <c r="Y278" s="181"/>
      <c r="Z278" s="180"/>
      <c r="AA278" s="181"/>
      <c r="AB278" s="182">
        <f>Z278+AA278</f>
        <v>0</v>
      </c>
      <c r="AC278" s="181"/>
      <c r="AD278" s="181"/>
      <c r="AE278" s="181"/>
      <c r="AF278" s="181"/>
      <c r="AG278" s="181"/>
      <c r="AH278" s="180"/>
      <c r="AI278" s="181"/>
      <c r="AJ278" s="182">
        <f>AH278+AI278</f>
        <v>0</v>
      </c>
      <c r="AK278" s="181"/>
      <c r="AL278" s="181"/>
      <c r="AM278" s="181"/>
      <c r="AN278" s="181"/>
      <c r="AO278" s="181"/>
      <c r="AP278" s="180"/>
      <c r="AQ278" s="181"/>
      <c r="AR278" s="182">
        <f>AP278+AQ278</f>
        <v>0</v>
      </c>
      <c r="AS278" s="181"/>
      <c r="AT278" s="181"/>
      <c r="AU278" s="181"/>
      <c r="AV278" s="181"/>
      <c r="AW278" s="181"/>
      <c r="AX278" s="180"/>
      <c r="AY278" s="181"/>
      <c r="AZ278" s="182">
        <f>AX278+AY278</f>
        <v>0</v>
      </c>
      <c r="BA278" s="181"/>
      <c r="BB278" s="181"/>
      <c r="BC278" s="181"/>
      <c r="BD278" s="181"/>
      <c r="BE278" s="181"/>
      <c r="BF278" s="130"/>
      <c r="BG278" s="130"/>
      <c r="BH278" s="130"/>
    </row>
    <row r="279" spans="1:60" x14ac:dyDescent="0.35">
      <c r="A279" s="172" t="s">
        <v>2433</v>
      </c>
      <c r="B279" s="172" t="s">
        <v>158</v>
      </c>
      <c r="C279" s="172" t="s">
        <v>159</v>
      </c>
      <c r="D279" s="173" t="s">
        <v>160</v>
      </c>
      <c r="E279" s="172" t="s">
        <v>1930</v>
      </c>
      <c r="F279" s="172" t="s">
        <v>2434</v>
      </c>
      <c r="G279" s="172" t="s">
        <v>507</v>
      </c>
      <c r="H279" s="172" t="s">
        <v>508</v>
      </c>
      <c r="I279" s="174">
        <v>72</v>
      </c>
      <c r="J279" s="175" t="s">
        <v>171</v>
      </c>
      <c r="K279" s="176">
        <f>I279*9.16</f>
        <v>659.52</v>
      </c>
      <c r="L279" s="177"/>
      <c r="M279" s="178"/>
      <c r="N279" s="178"/>
      <c r="O279" s="178"/>
      <c r="P279" s="179"/>
      <c r="Q279" s="179"/>
      <c r="R279" s="180"/>
      <c r="S279" s="181"/>
      <c r="T279" s="182">
        <f>R279+S279</f>
        <v>0</v>
      </c>
      <c r="U279" s="181"/>
      <c r="V279" s="181"/>
      <c r="W279" s="181"/>
      <c r="X279" s="181"/>
      <c r="Y279" s="181"/>
      <c r="Z279" s="180"/>
      <c r="AA279" s="181"/>
      <c r="AB279" s="182">
        <f>Z279+AA279</f>
        <v>0</v>
      </c>
      <c r="AC279" s="181"/>
      <c r="AD279" s="181"/>
      <c r="AE279" s="181"/>
      <c r="AF279" s="181"/>
      <c r="AG279" s="181"/>
      <c r="AH279" s="180"/>
      <c r="AI279" s="181"/>
      <c r="AJ279" s="182">
        <f>AH279+AI279</f>
        <v>0</v>
      </c>
      <c r="AK279" s="181"/>
      <c r="AL279" s="181"/>
      <c r="AM279" s="181"/>
      <c r="AN279" s="181"/>
      <c r="AO279" s="181"/>
      <c r="AP279" s="180"/>
      <c r="AQ279" s="181"/>
      <c r="AR279" s="182">
        <f>AP279+AQ279</f>
        <v>0</v>
      </c>
      <c r="AS279" s="181"/>
      <c r="AT279" s="181"/>
      <c r="AU279" s="181"/>
      <c r="AV279" s="181"/>
      <c r="AW279" s="181"/>
      <c r="AX279" s="180"/>
      <c r="AY279" s="181"/>
      <c r="AZ279" s="182">
        <f>AX279+AY279</f>
        <v>0</v>
      </c>
      <c r="BA279" s="181"/>
      <c r="BB279" s="181"/>
      <c r="BC279" s="181"/>
      <c r="BD279" s="181"/>
      <c r="BE279" s="181"/>
      <c r="BF279" s="130"/>
      <c r="BG279" s="130"/>
      <c r="BH279" s="130"/>
    </row>
    <row r="280" spans="1:60" x14ac:dyDescent="0.35">
      <c r="A280" s="172" t="s">
        <v>2701</v>
      </c>
      <c r="B280" s="172" t="s">
        <v>158</v>
      </c>
      <c r="C280" s="172" t="s">
        <v>159</v>
      </c>
      <c r="D280" s="173" t="s">
        <v>160</v>
      </c>
      <c r="E280" s="172" t="s">
        <v>1930</v>
      </c>
      <c r="F280" s="172" t="s">
        <v>2702</v>
      </c>
      <c r="G280" s="172" t="s">
        <v>2703</v>
      </c>
      <c r="H280" s="172" t="s">
        <v>213</v>
      </c>
      <c r="I280" s="174">
        <v>72</v>
      </c>
      <c r="J280" s="175" t="s">
        <v>171</v>
      </c>
      <c r="K280" s="176">
        <f>I280*9.16</f>
        <v>659.52</v>
      </c>
      <c r="L280" s="177"/>
      <c r="M280" s="178"/>
      <c r="N280" s="178"/>
      <c r="O280" s="178"/>
      <c r="P280" s="179"/>
      <c r="Q280" s="179"/>
      <c r="R280" s="180"/>
      <c r="S280" s="181"/>
      <c r="T280" s="182">
        <f>R280+S280</f>
        <v>0</v>
      </c>
      <c r="U280" s="181"/>
      <c r="V280" s="181"/>
      <c r="W280" s="181"/>
      <c r="X280" s="181"/>
      <c r="Y280" s="181"/>
      <c r="Z280" s="180"/>
      <c r="AA280" s="181"/>
      <c r="AB280" s="182">
        <f>Z280+AA280</f>
        <v>0</v>
      </c>
      <c r="AC280" s="181"/>
      <c r="AD280" s="181"/>
      <c r="AE280" s="181"/>
      <c r="AF280" s="181"/>
      <c r="AG280" s="181"/>
      <c r="AH280" s="180"/>
      <c r="AI280" s="181"/>
      <c r="AJ280" s="182">
        <f>AH280+AI280</f>
        <v>0</v>
      </c>
      <c r="AK280" s="181"/>
      <c r="AL280" s="181"/>
      <c r="AM280" s="181"/>
      <c r="AN280" s="181"/>
      <c r="AO280" s="181"/>
      <c r="AP280" s="180"/>
      <c r="AQ280" s="181"/>
      <c r="AR280" s="182">
        <f>AP280+AQ280</f>
        <v>0</v>
      </c>
      <c r="AS280" s="181"/>
      <c r="AT280" s="181"/>
      <c r="AU280" s="181"/>
      <c r="AV280" s="181"/>
      <c r="AW280" s="181"/>
      <c r="AX280" s="180"/>
      <c r="AY280" s="181"/>
      <c r="AZ280" s="182">
        <f>AX280+AY280</f>
        <v>0</v>
      </c>
      <c r="BA280" s="181"/>
      <c r="BB280" s="181"/>
      <c r="BC280" s="181"/>
      <c r="BD280" s="181"/>
      <c r="BE280" s="181"/>
      <c r="BF280" s="130"/>
      <c r="BG280" s="130"/>
      <c r="BH280" s="130"/>
    </row>
    <row r="281" spans="1:60" x14ac:dyDescent="0.35">
      <c r="A281" s="172" t="s">
        <v>2707</v>
      </c>
      <c r="B281" s="172" t="s">
        <v>158</v>
      </c>
      <c r="C281" s="172" t="s">
        <v>159</v>
      </c>
      <c r="D281" s="173" t="s">
        <v>160</v>
      </c>
      <c r="E281" s="172" t="s">
        <v>1930</v>
      </c>
      <c r="F281" s="172" t="s">
        <v>2708</v>
      </c>
      <c r="G281" s="172" t="s">
        <v>2703</v>
      </c>
      <c r="H281" s="172" t="s">
        <v>213</v>
      </c>
      <c r="I281" s="174">
        <v>72</v>
      </c>
      <c r="J281" s="175" t="s">
        <v>171</v>
      </c>
      <c r="K281" s="176">
        <f>I281*9.16</f>
        <v>659.52</v>
      </c>
      <c r="L281" s="177"/>
      <c r="M281" s="178"/>
      <c r="N281" s="178"/>
      <c r="O281" s="178"/>
      <c r="P281" s="179"/>
      <c r="Q281" s="179"/>
      <c r="R281" s="180"/>
      <c r="S281" s="181"/>
      <c r="T281" s="182">
        <f>R281+S281</f>
        <v>0</v>
      </c>
      <c r="U281" s="181"/>
      <c r="V281" s="181"/>
      <c r="W281" s="181"/>
      <c r="X281" s="181"/>
      <c r="Y281" s="181"/>
      <c r="Z281" s="180"/>
      <c r="AA281" s="181"/>
      <c r="AB281" s="182">
        <f>Z281+AA281</f>
        <v>0</v>
      </c>
      <c r="AC281" s="181"/>
      <c r="AD281" s="181"/>
      <c r="AE281" s="181"/>
      <c r="AF281" s="181"/>
      <c r="AG281" s="181"/>
      <c r="AH281" s="180"/>
      <c r="AI281" s="181"/>
      <c r="AJ281" s="182">
        <f>AH281+AI281</f>
        <v>0</v>
      </c>
      <c r="AK281" s="181"/>
      <c r="AL281" s="181"/>
      <c r="AM281" s="181"/>
      <c r="AN281" s="181"/>
      <c r="AO281" s="181"/>
      <c r="AP281" s="180"/>
      <c r="AQ281" s="181"/>
      <c r="AR281" s="182">
        <f>AP281+AQ281</f>
        <v>0</v>
      </c>
      <c r="AS281" s="181"/>
      <c r="AT281" s="181"/>
      <c r="AU281" s="181"/>
      <c r="AV281" s="181"/>
      <c r="AW281" s="181"/>
      <c r="AX281" s="180"/>
      <c r="AY281" s="181"/>
      <c r="AZ281" s="182">
        <f>AX281+AY281</f>
        <v>0</v>
      </c>
      <c r="BA281" s="181"/>
      <c r="BB281" s="181"/>
      <c r="BC281" s="181"/>
      <c r="BD281" s="181"/>
      <c r="BE281" s="181"/>
      <c r="BF281" s="130"/>
      <c r="BG281" s="130"/>
      <c r="BH281" s="130"/>
    </row>
    <row r="282" spans="1:60" x14ac:dyDescent="0.35">
      <c r="A282" s="172" t="s">
        <v>2624</v>
      </c>
      <c r="B282" s="172" t="s">
        <v>158</v>
      </c>
      <c r="C282" s="172" t="s">
        <v>159</v>
      </c>
      <c r="D282" s="173" t="s">
        <v>160</v>
      </c>
      <c r="E282" s="172" t="s">
        <v>1930</v>
      </c>
      <c r="F282" s="172" t="s">
        <v>2625</v>
      </c>
      <c r="G282" s="172" t="s">
        <v>2626</v>
      </c>
      <c r="H282" s="172" t="s">
        <v>2525</v>
      </c>
      <c r="I282" s="174">
        <v>72</v>
      </c>
      <c r="J282" s="175" t="s">
        <v>171</v>
      </c>
      <c r="K282" s="176">
        <f>I282*9.16</f>
        <v>659.52</v>
      </c>
      <c r="L282" s="177"/>
      <c r="M282" s="178"/>
      <c r="N282" s="178"/>
      <c r="O282" s="178"/>
      <c r="P282" s="179"/>
      <c r="Q282" s="179"/>
      <c r="R282" s="180"/>
      <c r="S282" s="181"/>
      <c r="T282" s="182">
        <f>R282+S282</f>
        <v>0</v>
      </c>
      <c r="U282" s="181"/>
      <c r="V282" s="181"/>
      <c r="W282" s="181"/>
      <c r="X282" s="181"/>
      <c r="Y282" s="181"/>
      <c r="Z282" s="180"/>
      <c r="AA282" s="181"/>
      <c r="AB282" s="182">
        <f>Z282+AA282</f>
        <v>0</v>
      </c>
      <c r="AC282" s="181"/>
      <c r="AD282" s="181"/>
      <c r="AE282" s="181"/>
      <c r="AF282" s="181"/>
      <c r="AG282" s="181"/>
      <c r="AH282" s="180"/>
      <c r="AI282" s="181"/>
      <c r="AJ282" s="182">
        <f>AH282+AI282</f>
        <v>0</v>
      </c>
      <c r="AK282" s="181"/>
      <c r="AL282" s="181"/>
      <c r="AM282" s="181"/>
      <c r="AN282" s="181"/>
      <c r="AO282" s="181"/>
      <c r="AP282" s="180"/>
      <c r="AQ282" s="181"/>
      <c r="AR282" s="182">
        <f>AP282+AQ282</f>
        <v>0</v>
      </c>
      <c r="AS282" s="181"/>
      <c r="AT282" s="181"/>
      <c r="AU282" s="181"/>
      <c r="AV282" s="181"/>
      <c r="AW282" s="181"/>
      <c r="AX282" s="180"/>
      <c r="AY282" s="181"/>
      <c r="AZ282" s="182">
        <f>AX282+AY282</f>
        <v>0</v>
      </c>
      <c r="BA282" s="181"/>
      <c r="BB282" s="181"/>
      <c r="BC282" s="181"/>
      <c r="BD282" s="181"/>
      <c r="BE282" s="181"/>
      <c r="BF282" s="130"/>
      <c r="BG282" s="130"/>
      <c r="BH282" s="130"/>
    </row>
    <row r="283" spans="1:60" x14ac:dyDescent="0.35">
      <c r="A283" s="172" t="s">
        <v>2627</v>
      </c>
      <c r="B283" s="172" t="s">
        <v>158</v>
      </c>
      <c r="C283" s="172" t="s">
        <v>159</v>
      </c>
      <c r="D283" s="173" t="s">
        <v>160</v>
      </c>
      <c r="E283" s="172" t="s">
        <v>1930</v>
      </c>
      <c r="F283" s="172" t="s">
        <v>2625</v>
      </c>
      <c r="G283" s="172" t="s">
        <v>2626</v>
      </c>
      <c r="H283" s="172" t="s">
        <v>2525</v>
      </c>
      <c r="I283" s="174">
        <v>72</v>
      </c>
      <c r="J283" s="175" t="s">
        <v>171</v>
      </c>
      <c r="K283" s="176">
        <f>I283*9.16</f>
        <v>659.52</v>
      </c>
      <c r="L283" s="177"/>
      <c r="M283" s="178"/>
      <c r="N283" s="178"/>
      <c r="O283" s="178"/>
      <c r="P283" s="179"/>
      <c r="Q283" s="179"/>
      <c r="R283" s="180"/>
      <c r="S283" s="181"/>
      <c r="T283" s="182">
        <f>R283+S283</f>
        <v>0</v>
      </c>
      <c r="U283" s="181"/>
      <c r="V283" s="181"/>
      <c r="W283" s="181"/>
      <c r="X283" s="181"/>
      <c r="Y283" s="181"/>
      <c r="Z283" s="180"/>
      <c r="AA283" s="181"/>
      <c r="AB283" s="182">
        <f>Z283+AA283</f>
        <v>0</v>
      </c>
      <c r="AC283" s="181"/>
      <c r="AD283" s="181"/>
      <c r="AE283" s="181"/>
      <c r="AF283" s="181"/>
      <c r="AG283" s="181"/>
      <c r="AH283" s="180"/>
      <c r="AI283" s="181"/>
      <c r="AJ283" s="182">
        <f>AH283+AI283</f>
        <v>0</v>
      </c>
      <c r="AK283" s="181"/>
      <c r="AL283" s="181"/>
      <c r="AM283" s="181"/>
      <c r="AN283" s="181"/>
      <c r="AO283" s="181"/>
      <c r="AP283" s="180"/>
      <c r="AQ283" s="181"/>
      <c r="AR283" s="182">
        <f>AP283+AQ283</f>
        <v>0</v>
      </c>
      <c r="AS283" s="181"/>
      <c r="AT283" s="181"/>
      <c r="AU283" s="181"/>
      <c r="AV283" s="181"/>
      <c r="AW283" s="181"/>
      <c r="AX283" s="180"/>
      <c r="AY283" s="181"/>
      <c r="AZ283" s="182">
        <f>AX283+AY283</f>
        <v>0</v>
      </c>
      <c r="BA283" s="181"/>
      <c r="BB283" s="181"/>
      <c r="BC283" s="181"/>
      <c r="BD283" s="181"/>
      <c r="BE283" s="181"/>
      <c r="BF283" s="130"/>
      <c r="BG283" s="130"/>
      <c r="BH283" s="130"/>
    </row>
    <row r="284" spans="1:60" x14ac:dyDescent="0.35">
      <c r="A284" s="172" t="s">
        <v>645</v>
      </c>
      <c r="B284" s="172" t="s">
        <v>158</v>
      </c>
      <c r="C284" s="172" t="s">
        <v>159</v>
      </c>
      <c r="D284" s="173" t="s">
        <v>160</v>
      </c>
      <c r="E284" s="172" t="s">
        <v>646</v>
      </c>
      <c r="F284" s="172" t="s">
        <v>647</v>
      </c>
      <c r="G284" s="172" t="s">
        <v>648</v>
      </c>
      <c r="H284" s="172" t="s">
        <v>230</v>
      </c>
      <c r="I284" s="174">
        <v>324</v>
      </c>
      <c r="J284" s="175" t="s">
        <v>242</v>
      </c>
      <c r="K284" s="176">
        <f>I284*9.16</f>
        <v>2967.84</v>
      </c>
      <c r="L284" s="177"/>
      <c r="M284" s="178"/>
      <c r="N284" s="178"/>
      <c r="O284" s="178"/>
      <c r="P284" s="179"/>
      <c r="Q284" s="179"/>
      <c r="R284" s="180"/>
      <c r="S284" s="181"/>
      <c r="T284" s="182">
        <f>R284+S284</f>
        <v>0</v>
      </c>
      <c r="U284" s="181"/>
      <c r="V284" s="181"/>
      <c r="W284" s="181"/>
      <c r="X284" s="181"/>
      <c r="Y284" s="181"/>
      <c r="Z284" s="180"/>
      <c r="AA284" s="181"/>
      <c r="AB284" s="182">
        <f>Z284+AA284</f>
        <v>0</v>
      </c>
      <c r="AC284" s="181"/>
      <c r="AD284" s="181"/>
      <c r="AE284" s="181"/>
      <c r="AF284" s="181"/>
      <c r="AG284" s="181"/>
      <c r="AH284" s="180"/>
      <c r="AI284" s="181"/>
      <c r="AJ284" s="182">
        <f>AH284+AI284</f>
        <v>0</v>
      </c>
      <c r="AK284" s="181"/>
      <c r="AL284" s="181"/>
      <c r="AM284" s="181"/>
      <c r="AN284" s="181"/>
      <c r="AO284" s="181"/>
      <c r="AP284" s="180"/>
      <c r="AQ284" s="181"/>
      <c r="AR284" s="182">
        <f>AP284+AQ284</f>
        <v>0</v>
      </c>
      <c r="AS284" s="181"/>
      <c r="AT284" s="181"/>
      <c r="AU284" s="181"/>
      <c r="AV284" s="181"/>
      <c r="AW284" s="181"/>
      <c r="AX284" s="180"/>
      <c r="AY284" s="181"/>
      <c r="AZ284" s="182">
        <f>AX284+AY284</f>
        <v>0</v>
      </c>
      <c r="BA284" s="181"/>
      <c r="BB284" s="181"/>
      <c r="BC284" s="181"/>
      <c r="BD284" s="181"/>
      <c r="BE284" s="181"/>
      <c r="BF284" s="130"/>
      <c r="BG284" s="130"/>
      <c r="BH284" s="130"/>
    </row>
    <row r="285" spans="1:60" x14ac:dyDescent="0.35">
      <c r="A285" s="172" t="s">
        <v>715</v>
      </c>
      <c r="B285" s="172" t="s">
        <v>158</v>
      </c>
      <c r="C285" s="172" t="s">
        <v>159</v>
      </c>
      <c r="D285" s="173" t="s">
        <v>160</v>
      </c>
      <c r="E285" s="172" t="s">
        <v>716</v>
      </c>
      <c r="F285" s="172" t="s">
        <v>647</v>
      </c>
      <c r="G285" s="172" t="s">
        <v>648</v>
      </c>
      <c r="H285" s="172" t="s">
        <v>230</v>
      </c>
      <c r="I285" s="174">
        <v>400</v>
      </c>
      <c r="J285" s="175" t="s">
        <v>594</v>
      </c>
      <c r="K285" s="176">
        <f>I285*9.16</f>
        <v>3664</v>
      </c>
      <c r="L285" s="177"/>
      <c r="M285" s="178"/>
      <c r="N285" s="178"/>
      <c r="O285" s="178"/>
      <c r="P285" s="179"/>
      <c r="Q285" s="179"/>
      <c r="R285" s="180"/>
      <c r="S285" s="181"/>
      <c r="T285" s="182">
        <f>R285+S285</f>
        <v>0</v>
      </c>
      <c r="U285" s="181"/>
      <c r="V285" s="181"/>
      <c r="W285" s="181"/>
      <c r="X285" s="181"/>
      <c r="Y285" s="181"/>
      <c r="Z285" s="180"/>
      <c r="AA285" s="181"/>
      <c r="AB285" s="182">
        <f>Z285+AA285</f>
        <v>0</v>
      </c>
      <c r="AC285" s="181"/>
      <c r="AD285" s="181"/>
      <c r="AE285" s="181"/>
      <c r="AF285" s="181"/>
      <c r="AG285" s="181"/>
      <c r="AH285" s="180"/>
      <c r="AI285" s="181"/>
      <c r="AJ285" s="182">
        <f>AH285+AI285</f>
        <v>0</v>
      </c>
      <c r="AK285" s="181"/>
      <c r="AL285" s="181"/>
      <c r="AM285" s="181"/>
      <c r="AN285" s="181"/>
      <c r="AO285" s="181"/>
      <c r="AP285" s="180"/>
      <c r="AQ285" s="181"/>
      <c r="AR285" s="182">
        <f>AP285+AQ285</f>
        <v>0</v>
      </c>
      <c r="AS285" s="181"/>
      <c r="AT285" s="181"/>
      <c r="AU285" s="181"/>
      <c r="AV285" s="181"/>
      <c r="AW285" s="181"/>
      <c r="AX285" s="180"/>
      <c r="AY285" s="181"/>
      <c r="AZ285" s="182">
        <f>AX285+AY285</f>
        <v>0</v>
      </c>
      <c r="BA285" s="181"/>
      <c r="BB285" s="181"/>
      <c r="BC285" s="181"/>
      <c r="BD285" s="181"/>
      <c r="BE285" s="181"/>
      <c r="BF285" s="130"/>
      <c r="BG285" s="130"/>
      <c r="BH285" s="130"/>
    </row>
    <row r="286" spans="1:60" x14ac:dyDescent="0.35">
      <c r="A286" s="172" t="s">
        <v>771</v>
      </c>
      <c r="B286" s="172" t="s">
        <v>158</v>
      </c>
      <c r="C286" s="172" t="s">
        <v>159</v>
      </c>
      <c r="D286" s="173" t="s">
        <v>160</v>
      </c>
      <c r="E286" s="172" t="s">
        <v>772</v>
      </c>
      <c r="F286" s="172" t="s">
        <v>647</v>
      </c>
      <c r="G286" s="172" t="s">
        <v>648</v>
      </c>
      <c r="H286" s="172" t="s">
        <v>230</v>
      </c>
      <c r="I286" s="174">
        <v>520</v>
      </c>
      <c r="J286" s="175" t="s">
        <v>165</v>
      </c>
      <c r="K286" s="176">
        <f>I286*9.16</f>
        <v>4763.2</v>
      </c>
      <c r="L286" s="177"/>
      <c r="M286" s="178"/>
      <c r="N286" s="178"/>
      <c r="O286" s="178"/>
      <c r="P286" s="179"/>
      <c r="Q286" s="179"/>
      <c r="R286" s="180"/>
      <c r="S286" s="181"/>
      <c r="T286" s="182">
        <f>R286+S286</f>
        <v>0</v>
      </c>
      <c r="U286" s="181"/>
      <c r="V286" s="181"/>
      <c r="W286" s="181"/>
      <c r="X286" s="181"/>
      <c r="Y286" s="181"/>
      <c r="Z286" s="180"/>
      <c r="AA286" s="181"/>
      <c r="AB286" s="182">
        <f>Z286+AA286</f>
        <v>0</v>
      </c>
      <c r="AC286" s="181"/>
      <c r="AD286" s="181"/>
      <c r="AE286" s="181"/>
      <c r="AF286" s="181"/>
      <c r="AG286" s="181"/>
      <c r="AH286" s="180"/>
      <c r="AI286" s="181"/>
      <c r="AJ286" s="182">
        <f>AH286+AI286</f>
        <v>0</v>
      </c>
      <c r="AK286" s="181"/>
      <c r="AL286" s="181"/>
      <c r="AM286" s="181"/>
      <c r="AN286" s="181"/>
      <c r="AO286" s="181"/>
      <c r="AP286" s="180"/>
      <c r="AQ286" s="181"/>
      <c r="AR286" s="182">
        <f>AP286+AQ286</f>
        <v>0</v>
      </c>
      <c r="AS286" s="181"/>
      <c r="AT286" s="181"/>
      <c r="AU286" s="181"/>
      <c r="AV286" s="181"/>
      <c r="AW286" s="181"/>
      <c r="AX286" s="180"/>
      <c r="AY286" s="181"/>
      <c r="AZ286" s="182">
        <f>AX286+AY286</f>
        <v>0</v>
      </c>
      <c r="BA286" s="181"/>
      <c r="BB286" s="181"/>
      <c r="BC286" s="181"/>
      <c r="BD286" s="181"/>
      <c r="BE286" s="181"/>
      <c r="BF286" s="130"/>
      <c r="BG286" s="130"/>
      <c r="BH286" s="130"/>
    </row>
    <row r="287" spans="1:60" x14ac:dyDescent="0.35">
      <c r="A287" s="172" t="s">
        <v>796</v>
      </c>
      <c r="B287" s="172" t="s">
        <v>158</v>
      </c>
      <c r="C287" s="172" t="s">
        <v>159</v>
      </c>
      <c r="D287" s="173" t="s">
        <v>160</v>
      </c>
      <c r="E287" s="172" t="s">
        <v>797</v>
      </c>
      <c r="F287" s="172" t="s">
        <v>647</v>
      </c>
      <c r="G287" s="172" t="s">
        <v>648</v>
      </c>
      <c r="H287" s="172" t="s">
        <v>230</v>
      </c>
      <c r="I287" s="174">
        <v>570</v>
      </c>
      <c r="J287" s="175" t="s">
        <v>242</v>
      </c>
      <c r="K287" s="176">
        <f>I287*9.16</f>
        <v>5221.2</v>
      </c>
      <c r="L287" s="177"/>
      <c r="M287" s="178"/>
      <c r="N287" s="178"/>
      <c r="O287" s="178"/>
      <c r="P287" s="179"/>
      <c r="Q287" s="179"/>
      <c r="R287" s="180"/>
      <c r="S287" s="181"/>
      <c r="T287" s="182">
        <f>R287+S287</f>
        <v>0</v>
      </c>
      <c r="U287" s="181"/>
      <c r="V287" s="181"/>
      <c r="W287" s="181"/>
      <c r="X287" s="181"/>
      <c r="Y287" s="181"/>
      <c r="Z287" s="180"/>
      <c r="AA287" s="181"/>
      <c r="AB287" s="182">
        <f>Z287+AA287</f>
        <v>0</v>
      </c>
      <c r="AC287" s="181"/>
      <c r="AD287" s="181"/>
      <c r="AE287" s="181"/>
      <c r="AF287" s="181"/>
      <c r="AG287" s="181"/>
      <c r="AH287" s="180"/>
      <c r="AI287" s="181"/>
      <c r="AJ287" s="182">
        <f>AH287+AI287</f>
        <v>0</v>
      </c>
      <c r="AK287" s="181"/>
      <c r="AL287" s="181"/>
      <c r="AM287" s="181"/>
      <c r="AN287" s="181"/>
      <c r="AO287" s="181"/>
      <c r="AP287" s="180"/>
      <c r="AQ287" s="181"/>
      <c r="AR287" s="182">
        <f>AP287+AQ287</f>
        <v>0</v>
      </c>
      <c r="AS287" s="181"/>
      <c r="AT287" s="181"/>
      <c r="AU287" s="181"/>
      <c r="AV287" s="181"/>
      <c r="AW287" s="181"/>
      <c r="AX287" s="180"/>
      <c r="AY287" s="181"/>
      <c r="AZ287" s="182">
        <f>AX287+AY287</f>
        <v>0</v>
      </c>
      <c r="BA287" s="181"/>
      <c r="BB287" s="181"/>
      <c r="BC287" s="181"/>
      <c r="BD287" s="181"/>
      <c r="BE287" s="181"/>
      <c r="BF287" s="130"/>
      <c r="BG287" s="130"/>
      <c r="BH287" s="130"/>
    </row>
    <row r="288" spans="1:60" x14ac:dyDescent="0.35">
      <c r="A288" s="172" t="s">
        <v>862</v>
      </c>
      <c r="B288" s="172" t="s">
        <v>158</v>
      </c>
      <c r="C288" s="172" t="s">
        <v>159</v>
      </c>
      <c r="D288" s="173" t="s">
        <v>160</v>
      </c>
      <c r="E288" s="172" t="s">
        <v>863</v>
      </c>
      <c r="F288" s="172" t="s">
        <v>647</v>
      </c>
      <c r="G288" s="172" t="s">
        <v>648</v>
      </c>
      <c r="H288" s="172" t="s">
        <v>230</v>
      </c>
      <c r="I288" s="174">
        <v>700</v>
      </c>
      <c r="J288" s="175" t="s">
        <v>242</v>
      </c>
      <c r="K288" s="176">
        <f>I288*9.16</f>
        <v>6412</v>
      </c>
      <c r="L288" s="177"/>
      <c r="M288" s="178"/>
      <c r="N288" s="178"/>
      <c r="O288" s="178"/>
      <c r="P288" s="179"/>
      <c r="Q288" s="179"/>
      <c r="R288" s="180"/>
      <c r="S288" s="181"/>
      <c r="T288" s="182">
        <f>R288+S288</f>
        <v>0</v>
      </c>
      <c r="U288" s="181"/>
      <c r="V288" s="181"/>
      <c r="W288" s="181"/>
      <c r="X288" s="181"/>
      <c r="Y288" s="181"/>
      <c r="Z288" s="180"/>
      <c r="AA288" s="181"/>
      <c r="AB288" s="182">
        <f>Z288+AA288</f>
        <v>0</v>
      </c>
      <c r="AC288" s="181"/>
      <c r="AD288" s="181"/>
      <c r="AE288" s="181"/>
      <c r="AF288" s="181"/>
      <c r="AG288" s="181"/>
      <c r="AH288" s="180"/>
      <c r="AI288" s="181"/>
      <c r="AJ288" s="182">
        <f>AH288+AI288</f>
        <v>0</v>
      </c>
      <c r="AK288" s="181"/>
      <c r="AL288" s="181"/>
      <c r="AM288" s="181"/>
      <c r="AN288" s="181"/>
      <c r="AO288" s="181"/>
      <c r="AP288" s="180"/>
      <c r="AQ288" s="181"/>
      <c r="AR288" s="182">
        <f>AP288+AQ288</f>
        <v>0</v>
      </c>
      <c r="AS288" s="181"/>
      <c r="AT288" s="181"/>
      <c r="AU288" s="181"/>
      <c r="AV288" s="181"/>
      <c r="AW288" s="181"/>
      <c r="AX288" s="180"/>
      <c r="AY288" s="181"/>
      <c r="AZ288" s="182">
        <f>AX288+AY288</f>
        <v>0</v>
      </c>
      <c r="BA288" s="181"/>
      <c r="BB288" s="181"/>
      <c r="BC288" s="181"/>
      <c r="BD288" s="181"/>
      <c r="BE288" s="181"/>
      <c r="BF288" s="130"/>
      <c r="BG288" s="130"/>
      <c r="BH288" s="130"/>
    </row>
    <row r="289" spans="1:60" ht="29" x14ac:dyDescent="0.35">
      <c r="A289" s="172" t="s">
        <v>1498</v>
      </c>
      <c r="B289" s="172" t="s">
        <v>158</v>
      </c>
      <c r="C289" s="172" t="s">
        <v>159</v>
      </c>
      <c r="D289" s="173" t="s">
        <v>160</v>
      </c>
      <c r="E289" s="172" t="s">
        <v>1499</v>
      </c>
      <c r="F289" s="172" t="s">
        <v>647</v>
      </c>
      <c r="G289" s="172" t="s">
        <v>648</v>
      </c>
      <c r="H289" s="172" t="s">
        <v>230</v>
      </c>
      <c r="I289" s="174">
        <v>1944</v>
      </c>
      <c r="J289" s="175" t="s">
        <v>520</v>
      </c>
      <c r="K289" s="176">
        <f>I289*9.16</f>
        <v>17807.04</v>
      </c>
      <c r="L289" s="177"/>
      <c r="M289" s="178"/>
      <c r="N289" s="178"/>
      <c r="O289" s="178"/>
      <c r="P289" s="179"/>
      <c r="Q289" s="179"/>
      <c r="R289" s="180"/>
      <c r="S289" s="181"/>
      <c r="T289" s="182">
        <f>R289+S289</f>
        <v>0</v>
      </c>
      <c r="U289" s="181"/>
      <c r="V289" s="181"/>
      <c r="W289" s="181"/>
      <c r="X289" s="181"/>
      <c r="Y289" s="181"/>
      <c r="Z289" s="180"/>
      <c r="AA289" s="181"/>
      <c r="AB289" s="182">
        <f>Z289+AA289</f>
        <v>0</v>
      </c>
      <c r="AC289" s="181"/>
      <c r="AD289" s="181"/>
      <c r="AE289" s="181"/>
      <c r="AF289" s="181"/>
      <c r="AG289" s="181"/>
      <c r="AH289" s="180"/>
      <c r="AI289" s="181"/>
      <c r="AJ289" s="182">
        <f>AH289+AI289</f>
        <v>0</v>
      </c>
      <c r="AK289" s="181"/>
      <c r="AL289" s="181"/>
      <c r="AM289" s="181"/>
      <c r="AN289" s="181"/>
      <c r="AO289" s="181"/>
      <c r="AP289" s="180"/>
      <c r="AQ289" s="181"/>
      <c r="AR289" s="182">
        <f>AP289+AQ289</f>
        <v>0</v>
      </c>
      <c r="AS289" s="181"/>
      <c r="AT289" s="181"/>
      <c r="AU289" s="181"/>
      <c r="AV289" s="181"/>
      <c r="AW289" s="181"/>
      <c r="AX289" s="180"/>
      <c r="AY289" s="181"/>
      <c r="AZ289" s="182">
        <f>AX289+AY289</f>
        <v>0</v>
      </c>
      <c r="BA289" s="181"/>
      <c r="BB289" s="181"/>
      <c r="BC289" s="181"/>
      <c r="BD289" s="181"/>
      <c r="BE289" s="181"/>
      <c r="BF289" s="130"/>
      <c r="BG289" s="130"/>
      <c r="BH289" s="130"/>
    </row>
    <row r="290" spans="1:60" x14ac:dyDescent="0.35">
      <c r="A290" s="172" t="s">
        <v>1998</v>
      </c>
      <c r="B290" s="172" t="s">
        <v>158</v>
      </c>
      <c r="C290" s="172" t="s">
        <v>159</v>
      </c>
      <c r="D290" s="173" t="s">
        <v>160</v>
      </c>
      <c r="E290" s="172" t="s">
        <v>1930</v>
      </c>
      <c r="F290" s="172" t="s">
        <v>1999</v>
      </c>
      <c r="G290" s="172" t="s">
        <v>2000</v>
      </c>
      <c r="H290" s="172" t="s">
        <v>276</v>
      </c>
      <c r="I290" s="174">
        <v>72</v>
      </c>
      <c r="J290" s="175" t="s">
        <v>171</v>
      </c>
      <c r="K290" s="176">
        <f>I290*9.16</f>
        <v>659.52</v>
      </c>
      <c r="L290" s="177"/>
      <c r="M290" s="178"/>
      <c r="N290" s="178"/>
      <c r="O290" s="178"/>
      <c r="P290" s="179"/>
      <c r="Q290" s="179"/>
      <c r="R290" s="180"/>
      <c r="S290" s="181"/>
      <c r="T290" s="182">
        <f>R290+S290</f>
        <v>0</v>
      </c>
      <c r="U290" s="181"/>
      <c r="V290" s="181"/>
      <c r="W290" s="181"/>
      <c r="X290" s="181"/>
      <c r="Y290" s="181"/>
      <c r="Z290" s="180"/>
      <c r="AA290" s="181"/>
      <c r="AB290" s="182">
        <f>Z290+AA290</f>
        <v>0</v>
      </c>
      <c r="AC290" s="181"/>
      <c r="AD290" s="181"/>
      <c r="AE290" s="181"/>
      <c r="AF290" s="181"/>
      <c r="AG290" s="181"/>
      <c r="AH290" s="180"/>
      <c r="AI290" s="181"/>
      <c r="AJ290" s="182">
        <f>AH290+AI290</f>
        <v>0</v>
      </c>
      <c r="AK290" s="181"/>
      <c r="AL290" s="181"/>
      <c r="AM290" s="181"/>
      <c r="AN290" s="181"/>
      <c r="AO290" s="181"/>
      <c r="AP290" s="180"/>
      <c r="AQ290" s="181"/>
      <c r="AR290" s="182">
        <f>AP290+AQ290</f>
        <v>0</v>
      </c>
      <c r="AS290" s="181"/>
      <c r="AT290" s="181"/>
      <c r="AU290" s="181"/>
      <c r="AV290" s="181"/>
      <c r="AW290" s="181"/>
      <c r="AX290" s="180"/>
      <c r="AY290" s="181"/>
      <c r="AZ290" s="182">
        <f>AX290+AY290</f>
        <v>0</v>
      </c>
      <c r="BA290" s="181"/>
      <c r="BB290" s="181"/>
      <c r="BC290" s="181"/>
      <c r="BD290" s="181"/>
      <c r="BE290" s="181"/>
      <c r="BF290" s="130"/>
      <c r="BG290" s="130"/>
      <c r="BH290" s="130"/>
    </row>
    <row r="291" spans="1:60" x14ac:dyDescent="0.35">
      <c r="A291" s="172" t="s">
        <v>2001</v>
      </c>
      <c r="B291" s="172" t="s">
        <v>158</v>
      </c>
      <c r="C291" s="172" t="s">
        <v>159</v>
      </c>
      <c r="D291" s="173" t="s">
        <v>160</v>
      </c>
      <c r="E291" s="172" t="s">
        <v>1930</v>
      </c>
      <c r="F291" s="172" t="s">
        <v>2002</v>
      </c>
      <c r="G291" s="172" t="s">
        <v>2000</v>
      </c>
      <c r="H291" s="172" t="s">
        <v>276</v>
      </c>
      <c r="I291" s="174">
        <v>72</v>
      </c>
      <c r="J291" s="175" t="s">
        <v>171</v>
      </c>
      <c r="K291" s="176">
        <f>I291*9.16</f>
        <v>659.52</v>
      </c>
      <c r="L291" s="177"/>
      <c r="M291" s="178"/>
      <c r="N291" s="178"/>
      <c r="O291" s="178"/>
      <c r="P291" s="179"/>
      <c r="Q291" s="179"/>
      <c r="R291" s="180"/>
      <c r="S291" s="181"/>
      <c r="T291" s="182">
        <f>R291+S291</f>
        <v>0</v>
      </c>
      <c r="U291" s="181"/>
      <c r="V291" s="181"/>
      <c r="W291" s="181"/>
      <c r="X291" s="181"/>
      <c r="Y291" s="181"/>
      <c r="Z291" s="180"/>
      <c r="AA291" s="181"/>
      <c r="AB291" s="182">
        <f>Z291+AA291</f>
        <v>0</v>
      </c>
      <c r="AC291" s="181"/>
      <c r="AD291" s="181"/>
      <c r="AE291" s="181"/>
      <c r="AF291" s="181"/>
      <c r="AG291" s="181"/>
      <c r="AH291" s="180"/>
      <c r="AI291" s="181"/>
      <c r="AJ291" s="182">
        <f>AH291+AI291</f>
        <v>0</v>
      </c>
      <c r="AK291" s="181"/>
      <c r="AL291" s="181"/>
      <c r="AM291" s="181"/>
      <c r="AN291" s="181"/>
      <c r="AO291" s="181"/>
      <c r="AP291" s="180"/>
      <c r="AQ291" s="181"/>
      <c r="AR291" s="182">
        <f>AP291+AQ291</f>
        <v>0</v>
      </c>
      <c r="AS291" s="181"/>
      <c r="AT291" s="181"/>
      <c r="AU291" s="181"/>
      <c r="AV291" s="181"/>
      <c r="AW291" s="181"/>
      <c r="AX291" s="180"/>
      <c r="AY291" s="181"/>
      <c r="AZ291" s="182">
        <f>AX291+AY291</f>
        <v>0</v>
      </c>
      <c r="BA291" s="181"/>
      <c r="BB291" s="181"/>
      <c r="BC291" s="181"/>
      <c r="BD291" s="181"/>
      <c r="BE291" s="181"/>
      <c r="BF291" s="130"/>
      <c r="BG291" s="130"/>
      <c r="BH291" s="130"/>
    </row>
    <row r="292" spans="1:60" x14ac:dyDescent="0.35">
      <c r="A292" s="172" t="s">
        <v>2041</v>
      </c>
      <c r="B292" s="172" t="s">
        <v>158</v>
      </c>
      <c r="C292" s="172" t="s">
        <v>159</v>
      </c>
      <c r="D292" s="173" t="s">
        <v>160</v>
      </c>
      <c r="E292" s="172" t="s">
        <v>1930</v>
      </c>
      <c r="F292" s="172" t="s">
        <v>2042</v>
      </c>
      <c r="G292" s="172" t="s">
        <v>2043</v>
      </c>
      <c r="H292" s="172" t="s">
        <v>194</v>
      </c>
      <c r="I292" s="174">
        <v>72</v>
      </c>
      <c r="J292" s="175" t="s">
        <v>171</v>
      </c>
      <c r="K292" s="176">
        <f>I292*9.16</f>
        <v>659.52</v>
      </c>
      <c r="L292" s="177"/>
      <c r="M292" s="178"/>
      <c r="N292" s="178"/>
      <c r="O292" s="178"/>
      <c r="P292" s="179"/>
      <c r="Q292" s="179"/>
      <c r="R292" s="180"/>
      <c r="S292" s="181"/>
      <c r="T292" s="182">
        <f>R292+S292</f>
        <v>0</v>
      </c>
      <c r="U292" s="181"/>
      <c r="V292" s="181"/>
      <c r="W292" s="181"/>
      <c r="X292" s="181"/>
      <c r="Y292" s="181"/>
      <c r="Z292" s="180"/>
      <c r="AA292" s="181"/>
      <c r="AB292" s="182">
        <f>Z292+AA292</f>
        <v>0</v>
      </c>
      <c r="AC292" s="181"/>
      <c r="AD292" s="181"/>
      <c r="AE292" s="181"/>
      <c r="AF292" s="181"/>
      <c r="AG292" s="181"/>
      <c r="AH292" s="180"/>
      <c r="AI292" s="181"/>
      <c r="AJ292" s="182">
        <f>AH292+AI292</f>
        <v>0</v>
      </c>
      <c r="AK292" s="181"/>
      <c r="AL292" s="181"/>
      <c r="AM292" s="181"/>
      <c r="AN292" s="181"/>
      <c r="AO292" s="181"/>
      <c r="AP292" s="180"/>
      <c r="AQ292" s="181"/>
      <c r="AR292" s="182">
        <f>AP292+AQ292</f>
        <v>0</v>
      </c>
      <c r="AS292" s="181"/>
      <c r="AT292" s="181"/>
      <c r="AU292" s="181"/>
      <c r="AV292" s="181"/>
      <c r="AW292" s="181"/>
      <c r="AX292" s="180"/>
      <c r="AY292" s="181"/>
      <c r="AZ292" s="182">
        <f>AX292+AY292</f>
        <v>0</v>
      </c>
      <c r="BA292" s="181"/>
      <c r="BB292" s="181"/>
      <c r="BC292" s="181"/>
      <c r="BD292" s="181"/>
      <c r="BE292" s="181"/>
      <c r="BF292" s="130"/>
      <c r="BG292" s="130"/>
      <c r="BH292" s="130"/>
    </row>
    <row r="293" spans="1:60" x14ac:dyDescent="0.35">
      <c r="A293" s="172" t="s">
        <v>2522</v>
      </c>
      <c r="B293" s="172" t="s">
        <v>158</v>
      </c>
      <c r="C293" s="172" t="s">
        <v>159</v>
      </c>
      <c r="D293" s="173" t="s">
        <v>160</v>
      </c>
      <c r="E293" s="172" t="s">
        <v>1930</v>
      </c>
      <c r="F293" s="172" t="s">
        <v>2523</v>
      </c>
      <c r="G293" s="172" t="s">
        <v>2524</v>
      </c>
      <c r="H293" s="172" t="s">
        <v>2525</v>
      </c>
      <c r="I293" s="174">
        <v>72</v>
      </c>
      <c r="J293" s="175" t="s">
        <v>171</v>
      </c>
      <c r="K293" s="176">
        <f>I293*9.16</f>
        <v>659.52</v>
      </c>
      <c r="L293" s="177"/>
      <c r="M293" s="178"/>
      <c r="N293" s="178"/>
      <c r="O293" s="178"/>
      <c r="P293" s="179"/>
      <c r="Q293" s="179"/>
      <c r="R293" s="180"/>
      <c r="S293" s="181"/>
      <c r="T293" s="182">
        <f>R293+S293</f>
        <v>0</v>
      </c>
      <c r="U293" s="181"/>
      <c r="V293" s="181"/>
      <c r="W293" s="181"/>
      <c r="X293" s="181"/>
      <c r="Y293" s="181"/>
      <c r="Z293" s="180"/>
      <c r="AA293" s="181"/>
      <c r="AB293" s="182">
        <f>Z293+AA293</f>
        <v>0</v>
      </c>
      <c r="AC293" s="181"/>
      <c r="AD293" s="181"/>
      <c r="AE293" s="181"/>
      <c r="AF293" s="181"/>
      <c r="AG293" s="181"/>
      <c r="AH293" s="180"/>
      <c r="AI293" s="181"/>
      <c r="AJ293" s="182">
        <f>AH293+AI293</f>
        <v>0</v>
      </c>
      <c r="AK293" s="181"/>
      <c r="AL293" s="181"/>
      <c r="AM293" s="181"/>
      <c r="AN293" s="181"/>
      <c r="AO293" s="181"/>
      <c r="AP293" s="180"/>
      <c r="AQ293" s="181"/>
      <c r="AR293" s="182">
        <f>AP293+AQ293</f>
        <v>0</v>
      </c>
      <c r="AS293" s="181"/>
      <c r="AT293" s="181"/>
      <c r="AU293" s="181"/>
      <c r="AV293" s="181"/>
      <c r="AW293" s="181"/>
      <c r="AX293" s="180"/>
      <c r="AY293" s="181"/>
      <c r="AZ293" s="182">
        <f>AX293+AY293</f>
        <v>0</v>
      </c>
      <c r="BA293" s="181"/>
      <c r="BB293" s="181"/>
      <c r="BC293" s="181"/>
      <c r="BD293" s="181"/>
      <c r="BE293" s="181"/>
      <c r="BF293" s="130"/>
      <c r="BG293" s="130"/>
      <c r="BH293" s="130"/>
    </row>
    <row r="294" spans="1:60" x14ac:dyDescent="0.35">
      <c r="A294" s="172" t="s">
        <v>2535</v>
      </c>
      <c r="B294" s="172" t="s">
        <v>158</v>
      </c>
      <c r="C294" s="172" t="s">
        <v>159</v>
      </c>
      <c r="D294" s="173" t="s">
        <v>160</v>
      </c>
      <c r="E294" s="172" t="s">
        <v>1930</v>
      </c>
      <c r="F294" s="172" t="s">
        <v>2536</v>
      </c>
      <c r="G294" s="172" t="s">
        <v>2524</v>
      </c>
      <c r="H294" s="172" t="s">
        <v>2525</v>
      </c>
      <c r="I294" s="174">
        <v>72</v>
      </c>
      <c r="J294" s="175" t="s">
        <v>171</v>
      </c>
      <c r="K294" s="176">
        <f>I294*9.16</f>
        <v>659.52</v>
      </c>
      <c r="L294" s="177"/>
      <c r="M294" s="178"/>
      <c r="N294" s="178"/>
      <c r="O294" s="178"/>
      <c r="P294" s="179"/>
      <c r="Q294" s="179"/>
      <c r="R294" s="180"/>
      <c r="S294" s="181"/>
      <c r="T294" s="182">
        <f>R294+S294</f>
        <v>0</v>
      </c>
      <c r="U294" s="181"/>
      <c r="V294" s="181"/>
      <c r="W294" s="181"/>
      <c r="X294" s="181"/>
      <c r="Y294" s="181"/>
      <c r="Z294" s="180"/>
      <c r="AA294" s="181"/>
      <c r="AB294" s="182">
        <f>Z294+AA294</f>
        <v>0</v>
      </c>
      <c r="AC294" s="181"/>
      <c r="AD294" s="181"/>
      <c r="AE294" s="181"/>
      <c r="AF294" s="181"/>
      <c r="AG294" s="181"/>
      <c r="AH294" s="180"/>
      <c r="AI294" s="181"/>
      <c r="AJ294" s="182">
        <f>AH294+AI294</f>
        <v>0</v>
      </c>
      <c r="AK294" s="181"/>
      <c r="AL294" s="181"/>
      <c r="AM294" s="181"/>
      <c r="AN294" s="181"/>
      <c r="AO294" s="181"/>
      <c r="AP294" s="180"/>
      <c r="AQ294" s="181"/>
      <c r="AR294" s="182">
        <f>AP294+AQ294</f>
        <v>0</v>
      </c>
      <c r="AS294" s="181"/>
      <c r="AT294" s="181"/>
      <c r="AU294" s="181"/>
      <c r="AV294" s="181"/>
      <c r="AW294" s="181"/>
      <c r="AX294" s="180"/>
      <c r="AY294" s="181"/>
      <c r="AZ294" s="182">
        <f>AX294+AY294</f>
        <v>0</v>
      </c>
      <c r="BA294" s="181"/>
      <c r="BB294" s="181"/>
      <c r="BC294" s="181"/>
      <c r="BD294" s="181"/>
      <c r="BE294" s="181"/>
      <c r="BF294" s="130"/>
      <c r="BG294" s="130"/>
      <c r="BH294" s="130"/>
    </row>
    <row r="295" spans="1:60" x14ac:dyDescent="0.35">
      <c r="A295" s="172" t="s">
        <v>376</v>
      </c>
      <c r="B295" s="172" t="s">
        <v>158</v>
      </c>
      <c r="C295" s="172" t="s">
        <v>159</v>
      </c>
      <c r="D295" s="173" t="s">
        <v>160</v>
      </c>
      <c r="E295" s="172" t="s">
        <v>377</v>
      </c>
      <c r="F295" s="172" t="s">
        <v>378</v>
      </c>
      <c r="G295" s="172" t="s">
        <v>379</v>
      </c>
      <c r="H295" s="172" t="s">
        <v>247</v>
      </c>
      <c r="I295" s="174">
        <v>120</v>
      </c>
      <c r="J295" s="175" t="s">
        <v>165</v>
      </c>
      <c r="K295" s="176">
        <f>I295*9.16</f>
        <v>1099.2</v>
      </c>
      <c r="L295" s="177"/>
      <c r="M295" s="178"/>
      <c r="N295" s="178"/>
      <c r="O295" s="178"/>
      <c r="P295" s="179"/>
      <c r="Q295" s="179"/>
      <c r="R295" s="180"/>
      <c r="S295" s="181"/>
      <c r="T295" s="182">
        <f>R295+S295</f>
        <v>0</v>
      </c>
      <c r="U295" s="181"/>
      <c r="V295" s="181"/>
      <c r="W295" s="181"/>
      <c r="X295" s="181"/>
      <c r="Y295" s="181"/>
      <c r="Z295" s="180"/>
      <c r="AA295" s="181"/>
      <c r="AB295" s="182">
        <f>Z295+AA295</f>
        <v>0</v>
      </c>
      <c r="AC295" s="181"/>
      <c r="AD295" s="181"/>
      <c r="AE295" s="181"/>
      <c r="AF295" s="181"/>
      <c r="AG295" s="181"/>
      <c r="AH295" s="180"/>
      <c r="AI295" s="181"/>
      <c r="AJ295" s="182">
        <f>AH295+AI295</f>
        <v>0</v>
      </c>
      <c r="AK295" s="181"/>
      <c r="AL295" s="181"/>
      <c r="AM295" s="181"/>
      <c r="AN295" s="181"/>
      <c r="AO295" s="181"/>
      <c r="AP295" s="180"/>
      <c r="AQ295" s="181"/>
      <c r="AR295" s="182">
        <f>AP295+AQ295</f>
        <v>0</v>
      </c>
      <c r="AS295" s="181"/>
      <c r="AT295" s="181"/>
      <c r="AU295" s="181"/>
      <c r="AV295" s="181"/>
      <c r="AW295" s="181"/>
      <c r="AX295" s="180"/>
      <c r="AY295" s="181"/>
      <c r="AZ295" s="182">
        <f>AX295+AY295</f>
        <v>0</v>
      </c>
      <c r="BA295" s="181"/>
      <c r="BB295" s="181"/>
      <c r="BC295" s="181"/>
      <c r="BD295" s="181"/>
      <c r="BE295" s="181"/>
      <c r="BF295" s="130"/>
      <c r="BG295" s="130"/>
      <c r="BH295" s="130"/>
    </row>
    <row r="296" spans="1:60" x14ac:dyDescent="0.35">
      <c r="A296" s="172" t="s">
        <v>380</v>
      </c>
      <c r="B296" s="172" t="s">
        <v>158</v>
      </c>
      <c r="C296" s="172" t="s">
        <v>159</v>
      </c>
      <c r="D296" s="173" t="s">
        <v>160</v>
      </c>
      <c r="E296" s="172" t="s">
        <v>381</v>
      </c>
      <c r="F296" s="172" t="s">
        <v>378</v>
      </c>
      <c r="G296" s="172" t="s">
        <v>379</v>
      </c>
      <c r="H296" s="172" t="s">
        <v>247</v>
      </c>
      <c r="I296" s="174">
        <v>120</v>
      </c>
      <c r="J296" s="175" t="s">
        <v>165</v>
      </c>
      <c r="K296" s="176">
        <f>I296*9.16</f>
        <v>1099.2</v>
      </c>
      <c r="L296" s="177"/>
      <c r="M296" s="178"/>
      <c r="N296" s="178"/>
      <c r="O296" s="178"/>
      <c r="P296" s="179"/>
      <c r="Q296" s="179"/>
      <c r="R296" s="180"/>
      <c r="S296" s="181"/>
      <c r="T296" s="182">
        <f>R296+S296</f>
        <v>0</v>
      </c>
      <c r="U296" s="181"/>
      <c r="V296" s="181"/>
      <c r="W296" s="181"/>
      <c r="X296" s="181"/>
      <c r="Y296" s="181"/>
      <c r="Z296" s="180"/>
      <c r="AA296" s="181"/>
      <c r="AB296" s="182">
        <f>Z296+AA296</f>
        <v>0</v>
      </c>
      <c r="AC296" s="181"/>
      <c r="AD296" s="181"/>
      <c r="AE296" s="181"/>
      <c r="AF296" s="181"/>
      <c r="AG296" s="181"/>
      <c r="AH296" s="180"/>
      <c r="AI296" s="181"/>
      <c r="AJ296" s="182">
        <f>AH296+AI296</f>
        <v>0</v>
      </c>
      <c r="AK296" s="181"/>
      <c r="AL296" s="181"/>
      <c r="AM296" s="181"/>
      <c r="AN296" s="181"/>
      <c r="AO296" s="181"/>
      <c r="AP296" s="180"/>
      <c r="AQ296" s="181"/>
      <c r="AR296" s="182">
        <f>AP296+AQ296</f>
        <v>0</v>
      </c>
      <c r="AS296" s="181"/>
      <c r="AT296" s="181"/>
      <c r="AU296" s="181"/>
      <c r="AV296" s="181"/>
      <c r="AW296" s="181"/>
      <c r="AX296" s="180"/>
      <c r="AY296" s="181"/>
      <c r="AZ296" s="182">
        <f>AX296+AY296</f>
        <v>0</v>
      </c>
      <c r="BA296" s="181"/>
      <c r="BB296" s="181"/>
      <c r="BC296" s="181"/>
      <c r="BD296" s="181"/>
      <c r="BE296" s="181"/>
      <c r="BF296" s="130"/>
      <c r="BG296" s="130"/>
      <c r="BH296" s="130"/>
    </row>
    <row r="297" spans="1:60" x14ac:dyDescent="0.35">
      <c r="A297" s="172" t="s">
        <v>511</v>
      </c>
      <c r="B297" s="172" t="s">
        <v>158</v>
      </c>
      <c r="C297" s="172" t="s">
        <v>159</v>
      </c>
      <c r="D297" s="173" t="s">
        <v>160</v>
      </c>
      <c r="E297" s="172" t="s">
        <v>512</v>
      </c>
      <c r="F297" s="172" t="s">
        <v>378</v>
      </c>
      <c r="G297" s="172" t="s">
        <v>379</v>
      </c>
      <c r="H297" s="172" t="s">
        <v>247</v>
      </c>
      <c r="I297" s="174">
        <v>196</v>
      </c>
      <c r="J297" s="175" t="s">
        <v>165</v>
      </c>
      <c r="K297" s="176">
        <f>I297*9.16</f>
        <v>1795.3600000000001</v>
      </c>
      <c r="L297" s="177"/>
      <c r="M297" s="178"/>
      <c r="N297" s="178"/>
      <c r="O297" s="178"/>
      <c r="P297" s="179"/>
      <c r="Q297" s="179"/>
      <c r="R297" s="180"/>
      <c r="S297" s="181"/>
      <c r="T297" s="182">
        <f>R297+S297</f>
        <v>0</v>
      </c>
      <c r="U297" s="181"/>
      <c r="V297" s="181"/>
      <c r="W297" s="181"/>
      <c r="X297" s="181"/>
      <c r="Y297" s="181"/>
      <c r="Z297" s="180"/>
      <c r="AA297" s="181"/>
      <c r="AB297" s="182">
        <f>Z297+AA297</f>
        <v>0</v>
      </c>
      <c r="AC297" s="181"/>
      <c r="AD297" s="181"/>
      <c r="AE297" s="181"/>
      <c r="AF297" s="181"/>
      <c r="AG297" s="181"/>
      <c r="AH297" s="180"/>
      <c r="AI297" s="181"/>
      <c r="AJ297" s="182">
        <f>AH297+AI297</f>
        <v>0</v>
      </c>
      <c r="AK297" s="181"/>
      <c r="AL297" s="181"/>
      <c r="AM297" s="181"/>
      <c r="AN297" s="181"/>
      <c r="AO297" s="181"/>
      <c r="AP297" s="180"/>
      <c r="AQ297" s="181"/>
      <c r="AR297" s="182">
        <f>AP297+AQ297</f>
        <v>0</v>
      </c>
      <c r="AS297" s="181"/>
      <c r="AT297" s="181"/>
      <c r="AU297" s="181"/>
      <c r="AV297" s="181"/>
      <c r="AW297" s="181"/>
      <c r="AX297" s="180"/>
      <c r="AY297" s="181"/>
      <c r="AZ297" s="182">
        <f>AX297+AY297</f>
        <v>0</v>
      </c>
      <c r="BA297" s="181"/>
      <c r="BB297" s="181"/>
      <c r="BC297" s="181"/>
      <c r="BD297" s="181"/>
      <c r="BE297" s="181"/>
      <c r="BF297" s="130"/>
      <c r="BG297" s="130"/>
      <c r="BH297" s="130"/>
    </row>
    <row r="298" spans="1:60" x14ac:dyDescent="0.35">
      <c r="A298" s="172" t="s">
        <v>513</v>
      </c>
      <c r="B298" s="172" t="s">
        <v>158</v>
      </c>
      <c r="C298" s="172" t="s">
        <v>159</v>
      </c>
      <c r="D298" s="173" t="s">
        <v>160</v>
      </c>
      <c r="E298" s="172" t="s">
        <v>514</v>
      </c>
      <c r="F298" s="172" t="s">
        <v>515</v>
      </c>
      <c r="G298" s="172" t="s">
        <v>379</v>
      </c>
      <c r="H298" s="172" t="s">
        <v>247</v>
      </c>
      <c r="I298" s="174">
        <v>196</v>
      </c>
      <c r="J298" s="175" t="s">
        <v>165</v>
      </c>
      <c r="K298" s="176">
        <f>I298*9.16</f>
        <v>1795.3600000000001</v>
      </c>
      <c r="L298" s="177"/>
      <c r="M298" s="178"/>
      <c r="N298" s="178"/>
      <c r="O298" s="178"/>
      <c r="P298" s="179"/>
      <c r="Q298" s="179"/>
      <c r="R298" s="180"/>
      <c r="S298" s="181"/>
      <c r="T298" s="182">
        <f>R298+S298</f>
        <v>0</v>
      </c>
      <c r="U298" s="181"/>
      <c r="V298" s="181"/>
      <c r="W298" s="181"/>
      <c r="X298" s="181"/>
      <c r="Y298" s="181"/>
      <c r="Z298" s="180"/>
      <c r="AA298" s="181"/>
      <c r="AB298" s="182">
        <f>Z298+AA298</f>
        <v>0</v>
      </c>
      <c r="AC298" s="181"/>
      <c r="AD298" s="181"/>
      <c r="AE298" s="181"/>
      <c r="AF298" s="181"/>
      <c r="AG298" s="181"/>
      <c r="AH298" s="180"/>
      <c r="AI298" s="181"/>
      <c r="AJ298" s="182">
        <f>AH298+AI298</f>
        <v>0</v>
      </c>
      <c r="AK298" s="181"/>
      <c r="AL298" s="181"/>
      <c r="AM298" s="181"/>
      <c r="AN298" s="181"/>
      <c r="AO298" s="181"/>
      <c r="AP298" s="180"/>
      <c r="AQ298" s="181"/>
      <c r="AR298" s="182">
        <f>AP298+AQ298</f>
        <v>0</v>
      </c>
      <c r="AS298" s="181"/>
      <c r="AT298" s="181"/>
      <c r="AU298" s="181"/>
      <c r="AV298" s="181"/>
      <c r="AW298" s="181"/>
      <c r="AX298" s="180"/>
      <c r="AY298" s="181"/>
      <c r="AZ298" s="182">
        <f>AX298+AY298</f>
        <v>0</v>
      </c>
      <c r="BA298" s="181"/>
      <c r="BB298" s="181"/>
      <c r="BC298" s="181"/>
      <c r="BD298" s="181"/>
      <c r="BE298" s="181"/>
      <c r="BF298" s="130"/>
      <c r="BG298" s="130"/>
      <c r="BH298" s="130"/>
    </row>
    <row r="299" spans="1:60" x14ac:dyDescent="0.35">
      <c r="A299" s="172" t="s">
        <v>569</v>
      </c>
      <c r="B299" s="172" t="s">
        <v>158</v>
      </c>
      <c r="C299" s="172" t="s">
        <v>159</v>
      </c>
      <c r="D299" s="173" t="s">
        <v>160</v>
      </c>
      <c r="E299" s="172" t="s">
        <v>570</v>
      </c>
      <c r="F299" s="172" t="s">
        <v>378</v>
      </c>
      <c r="G299" s="172" t="s">
        <v>379</v>
      </c>
      <c r="H299" s="172" t="s">
        <v>247</v>
      </c>
      <c r="I299" s="174">
        <v>252</v>
      </c>
      <c r="J299" s="175" t="s">
        <v>165</v>
      </c>
      <c r="K299" s="176">
        <f>I299*9.16</f>
        <v>2308.3200000000002</v>
      </c>
      <c r="L299" s="177"/>
      <c r="M299" s="178"/>
      <c r="N299" s="178"/>
      <c r="O299" s="178"/>
      <c r="P299" s="179"/>
      <c r="Q299" s="179"/>
      <c r="R299" s="180"/>
      <c r="S299" s="181"/>
      <c r="T299" s="182">
        <f>R299+S299</f>
        <v>0</v>
      </c>
      <c r="U299" s="181"/>
      <c r="V299" s="181"/>
      <c r="W299" s="181"/>
      <c r="X299" s="181"/>
      <c r="Y299" s="181"/>
      <c r="Z299" s="180"/>
      <c r="AA299" s="181"/>
      <c r="AB299" s="182">
        <f>Z299+AA299</f>
        <v>0</v>
      </c>
      <c r="AC299" s="181"/>
      <c r="AD299" s="181"/>
      <c r="AE299" s="181"/>
      <c r="AF299" s="181"/>
      <c r="AG299" s="181"/>
      <c r="AH299" s="180"/>
      <c r="AI299" s="181"/>
      <c r="AJ299" s="182">
        <f>AH299+AI299</f>
        <v>0</v>
      </c>
      <c r="AK299" s="181"/>
      <c r="AL299" s="181"/>
      <c r="AM299" s="181"/>
      <c r="AN299" s="181"/>
      <c r="AO299" s="181"/>
      <c r="AP299" s="180"/>
      <c r="AQ299" s="181"/>
      <c r="AR299" s="182">
        <f>AP299+AQ299</f>
        <v>0</v>
      </c>
      <c r="AS299" s="181"/>
      <c r="AT299" s="181"/>
      <c r="AU299" s="181"/>
      <c r="AV299" s="181"/>
      <c r="AW299" s="181"/>
      <c r="AX299" s="180"/>
      <c r="AY299" s="181"/>
      <c r="AZ299" s="182">
        <f>AX299+AY299</f>
        <v>0</v>
      </c>
      <c r="BA299" s="181"/>
      <c r="BB299" s="181"/>
      <c r="BC299" s="181"/>
      <c r="BD299" s="181"/>
      <c r="BE299" s="181"/>
      <c r="BF299" s="130"/>
      <c r="BG299" s="130"/>
      <c r="BH299" s="130"/>
    </row>
    <row r="300" spans="1:60" x14ac:dyDescent="0.35">
      <c r="A300" s="172" t="s">
        <v>906</v>
      </c>
      <c r="B300" s="172" t="s">
        <v>158</v>
      </c>
      <c r="C300" s="172" t="s">
        <v>159</v>
      </c>
      <c r="D300" s="173" t="s">
        <v>160</v>
      </c>
      <c r="E300" s="172" t="s">
        <v>907</v>
      </c>
      <c r="F300" s="172" t="s">
        <v>378</v>
      </c>
      <c r="G300" s="172" t="s">
        <v>379</v>
      </c>
      <c r="H300" s="172" t="s">
        <v>247</v>
      </c>
      <c r="I300" s="174">
        <v>816</v>
      </c>
      <c r="J300" s="175" t="s">
        <v>242</v>
      </c>
      <c r="K300" s="176">
        <f>I300*9.16</f>
        <v>7474.56</v>
      </c>
      <c r="L300" s="177"/>
      <c r="M300" s="178"/>
      <c r="N300" s="178"/>
      <c r="O300" s="178"/>
      <c r="P300" s="179"/>
      <c r="Q300" s="179"/>
      <c r="R300" s="180"/>
      <c r="S300" s="181"/>
      <c r="T300" s="182">
        <f>R300+S300</f>
        <v>0</v>
      </c>
      <c r="U300" s="181"/>
      <c r="V300" s="181"/>
      <c r="W300" s="181"/>
      <c r="X300" s="181"/>
      <c r="Y300" s="181"/>
      <c r="Z300" s="180"/>
      <c r="AA300" s="181"/>
      <c r="AB300" s="182">
        <f>Z300+AA300</f>
        <v>0</v>
      </c>
      <c r="AC300" s="181"/>
      <c r="AD300" s="181"/>
      <c r="AE300" s="181"/>
      <c r="AF300" s="181"/>
      <c r="AG300" s="181"/>
      <c r="AH300" s="180"/>
      <c r="AI300" s="181"/>
      <c r="AJ300" s="182">
        <f>AH300+AI300</f>
        <v>0</v>
      </c>
      <c r="AK300" s="181"/>
      <c r="AL300" s="181"/>
      <c r="AM300" s="181"/>
      <c r="AN300" s="181"/>
      <c r="AO300" s="181"/>
      <c r="AP300" s="180"/>
      <c r="AQ300" s="181"/>
      <c r="AR300" s="182">
        <f>AP300+AQ300</f>
        <v>0</v>
      </c>
      <c r="AS300" s="181"/>
      <c r="AT300" s="181"/>
      <c r="AU300" s="181"/>
      <c r="AV300" s="181"/>
      <c r="AW300" s="181"/>
      <c r="AX300" s="180"/>
      <c r="AY300" s="181"/>
      <c r="AZ300" s="182">
        <f>AX300+AY300</f>
        <v>0</v>
      </c>
      <c r="BA300" s="181"/>
      <c r="BB300" s="181"/>
      <c r="BC300" s="181"/>
      <c r="BD300" s="181"/>
      <c r="BE300" s="181"/>
      <c r="BF300" s="130"/>
      <c r="BG300" s="130"/>
      <c r="BH300" s="130"/>
    </row>
    <row r="301" spans="1:60" ht="29" x14ac:dyDescent="0.35">
      <c r="A301" s="172" t="s">
        <v>983</v>
      </c>
      <c r="B301" s="172" t="s">
        <v>158</v>
      </c>
      <c r="C301" s="172" t="s">
        <v>159</v>
      </c>
      <c r="D301" s="173" t="s">
        <v>160</v>
      </c>
      <c r="E301" s="172" t="s">
        <v>984</v>
      </c>
      <c r="F301" s="172" t="s">
        <v>378</v>
      </c>
      <c r="G301" s="172" t="s">
        <v>379</v>
      </c>
      <c r="H301" s="172" t="s">
        <v>247</v>
      </c>
      <c r="I301" s="174">
        <v>1014</v>
      </c>
      <c r="J301" s="175" t="s">
        <v>520</v>
      </c>
      <c r="K301" s="176">
        <f>I301*9.16</f>
        <v>9288.24</v>
      </c>
      <c r="L301" s="177"/>
      <c r="M301" s="178"/>
      <c r="N301" s="178"/>
      <c r="O301" s="178"/>
      <c r="P301" s="179"/>
      <c r="Q301" s="179"/>
      <c r="R301" s="180"/>
      <c r="S301" s="181"/>
      <c r="T301" s="182">
        <f>R301+S301</f>
        <v>0</v>
      </c>
      <c r="U301" s="181"/>
      <c r="V301" s="181"/>
      <c r="W301" s="181"/>
      <c r="X301" s="181"/>
      <c r="Y301" s="181"/>
      <c r="Z301" s="180"/>
      <c r="AA301" s="181"/>
      <c r="AB301" s="182">
        <f>Z301+AA301</f>
        <v>0</v>
      </c>
      <c r="AC301" s="181"/>
      <c r="AD301" s="181"/>
      <c r="AE301" s="181"/>
      <c r="AF301" s="181"/>
      <c r="AG301" s="181"/>
      <c r="AH301" s="180"/>
      <c r="AI301" s="181"/>
      <c r="AJ301" s="182">
        <f>AH301+AI301</f>
        <v>0</v>
      </c>
      <c r="AK301" s="181"/>
      <c r="AL301" s="181"/>
      <c r="AM301" s="181"/>
      <c r="AN301" s="181"/>
      <c r="AO301" s="181"/>
      <c r="AP301" s="180"/>
      <c r="AQ301" s="181"/>
      <c r="AR301" s="182">
        <f>AP301+AQ301</f>
        <v>0</v>
      </c>
      <c r="AS301" s="181"/>
      <c r="AT301" s="181"/>
      <c r="AU301" s="181"/>
      <c r="AV301" s="181"/>
      <c r="AW301" s="181"/>
      <c r="AX301" s="180"/>
      <c r="AY301" s="181"/>
      <c r="AZ301" s="182">
        <f>AX301+AY301</f>
        <v>0</v>
      </c>
      <c r="BA301" s="181"/>
      <c r="BB301" s="181"/>
      <c r="BC301" s="181"/>
      <c r="BD301" s="181"/>
      <c r="BE301" s="181"/>
      <c r="BF301" s="130"/>
      <c r="BG301" s="130"/>
      <c r="BH301" s="130"/>
    </row>
    <row r="302" spans="1:60" ht="29" x14ac:dyDescent="0.35">
      <c r="A302" s="172" t="s">
        <v>1178</v>
      </c>
      <c r="B302" s="172" t="s">
        <v>158</v>
      </c>
      <c r="C302" s="172" t="s">
        <v>159</v>
      </c>
      <c r="D302" s="173" t="s">
        <v>160</v>
      </c>
      <c r="E302" s="172" t="s">
        <v>1179</v>
      </c>
      <c r="F302" s="172" t="s">
        <v>378</v>
      </c>
      <c r="G302" s="172" t="s">
        <v>379</v>
      </c>
      <c r="H302" s="172" t="s">
        <v>247</v>
      </c>
      <c r="I302" s="174">
        <v>1398</v>
      </c>
      <c r="J302" s="175" t="s">
        <v>520</v>
      </c>
      <c r="K302" s="176">
        <f>I302*9.16</f>
        <v>12805.68</v>
      </c>
      <c r="L302" s="177"/>
      <c r="M302" s="178"/>
      <c r="N302" s="178"/>
      <c r="O302" s="178"/>
      <c r="P302" s="179"/>
      <c r="Q302" s="179"/>
      <c r="R302" s="180"/>
      <c r="S302" s="181"/>
      <c r="T302" s="182">
        <f>R302+S302</f>
        <v>0</v>
      </c>
      <c r="U302" s="181"/>
      <c r="V302" s="181"/>
      <c r="W302" s="181"/>
      <c r="X302" s="181"/>
      <c r="Y302" s="181"/>
      <c r="Z302" s="180"/>
      <c r="AA302" s="181"/>
      <c r="AB302" s="182">
        <f>Z302+AA302</f>
        <v>0</v>
      </c>
      <c r="AC302" s="181"/>
      <c r="AD302" s="181"/>
      <c r="AE302" s="181"/>
      <c r="AF302" s="181"/>
      <c r="AG302" s="181"/>
      <c r="AH302" s="180"/>
      <c r="AI302" s="181"/>
      <c r="AJ302" s="182">
        <f>AH302+AI302</f>
        <v>0</v>
      </c>
      <c r="AK302" s="181"/>
      <c r="AL302" s="181"/>
      <c r="AM302" s="181"/>
      <c r="AN302" s="181"/>
      <c r="AO302" s="181"/>
      <c r="AP302" s="180"/>
      <c r="AQ302" s="181"/>
      <c r="AR302" s="182">
        <f>AP302+AQ302</f>
        <v>0</v>
      </c>
      <c r="AS302" s="181"/>
      <c r="AT302" s="181"/>
      <c r="AU302" s="181"/>
      <c r="AV302" s="181"/>
      <c r="AW302" s="181"/>
      <c r="AX302" s="180"/>
      <c r="AY302" s="181"/>
      <c r="AZ302" s="182">
        <f>AX302+AY302</f>
        <v>0</v>
      </c>
      <c r="BA302" s="181"/>
      <c r="BB302" s="181"/>
      <c r="BC302" s="181"/>
      <c r="BD302" s="181"/>
      <c r="BE302" s="181"/>
      <c r="BF302" s="130"/>
      <c r="BG302" s="130"/>
      <c r="BH302" s="130"/>
    </row>
    <row r="303" spans="1:60" x14ac:dyDescent="0.35">
      <c r="A303" s="172" t="s">
        <v>1250</v>
      </c>
      <c r="B303" s="172" t="s">
        <v>158</v>
      </c>
      <c r="C303" s="172" t="s">
        <v>159</v>
      </c>
      <c r="D303" s="173" t="s">
        <v>160</v>
      </c>
      <c r="E303" s="172" t="s">
        <v>1251</v>
      </c>
      <c r="F303" s="172" t="s">
        <v>378</v>
      </c>
      <c r="G303" s="172" t="s">
        <v>379</v>
      </c>
      <c r="H303" s="172" t="s">
        <v>247</v>
      </c>
      <c r="I303" s="174">
        <v>1500</v>
      </c>
      <c r="J303" s="175" t="s">
        <v>165</v>
      </c>
      <c r="K303" s="176">
        <f>I303*9.16</f>
        <v>13740</v>
      </c>
      <c r="L303" s="177"/>
      <c r="M303" s="178"/>
      <c r="N303" s="178"/>
      <c r="O303" s="178"/>
      <c r="P303" s="179"/>
      <c r="Q303" s="179"/>
      <c r="R303" s="180"/>
      <c r="S303" s="181"/>
      <c r="T303" s="182">
        <f>R303+S303</f>
        <v>0</v>
      </c>
      <c r="U303" s="181"/>
      <c r="V303" s="181"/>
      <c r="W303" s="181"/>
      <c r="X303" s="181"/>
      <c r="Y303" s="181"/>
      <c r="Z303" s="180"/>
      <c r="AA303" s="181"/>
      <c r="AB303" s="182">
        <f>Z303+AA303</f>
        <v>0</v>
      </c>
      <c r="AC303" s="181"/>
      <c r="AD303" s="181"/>
      <c r="AE303" s="181"/>
      <c r="AF303" s="181"/>
      <c r="AG303" s="181"/>
      <c r="AH303" s="180"/>
      <c r="AI303" s="181"/>
      <c r="AJ303" s="182">
        <f>AH303+AI303</f>
        <v>0</v>
      </c>
      <c r="AK303" s="181"/>
      <c r="AL303" s="181"/>
      <c r="AM303" s="181"/>
      <c r="AN303" s="181"/>
      <c r="AO303" s="181"/>
      <c r="AP303" s="180"/>
      <c r="AQ303" s="181"/>
      <c r="AR303" s="182">
        <f>AP303+AQ303</f>
        <v>0</v>
      </c>
      <c r="AS303" s="181"/>
      <c r="AT303" s="181"/>
      <c r="AU303" s="181"/>
      <c r="AV303" s="181"/>
      <c r="AW303" s="181"/>
      <c r="AX303" s="180"/>
      <c r="AY303" s="181"/>
      <c r="AZ303" s="182">
        <f>AX303+AY303</f>
        <v>0</v>
      </c>
      <c r="BA303" s="181"/>
      <c r="BB303" s="181"/>
      <c r="BC303" s="181"/>
      <c r="BD303" s="181"/>
      <c r="BE303" s="181"/>
      <c r="BF303" s="130"/>
      <c r="BG303" s="130"/>
      <c r="BH303" s="130"/>
    </row>
    <row r="304" spans="1:60" ht="29" x14ac:dyDescent="0.35">
      <c r="A304" s="172" t="s">
        <v>1449</v>
      </c>
      <c r="B304" s="172" t="s">
        <v>158</v>
      </c>
      <c r="C304" s="172" t="s">
        <v>159</v>
      </c>
      <c r="D304" s="173" t="s">
        <v>160</v>
      </c>
      <c r="E304" s="172" t="s">
        <v>1450</v>
      </c>
      <c r="F304" s="172" t="s">
        <v>378</v>
      </c>
      <c r="G304" s="172" t="s">
        <v>379</v>
      </c>
      <c r="H304" s="172" t="s">
        <v>247</v>
      </c>
      <c r="I304" s="174">
        <v>1823</v>
      </c>
      <c r="J304" s="175" t="s">
        <v>520</v>
      </c>
      <c r="K304" s="176">
        <f>I304*9.16</f>
        <v>16698.68</v>
      </c>
      <c r="L304" s="177"/>
      <c r="M304" s="178"/>
      <c r="N304" s="178"/>
      <c r="O304" s="178"/>
      <c r="P304" s="179"/>
      <c r="Q304" s="179"/>
      <c r="R304" s="180"/>
      <c r="S304" s="181"/>
      <c r="T304" s="182">
        <f>R304+S304</f>
        <v>0</v>
      </c>
      <c r="U304" s="181"/>
      <c r="V304" s="181"/>
      <c r="W304" s="181"/>
      <c r="X304" s="181"/>
      <c r="Y304" s="181"/>
      <c r="Z304" s="180"/>
      <c r="AA304" s="181"/>
      <c r="AB304" s="182">
        <f>Z304+AA304</f>
        <v>0</v>
      </c>
      <c r="AC304" s="181"/>
      <c r="AD304" s="181"/>
      <c r="AE304" s="181"/>
      <c r="AF304" s="181"/>
      <c r="AG304" s="181"/>
      <c r="AH304" s="180"/>
      <c r="AI304" s="181"/>
      <c r="AJ304" s="182">
        <f>AH304+AI304</f>
        <v>0</v>
      </c>
      <c r="AK304" s="181"/>
      <c r="AL304" s="181"/>
      <c r="AM304" s="181"/>
      <c r="AN304" s="181"/>
      <c r="AO304" s="181"/>
      <c r="AP304" s="180"/>
      <c r="AQ304" s="181"/>
      <c r="AR304" s="182">
        <f>AP304+AQ304</f>
        <v>0</v>
      </c>
      <c r="AS304" s="181"/>
      <c r="AT304" s="181"/>
      <c r="AU304" s="181"/>
      <c r="AV304" s="181"/>
      <c r="AW304" s="181"/>
      <c r="AX304" s="180"/>
      <c r="AY304" s="181"/>
      <c r="AZ304" s="182">
        <f>AX304+AY304</f>
        <v>0</v>
      </c>
      <c r="BA304" s="181"/>
      <c r="BB304" s="181"/>
      <c r="BC304" s="181"/>
      <c r="BD304" s="181"/>
      <c r="BE304" s="181"/>
      <c r="BF304" s="130"/>
      <c r="BG304" s="130"/>
      <c r="BH304" s="130"/>
    </row>
    <row r="305" spans="1:60" ht="29" x14ac:dyDescent="0.35">
      <c r="A305" s="172" t="s">
        <v>1451</v>
      </c>
      <c r="B305" s="172" t="s">
        <v>158</v>
      </c>
      <c r="C305" s="172" t="s">
        <v>159</v>
      </c>
      <c r="D305" s="173" t="s">
        <v>160</v>
      </c>
      <c r="E305" s="172" t="s">
        <v>1452</v>
      </c>
      <c r="F305" s="172" t="s">
        <v>378</v>
      </c>
      <c r="G305" s="172" t="s">
        <v>379</v>
      </c>
      <c r="H305" s="172" t="s">
        <v>247</v>
      </c>
      <c r="I305" s="174">
        <v>1823</v>
      </c>
      <c r="J305" s="175" t="s">
        <v>520</v>
      </c>
      <c r="K305" s="176">
        <f>I305*9.16</f>
        <v>16698.68</v>
      </c>
      <c r="L305" s="177"/>
      <c r="M305" s="178"/>
      <c r="N305" s="178"/>
      <c r="O305" s="178"/>
      <c r="P305" s="179"/>
      <c r="Q305" s="179"/>
      <c r="R305" s="180"/>
      <c r="S305" s="181"/>
      <c r="T305" s="182">
        <f>R305+S305</f>
        <v>0</v>
      </c>
      <c r="U305" s="181"/>
      <c r="V305" s="181"/>
      <c r="W305" s="181"/>
      <c r="X305" s="181"/>
      <c r="Y305" s="181"/>
      <c r="Z305" s="180"/>
      <c r="AA305" s="181"/>
      <c r="AB305" s="182">
        <f>Z305+AA305</f>
        <v>0</v>
      </c>
      <c r="AC305" s="181"/>
      <c r="AD305" s="181"/>
      <c r="AE305" s="181"/>
      <c r="AF305" s="181"/>
      <c r="AG305" s="181"/>
      <c r="AH305" s="180"/>
      <c r="AI305" s="181"/>
      <c r="AJ305" s="182">
        <f>AH305+AI305</f>
        <v>0</v>
      </c>
      <c r="AK305" s="181"/>
      <c r="AL305" s="181"/>
      <c r="AM305" s="181"/>
      <c r="AN305" s="181"/>
      <c r="AO305" s="181"/>
      <c r="AP305" s="180"/>
      <c r="AQ305" s="181"/>
      <c r="AR305" s="182">
        <f>AP305+AQ305</f>
        <v>0</v>
      </c>
      <c r="AS305" s="181"/>
      <c r="AT305" s="181"/>
      <c r="AU305" s="181"/>
      <c r="AV305" s="181"/>
      <c r="AW305" s="181"/>
      <c r="AX305" s="180"/>
      <c r="AY305" s="181"/>
      <c r="AZ305" s="182">
        <f>AX305+AY305</f>
        <v>0</v>
      </c>
      <c r="BA305" s="181"/>
      <c r="BB305" s="181"/>
      <c r="BC305" s="181"/>
      <c r="BD305" s="181"/>
      <c r="BE305" s="181"/>
      <c r="BF305" s="130"/>
      <c r="BG305" s="130"/>
      <c r="BH305" s="130"/>
    </row>
    <row r="306" spans="1:60" x14ac:dyDescent="0.35">
      <c r="A306" s="172" t="s">
        <v>1607</v>
      </c>
      <c r="B306" s="172" t="s">
        <v>158</v>
      </c>
      <c r="C306" s="172" t="s">
        <v>159</v>
      </c>
      <c r="D306" s="173" t="s">
        <v>160</v>
      </c>
      <c r="E306" s="172" t="s">
        <v>1608</v>
      </c>
      <c r="F306" s="172" t="s">
        <v>378</v>
      </c>
      <c r="G306" s="172" t="s">
        <v>379</v>
      </c>
      <c r="H306" s="172" t="s">
        <v>247</v>
      </c>
      <c r="I306" s="174">
        <v>2592</v>
      </c>
      <c r="J306" s="175" t="s">
        <v>165</v>
      </c>
      <c r="K306" s="176">
        <f>I306*9.16</f>
        <v>23742.720000000001</v>
      </c>
      <c r="L306" s="177"/>
      <c r="M306" s="178"/>
      <c r="N306" s="178"/>
      <c r="O306" s="178"/>
      <c r="P306" s="179"/>
      <c r="Q306" s="179"/>
      <c r="R306" s="180"/>
      <c r="S306" s="181"/>
      <c r="T306" s="182">
        <f>R306+S306</f>
        <v>0</v>
      </c>
      <c r="U306" s="181"/>
      <c r="V306" s="181"/>
      <c r="W306" s="181"/>
      <c r="X306" s="181"/>
      <c r="Y306" s="181"/>
      <c r="Z306" s="180"/>
      <c r="AA306" s="181"/>
      <c r="AB306" s="182">
        <f>Z306+AA306</f>
        <v>0</v>
      </c>
      <c r="AC306" s="181"/>
      <c r="AD306" s="181"/>
      <c r="AE306" s="181"/>
      <c r="AF306" s="181"/>
      <c r="AG306" s="181"/>
      <c r="AH306" s="180"/>
      <c r="AI306" s="181"/>
      <c r="AJ306" s="182">
        <f>AH306+AI306</f>
        <v>0</v>
      </c>
      <c r="AK306" s="181"/>
      <c r="AL306" s="181"/>
      <c r="AM306" s="181"/>
      <c r="AN306" s="181"/>
      <c r="AO306" s="181"/>
      <c r="AP306" s="180"/>
      <c r="AQ306" s="181"/>
      <c r="AR306" s="182">
        <f>AP306+AQ306</f>
        <v>0</v>
      </c>
      <c r="AS306" s="181"/>
      <c r="AT306" s="181"/>
      <c r="AU306" s="181"/>
      <c r="AV306" s="181"/>
      <c r="AW306" s="181"/>
      <c r="AX306" s="180"/>
      <c r="AY306" s="181"/>
      <c r="AZ306" s="182">
        <f>AX306+AY306</f>
        <v>0</v>
      </c>
      <c r="BA306" s="181"/>
      <c r="BB306" s="181"/>
      <c r="BC306" s="181"/>
      <c r="BD306" s="181"/>
      <c r="BE306" s="181"/>
      <c r="BF306" s="130"/>
      <c r="BG306" s="130"/>
      <c r="BH306" s="130"/>
    </row>
    <row r="307" spans="1:60" x14ac:dyDescent="0.35">
      <c r="A307" s="172" t="s">
        <v>1809</v>
      </c>
      <c r="B307" s="172" t="s">
        <v>158</v>
      </c>
      <c r="C307" s="172" t="s">
        <v>159</v>
      </c>
      <c r="D307" s="173" t="s">
        <v>160</v>
      </c>
      <c r="E307" s="172" t="s">
        <v>1810</v>
      </c>
      <c r="F307" s="172" t="s">
        <v>378</v>
      </c>
      <c r="G307" s="172" t="s">
        <v>379</v>
      </c>
      <c r="H307" s="172" t="s">
        <v>247</v>
      </c>
      <c r="I307" s="174">
        <v>6000</v>
      </c>
      <c r="J307" s="175" t="s">
        <v>165</v>
      </c>
      <c r="K307" s="176">
        <f>I307*9.16</f>
        <v>54960</v>
      </c>
      <c r="L307" s="177"/>
      <c r="M307" s="178"/>
      <c r="N307" s="178"/>
      <c r="O307" s="178"/>
      <c r="P307" s="179"/>
      <c r="Q307" s="179"/>
      <c r="R307" s="180"/>
      <c r="S307" s="181"/>
      <c r="T307" s="182">
        <f>R307+S307</f>
        <v>0</v>
      </c>
      <c r="U307" s="181"/>
      <c r="V307" s="181"/>
      <c r="W307" s="181"/>
      <c r="X307" s="181"/>
      <c r="Y307" s="181"/>
      <c r="Z307" s="180"/>
      <c r="AA307" s="181"/>
      <c r="AB307" s="182">
        <f>Z307+AA307</f>
        <v>0</v>
      </c>
      <c r="AC307" s="181"/>
      <c r="AD307" s="181"/>
      <c r="AE307" s="181"/>
      <c r="AF307" s="181"/>
      <c r="AG307" s="181"/>
      <c r="AH307" s="180"/>
      <c r="AI307" s="181"/>
      <c r="AJ307" s="182">
        <f>AH307+AI307</f>
        <v>0</v>
      </c>
      <c r="AK307" s="181"/>
      <c r="AL307" s="181"/>
      <c r="AM307" s="181"/>
      <c r="AN307" s="181"/>
      <c r="AO307" s="181"/>
      <c r="AP307" s="180"/>
      <c r="AQ307" s="181"/>
      <c r="AR307" s="182">
        <f>AP307+AQ307</f>
        <v>0</v>
      </c>
      <c r="AS307" s="181"/>
      <c r="AT307" s="181"/>
      <c r="AU307" s="181"/>
      <c r="AV307" s="181"/>
      <c r="AW307" s="181"/>
      <c r="AX307" s="180"/>
      <c r="AY307" s="181"/>
      <c r="AZ307" s="182">
        <f>AX307+AY307</f>
        <v>0</v>
      </c>
      <c r="BA307" s="181"/>
      <c r="BB307" s="181"/>
      <c r="BC307" s="181"/>
      <c r="BD307" s="181"/>
      <c r="BE307" s="181"/>
      <c r="BF307" s="130"/>
      <c r="BG307" s="130"/>
      <c r="BH307" s="130"/>
    </row>
    <row r="308" spans="1:60" x14ac:dyDescent="0.35">
      <c r="A308" s="172" t="s">
        <v>2104</v>
      </c>
      <c r="B308" s="172" t="s">
        <v>158</v>
      </c>
      <c r="C308" s="172" t="s">
        <v>159</v>
      </c>
      <c r="D308" s="173" t="s">
        <v>160</v>
      </c>
      <c r="E308" s="172" t="s">
        <v>1930</v>
      </c>
      <c r="F308" s="172" t="s">
        <v>2105</v>
      </c>
      <c r="G308" s="172" t="s">
        <v>2106</v>
      </c>
      <c r="H308" s="172" t="s">
        <v>176</v>
      </c>
      <c r="I308" s="174">
        <v>72</v>
      </c>
      <c r="J308" s="175" t="s">
        <v>171</v>
      </c>
      <c r="K308" s="176">
        <f>I308*9.16</f>
        <v>659.52</v>
      </c>
      <c r="L308" s="177"/>
      <c r="M308" s="178"/>
      <c r="N308" s="178"/>
      <c r="O308" s="178"/>
      <c r="P308" s="179"/>
      <c r="Q308" s="179"/>
      <c r="R308" s="180"/>
      <c r="S308" s="181"/>
      <c r="T308" s="182">
        <f>R308+S308</f>
        <v>0</v>
      </c>
      <c r="U308" s="181"/>
      <c r="V308" s="181"/>
      <c r="W308" s="181"/>
      <c r="X308" s="181"/>
      <c r="Y308" s="181"/>
      <c r="Z308" s="180"/>
      <c r="AA308" s="181"/>
      <c r="AB308" s="182">
        <f>Z308+AA308</f>
        <v>0</v>
      </c>
      <c r="AC308" s="181"/>
      <c r="AD308" s="181"/>
      <c r="AE308" s="181"/>
      <c r="AF308" s="181"/>
      <c r="AG308" s="181"/>
      <c r="AH308" s="180"/>
      <c r="AI308" s="181"/>
      <c r="AJ308" s="182">
        <f>AH308+AI308</f>
        <v>0</v>
      </c>
      <c r="AK308" s="181"/>
      <c r="AL308" s="181"/>
      <c r="AM308" s="181"/>
      <c r="AN308" s="181"/>
      <c r="AO308" s="181"/>
      <c r="AP308" s="180"/>
      <c r="AQ308" s="181"/>
      <c r="AR308" s="182">
        <f>AP308+AQ308</f>
        <v>0</v>
      </c>
      <c r="AS308" s="181"/>
      <c r="AT308" s="181"/>
      <c r="AU308" s="181"/>
      <c r="AV308" s="181"/>
      <c r="AW308" s="181"/>
      <c r="AX308" s="180"/>
      <c r="AY308" s="181"/>
      <c r="AZ308" s="182">
        <f>AX308+AY308</f>
        <v>0</v>
      </c>
      <c r="BA308" s="181"/>
      <c r="BB308" s="181"/>
      <c r="BC308" s="181"/>
      <c r="BD308" s="181"/>
      <c r="BE308" s="181"/>
      <c r="BF308" s="130"/>
      <c r="BG308" s="130"/>
      <c r="BH308" s="130"/>
    </row>
    <row r="309" spans="1:60" x14ac:dyDescent="0.35">
      <c r="A309" s="172" t="s">
        <v>2076</v>
      </c>
      <c r="B309" s="172" t="s">
        <v>158</v>
      </c>
      <c r="C309" s="172" t="s">
        <v>159</v>
      </c>
      <c r="D309" s="173" t="s">
        <v>160</v>
      </c>
      <c r="E309" s="172" t="s">
        <v>1930</v>
      </c>
      <c r="F309" s="172" t="s">
        <v>2077</v>
      </c>
      <c r="G309" s="172" t="s">
        <v>2078</v>
      </c>
      <c r="H309" s="172" t="s">
        <v>295</v>
      </c>
      <c r="I309" s="174">
        <v>72</v>
      </c>
      <c r="J309" s="175" t="s">
        <v>171</v>
      </c>
      <c r="K309" s="176">
        <f>I309*9.16</f>
        <v>659.52</v>
      </c>
      <c r="L309" s="177"/>
      <c r="M309" s="178"/>
      <c r="N309" s="178"/>
      <c r="O309" s="178"/>
      <c r="P309" s="179"/>
      <c r="Q309" s="179"/>
      <c r="R309" s="180"/>
      <c r="S309" s="181"/>
      <c r="T309" s="182">
        <f>R309+S309</f>
        <v>0</v>
      </c>
      <c r="U309" s="181"/>
      <c r="V309" s="181"/>
      <c r="W309" s="181"/>
      <c r="X309" s="181"/>
      <c r="Y309" s="181"/>
      <c r="Z309" s="180"/>
      <c r="AA309" s="181"/>
      <c r="AB309" s="182">
        <f>Z309+AA309</f>
        <v>0</v>
      </c>
      <c r="AC309" s="181"/>
      <c r="AD309" s="181"/>
      <c r="AE309" s="181"/>
      <c r="AF309" s="181"/>
      <c r="AG309" s="181"/>
      <c r="AH309" s="180"/>
      <c r="AI309" s="181"/>
      <c r="AJ309" s="182">
        <f>AH309+AI309</f>
        <v>0</v>
      </c>
      <c r="AK309" s="181"/>
      <c r="AL309" s="181"/>
      <c r="AM309" s="181"/>
      <c r="AN309" s="181"/>
      <c r="AO309" s="181"/>
      <c r="AP309" s="180"/>
      <c r="AQ309" s="181"/>
      <c r="AR309" s="182">
        <f>AP309+AQ309</f>
        <v>0</v>
      </c>
      <c r="AS309" s="181"/>
      <c r="AT309" s="181"/>
      <c r="AU309" s="181"/>
      <c r="AV309" s="181"/>
      <c r="AW309" s="181"/>
      <c r="AX309" s="180"/>
      <c r="AY309" s="181"/>
      <c r="AZ309" s="182">
        <f>AX309+AY309</f>
        <v>0</v>
      </c>
      <c r="BA309" s="181"/>
      <c r="BB309" s="181"/>
      <c r="BC309" s="181"/>
      <c r="BD309" s="181"/>
      <c r="BE309" s="181"/>
      <c r="BF309" s="130"/>
      <c r="BG309" s="130"/>
      <c r="BH309" s="130"/>
    </row>
    <row r="310" spans="1:60" x14ac:dyDescent="0.35">
      <c r="A310" s="172" t="s">
        <v>2079</v>
      </c>
      <c r="B310" s="172" t="s">
        <v>158</v>
      </c>
      <c r="C310" s="172" t="s">
        <v>159</v>
      </c>
      <c r="D310" s="173" t="s">
        <v>160</v>
      </c>
      <c r="E310" s="172" t="s">
        <v>1930</v>
      </c>
      <c r="F310" s="172" t="s">
        <v>2077</v>
      </c>
      <c r="G310" s="172" t="s">
        <v>2078</v>
      </c>
      <c r="H310" s="172" t="s">
        <v>295</v>
      </c>
      <c r="I310" s="174">
        <v>72</v>
      </c>
      <c r="J310" s="175" t="s">
        <v>171</v>
      </c>
      <c r="K310" s="176">
        <f>I310*9.16</f>
        <v>659.52</v>
      </c>
      <c r="L310" s="177"/>
      <c r="M310" s="178"/>
      <c r="N310" s="178"/>
      <c r="O310" s="178"/>
      <c r="P310" s="179"/>
      <c r="Q310" s="179"/>
      <c r="R310" s="180"/>
      <c r="S310" s="181"/>
      <c r="T310" s="182">
        <f>R310+S310</f>
        <v>0</v>
      </c>
      <c r="U310" s="181"/>
      <c r="V310" s="181"/>
      <c r="W310" s="181"/>
      <c r="X310" s="181"/>
      <c r="Y310" s="181"/>
      <c r="Z310" s="180"/>
      <c r="AA310" s="181"/>
      <c r="AB310" s="182">
        <f>Z310+AA310</f>
        <v>0</v>
      </c>
      <c r="AC310" s="181"/>
      <c r="AD310" s="181"/>
      <c r="AE310" s="181"/>
      <c r="AF310" s="181"/>
      <c r="AG310" s="181"/>
      <c r="AH310" s="180"/>
      <c r="AI310" s="181"/>
      <c r="AJ310" s="182">
        <f>AH310+AI310</f>
        <v>0</v>
      </c>
      <c r="AK310" s="181"/>
      <c r="AL310" s="181"/>
      <c r="AM310" s="181"/>
      <c r="AN310" s="181"/>
      <c r="AO310" s="181"/>
      <c r="AP310" s="180"/>
      <c r="AQ310" s="181"/>
      <c r="AR310" s="182">
        <f>AP310+AQ310</f>
        <v>0</v>
      </c>
      <c r="AS310" s="181"/>
      <c r="AT310" s="181"/>
      <c r="AU310" s="181"/>
      <c r="AV310" s="181"/>
      <c r="AW310" s="181"/>
      <c r="AX310" s="180"/>
      <c r="AY310" s="181"/>
      <c r="AZ310" s="182">
        <f>AX310+AY310</f>
        <v>0</v>
      </c>
      <c r="BA310" s="181"/>
      <c r="BB310" s="181"/>
      <c r="BC310" s="181"/>
      <c r="BD310" s="181"/>
      <c r="BE310" s="181"/>
      <c r="BF310" s="130"/>
      <c r="BG310" s="130"/>
      <c r="BH310" s="130"/>
    </row>
    <row r="311" spans="1:60" x14ac:dyDescent="0.35">
      <c r="A311" s="172" t="s">
        <v>1317</v>
      </c>
      <c r="B311" s="172" t="s">
        <v>158</v>
      </c>
      <c r="C311" s="172" t="s">
        <v>159</v>
      </c>
      <c r="D311" s="173" t="s">
        <v>160</v>
      </c>
      <c r="E311" s="172" t="s">
        <v>1318</v>
      </c>
      <c r="F311" s="172" t="s">
        <v>1319</v>
      </c>
      <c r="G311" s="172" t="s">
        <v>1320</v>
      </c>
      <c r="H311" s="172" t="s">
        <v>235</v>
      </c>
      <c r="I311" s="174">
        <v>1600</v>
      </c>
      <c r="J311" s="175" t="s">
        <v>177</v>
      </c>
      <c r="K311" s="176">
        <f>I311*9.16</f>
        <v>14656</v>
      </c>
      <c r="L311" s="177"/>
      <c r="M311" s="178"/>
      <c r="N311" s="178"/>
      <c r="O311" s="178"/>
      <c r="P311" s="179"/>
      <c r="Q311" s="179"/>
      <c r="R311" s="180"/>
      <c r="S311" s="181"/>
      <c r="T311" s="182">
        <f>R311+S311</f>
        <v>0</v>
      </c>
      <c r="U311" s="181"/>
      <c r="V311" s="181"/>
      <c r="W311" s="181"/>
      <c r="X311" s="181"/>
      <c r="Y311" s="181"/>
      <c r="Z311" s="180"/>
      <c r="AA311" s="181"/>
      <c r="AB311" s="182">
        <f>Z311+AA311</f>
        <v>0</v>
      </c>
      <c r="AC311" s="181"/>
      <c r="AD311" s="181"/>
      <c r="AE311" s="181"/>
      <c r="AF311" s="181"/>
      <c r="AG311" s="181"/>
      <c r="AH311" s="180"/>
      <c r="AI311" s="181"/>
      <c r="AJ311" s="182">
        <f>AH311+AI311</f>
        <v>0</v>
      </c>
      <c r="AK311" s="181"/>
      <c r="AL311" s="181"/>
      <c r="AM311" s="181"/>
      <c r="AN311" s="181"/>
      <c r="AO311" s="181"/>
      <c r="AP311" s="180"/>
      <c r="AQ311" s="181"/>
      <c r="AR311" s="182">
        <f>AP311+AQ311</f>
        <v>0</v>
      </c>
      <c r="AS311" s="181"/>
      <c r="AT311" s="181"/>
      <c r="AU311" s="181"/>
      <c r="AV311" s="181"/>
      <c r="AW311" s="181"/>
      <c r="AX311" s="180"/>
      <c r="AY311" s="181"/>
      <c r="AZ311" s="182">
        <f>AX311+AY311</f>
        <v>0</v>
      </c>
      <c r="BA311" s="181"/>
      <c r="BB311" s="181"/>
      <c r="BC311" s="181"/>
      <c r="BD311" s="181"/>
      <c r="BE311" s="181"/>
      <c r="BF311" s="130"/>
      <c r="BG311" s="130"/>
      <c r="BH311" s="130"/>
    </row>
    <row r="312" spans="1:60" x14ac:dyDescent="0.35">
      <c r="A312" s="172" t="s">
        <v>1703</v>
      </c>
      <c r="B312" s="172" t="s">
        <v>158</v>
      </c>
      <c r="C312" s="172" t="s">
        <v>159</v>
      </c>
      <c r="D312" s="173" t="s">
        <v>160</v>
      </c>
      <c r="E312" s="172" t="s">
        <v>1704</v>
      </c>
      <c r="F312" s="172" t="s">
        <v>1319</v>
      </c>
      <c r="G312" s="172" t="s">
        <v>1320</v>
      </c>
      <c r="H312" s="172" t="s">
        <v>235</v>
      </c>
      <c r="I312" s="174">
        <v>3837</v>
      </c>
      <c r="J312" s="175" t="s">
        <v>248</v>
      </c>
      <c r="K312" s="176">
        <f>I312*9.16</f>
        <v>35146.92</v>
      </c>
      <c r="L312" s="177"/>
      <c r="M312" s="178"/>
      <c r="N312" s="178"/>
      <c r="O312" s="178"/>
      <c r="P312" s="179"/>
      <c r="Q312" s="179"/>
      <c r="R312" s="180"/>
      <c r="S312" s="181"/>
      <c r="T312" s="182">
        <f>R312+S312</f>
        <v>0</v>
      </c>
      <c r="U312" s="181"/>
      <c r="V312" s="181"/>
      <c r="W312" s="181"/>
      <c r="X312" s="181"/>
      <c r="Y312" s="181"/>
      <c r="Z312" s="180"/>
      <c r="AA312" s="181"/>
      <c r="AB312" s="182">
        <f>Z312+AA312</f>
        <v>0</v>
      </c>
      <c r="AC312" s="181"/>
      <c r="AD312" s="181"/>
      <c r="AE312" s="181"/>
      <c r="AF312" s="181"/>
      <c r="AG312" s="181"/>
      <c r="AH312" s="180"/>
      <c r="AI312" s="181"/>
      <c r="AJ312" s="182">
        <f>AH312+AI312</f>
        <v>0</v>
      </c>
      <c r="AK312" s="181"/>
      <c r="AL312" s="181"/>
      <c r="AM312" s="181"/>
      <c r="AN312" s="181"/>
      <c r="AO312" s="181"/>
      <c r="AP312" s="180"/>
      <c r="AQ312" s="181"/>
      <c r="AR312" s="182">
        <f>AP312+AQ312</f>
        <v>0</v>
      </c>
      <c r="AS312" s="181"/>
      <c r="AT312" s="181"/>
      <c r="AU312" s="181"/>
      <c r="AV312" s="181"/>
      <c r="AW312" s="181"/>
      <c r="AX312" s="180"/>
      <c r="AY312" s="181"/>
      <c r="AZ312" s="182">
        <f>AX312+AY312</f>
        <v>0</v>
      </c>
      <c r="BA312" s="181"/>
      <c r="BB312" s="181"/>
      <c r="BC312" s="181"/>
      <c r="BD312" s="181"/>
      <c r="BE312" s="181"/>
      <c r="BF312" s="130"/>
      <c r="BG312" s="130"/>
      <c r="BH312" s="130"/>
    </row>
    <row r="313" spans="1:60" x14ac:dyDescent="0.35">
      <c r="A313" s="172" t="s">
        <v>2723</v>
      </c>
      <c r="B313" s="172" t="s">
        <v>158</v>
      </c>
      <c r="C313" s="172" t="s">
        <v>159</v>
      </c>
      <c r="D313" s="173" t="s">
        <v>160</v>
      </c>
      <c r="E313" s="172" t="s">
        <v>1930</v>
      </c>
      <c r="F313" s="172" t="s">
        <v>2724</v>
      </c>
      <c r="G313" s="172" t="s">
        <v>1320</v>
      </c>
      <c r="H313" s="172" t="s">
        <v>235</v>
      </c>
      <c r="I313" s="174">
        <v>72</v>
      </c>
      <c r="J313" s="175" t="s">
        <v>171</v>
      </c>
      <c r="K313" s="176">
        <f>I313*9.16</f>
        <v>659.52</v>
      </c>
      <c r="L313" s="177"/>
      <c r="M313" s="178"/>
      <c r="N313" s="178"/>
      <c r="O313" s="178"/>
      <c r="P313" s="179"/>
      <c r="Q313" s="179"/>
      <c r="R313" s="180"/>
      <c r="S313" s="181"/>
      <c r="T313" s="182">
        <f>R313+S313</f>
        <v>0</v>
      </c>
      <c r="U313" s="181"/>
      <c r="V313" s="181"/>
      <c r="W313" s="181"/>
      <c r="X313" s="181"/>
      <c r="Y313" s="181"/>
      <c r="Z313" s="180"/>
      <c r="AA313" s="181"/>
      <c r="AB313" s="182">
        <f>Z313+AA313</f>
        <v>0</v>
      </c>
      <c r="AC313" s="181"/>
      <c r="AD313" s="181"/>
      <c r="AE313" s="181"/>
      <c r="AF313" s="181"/>
      <c r="AG313" s="181"/>
      <c r="AH313" s="180"/>
      <c r="AI313" s="181"/>
      <c r="AJ313" s="182">
        <f>AH313+AI313</f>
        <v>0</v>
      </c>
      <c r="AK313" s="181"/>
      <c r="AL313" s="181"/>
      <c r="AM313" s="181"/>
      <c r="AN313" s="181"/>
      <c r="AO313" s="181"/>
      <c r="AP313" s="180"/>
      <c r="AQ313" s="181"/>
      <c r="AR313" s="182">
        <f>AP313+AQ313</f>
        <v>0</v>
      </c>
      <c r="AS313" s="181"/>
      <c r="AT313" s="181"/>
      <c r="AU313" s="181"/>
      <c r="AV313" s="181"/>
      <c r="AW313" s="181"/>
      <c r="AX313" s="180"/>
      <c r="AY313" s="181"/>
      <c r="AZ313" s="182">
        <f>AX313+AY313</f>
        <v>0</v>
      </c>
      <c r="BA313" s="181"/>
      <c r="BB313" s="181"/>
      <c r="BC313" s="181"/>
      <c r="BD313" s="181"/>
      <c r="BE313" s="181"/>
      <c r="BF313" s="130"/>
      <c r="BG313" s="130"/>
      <c r="BH313" s="130"/>
    </row>
    <row r="314" spans="1:60" x14ac:dyDescent="0.35">
      <c r="A314" s="172" t="s">
        <v>2310</v>
      </c>
      <c r="B314" s="172" t="s">
        <v>158</v>
      </c>
      <c r="C314" s="172" t="s">
        <v>159</v>
      </c>
      <c r="D314" s="173" t="s">
        <v>160</v>
      </c>
      <c r="E314" s="172" t="s">
        <v>1930</v>
      </c>
      <c r="F314" s="172" t="s">
        <v>2311</v>
      </c>
      <c r="G314" s="172" t="s">
        <v>2312</v>
      </c>
      <c r="H314" s="172" t="s">
        <v>2129</v>
      </c>
      <c r="I314" s="174">
        <v>72</v>
      </c>
      <c r="J314" s="175" t="s">
        <v>171</v>
      </c>
      <c r="K314" s="176">
        <f>I314*9.16</f>
        <v>659.52</v>
      </c>
      <c r="L314" s="177"/>
      <c r="M314" s="178"/>
      <c r="N314" s="178"/>
      <c r="O314" s="178"/>
      <c r="P314" s="179"/>
      <c r="Q314" s="179"/>
      <c r="R314" s="180"/>
      <c r="S314" s="181"/>
      <c r="T314" s="182">
        <f>R314+S314</f>
        <v>0</v>
      </c>
      <c r="U314" s="181"/>
      <c r="V314" s="181"/>
      <c r="W314" s="181"/>
      <c r="X314" s="181"/>
      <c r="Y314" s="181"/>
      <c r="Z314" s="180"/>
      <c r="AA314" s="181"/>
      <c r="AB314" s="182">
        <f>Z314+AA314</f>
        <v>0</v>
      </c>
      <c r="AC314" s="181"/>
      <c r="AD314" s="181"/>
      <c r="AE314" s="181"/>
      <c r="AF314" s="181"/>
      <c r="AG314" s="181"/>
      <c r="AH314" s="180"/>
      <c r="AI314" s="181"/>
      <c r="AJ314" s="182">
        <f>AH314+AI314</f>
        <v>0</v>
      </c>
      <c r="AK314" s="181"/>
      <c r="AL314" s="181"/>
      <c r="AM314" s="181"/>
      <c r="AN314" s="181"/>
      <c r="AO314" s="181"/>
      <c r="AP314" s="180"/>
      <c r="AQ314" s="181"/>
      <c r="AR314" s="182">
        <f>AP314+AQ314</f>
        <v>0</v>
      </c>
      <c r="AS314" s="181"/>
      <c r="AT314" s="181"/>
      <c r="AU314" s="181"/>
      <c r="AV314" s="181"/>
      <c r="AW314" s="181"/>
      <c r="AX314" s="180"/>
      <c r="AY314" s="181"/>
      <c r="AZ314" s="182">
        <f>AX314+AY314</f>
        <v>0</v>
      </c>
      <c r="BA314" s="181"/>
      <c r="BB314" s="181"/>
      <c r="BC314" s="181"/>
      <c r="BD314" s="181"/>
      <c r="BE314" s="181"/>
      <c r="BF314" s="130"/>
      <c r="BG314" s="130"/>
      <c r="BH314" s="130"/>
    </row>
    <row r="315" spans="1:60" x14ac:dyDescent="0.35">
      <c r="A315" s="172" t="s">
        <v>2150</v>
      </c>
      <c r="B315" s="172" t="s">
        <v>158</v>
      </c>
      <c r="C315" s="172" t="s">
        <v>159</v>
      </c>
      <c r="D315" s="173" t="s">
        <v>160</v>
      </c>
      <c r="E315" s="172" t="s">
        <v>1930</v>
      </c>
      <c r="F315" s="172" t="s">
        <v>2151</v>
      </c>
      <c r="G315" s="172" t="s">
        <v>2152</v>
      </c>
      <c r="H315" s="172" t="s">
        <v>321</v>
      </c>
      <c r="I315" s="174">
        <v>72</v>
      </c>
      <c r="J315" s="175" t="s">
        <v>171</v>
      </c>
      <c r="K315" s="176">
        <f>I315*9.16</f>
        <v>659.52</v>
      </c>
      <c r="L315" s="177"/>
      <c r="M315" s="178"/>
      <c r="N315" s="178"/>
      <c r="O315" s="178"/>
      <c r="P315" s="179"/>
      <c r="Q315" s="179"/>
      <c r="R315" s="180"/>
      <c r="S315" s="181"/>
      <c r="T315" s="182">
        <f>R315+S315</f>
        <v>0</v>
      </c>
      <c r="U315" s="181"/>
      <c r="V315" s="181"/>
      <c r="W315" s="181"/>
      <c r="X315" s="181"/>
      <c r="Y315" s="181"/>
      <c r="Z315" s="180"/>
      <c r="AA315" s="181"/>
      <c r="AB315" s="182">
        <f>Z315+AA315</f>
        <v>0</v>
      </c>
      <c r="AC315" s="181"/>
      <c r="AD315" s="181"/>
      <c r="AE315" s="181"/>
      <c r="AF315" s="181"/>
      <c r="AG315" s="181"/>
      <c r="AH315" s="180"/>
      <c r="AI315" s="181"/>
      <c r="AJ315" s="182">
        <f>AH315+AI315</f>
        <v>0</v>
      </c>
      <c r="AK315" s="181"/>
      <c r="AL315" s="181"/>
      <c r="AM315" s="181"/>
      <c r="AN315" s="181"/>
      <c r="AO315" s="181"/>
      <c r="AP315" s="180"/>
      <c r="AQ315" s="181"/>
      <c r="AR315" s="182">
        <f>AP315+AQ315</f>
        <v>0</v>
      </c>
      <c r="AS315" s="181"/>
      <c r="AT315" s="181"/>
      <c r="AU315" s="181"/>
      <c r="AV315" s="181"/>
      <c r="AW315" s="181"/>
      <c r="AX315" s="180"/>
      <c r="AY315" s="181"/>
      <c r="AZ315" s="182">
        <f>AX315+AY315</f>
        <v>0</v>
      </c>
      <c r="BA315" s="181"/>
      <c r="BB315" s="181"/>
      <c r="BC315" s="181"/>
      <c r="BD315" s="181"/>
      <c r="BE315" s="181"/>
      <c r="BF315" s="130"/>
      <c r="BG315" s="130"/>
      <c r="BH315" s="130"/>
    </row>
    <row r="316" spans="1:60" x14ac:dyDescent="0.35">
      <c r="A316" s="172" t="s">
        <v>2163</v>
      </c>
      <c r="B316" s="172" t="s">
        <v>158</v>
      </c>
      <c r="C316" s="172" t="s">
        <v>159</v>
      </c>
      <c r="D316" s="173" t="s">
        <v>160</v>
      </c>
      <c r="E316" s="172" t="s">
        <v>1930</v>
      </c>
      <c r="F316" s="172" t="s">
        <v>2164</v>
      </c>
      <c r="G316" s="172" t="s">
        <v>2152</v>
      </c>
      <c r="H316" s="172" t="s">
        <v>321</v>
      </c>
      <c r="I316" s="174">
        <v>72</v>
      </c>
      <c r="J316" s="175" t="s">
        <v>171</v>
      </c>
      <c r="K316" s="176">
        <f>I316*9.16</f>
        <v>659.52</v>
      </c>
      <c r="L316" s="177"/>
      <c r="M316" s="178"/>
      <c r="N316" s="178"/>
      <c r="O316" s="178"/>
      <c r="P316" s="179"/>
      <c r="Q316" s="179"/>
      <c r="R316" s="180"/>
      <c r="S316" s="181"/>
      <c r="T316" s="182">
        <f>R316+S316</f>
        <v>0</v>
      </c>
      <c r="U316" s="181"/>
      <c r="V316" s="181"/>
      <c r="W316" s="181"/>
      <c r="X316" s="181"/>
      <c r="Y316" s="181"/>
      <c r="Z316" s="180"/>
      <c r="AA316" s="181"/>
      <c r="AB316" s="182">
        <f>Z316+AA316</f>
        <v>0</v>
      </c>
      <c r="AC316" s="181"/>
      <c r="AD316" s="181"/>
      <c r="AE316" s="181"/>
      <c r="AF316" s="181"/>
      <c r="AG316" s="181"/>
      <c r="AH316" s="180"/>
      <c r="AI316" s="181"/>
      <c r="AJ316" s="182">
        <f>AH316+AI316</f>
        <v>0</v>
      </c>
      <c r="AK316" s="181"/>
      <c r="AL316" s="181"/>
      <c r="AM316" s="181"/>
      <c r="AN316" s="181"/>
      <c r="AO316" s="181"/>
      <c r="AP316" s="180"/>
      <c r="AQ316" s="181"/>
      <c r="AR316" s="182">
        <f>AP316+AQ316</f>
        <v>0</v>
      </c>
      <c r="AS316" s="181"/>
      <c r="AT316" s="181"/>
      <c r="AU316" s="181"/>
      <c r="AV316" s="181"/>
      <c r="AW316" s="181"/>
      <c r="AX316" s="180"/>
      <c r="AY316" s="181"/>
      <c r="AZ316" s="182">
        <f>AX316+AY316</f>
        <v>0</v>
      </c>
      <c r="BA316" s="181"/>
      <c r="BB316" s="181"/>
      <c r="BC316" s="181"/>
      <c r="BD316" s="181"/>
      <c r="BE316" s="181"/>
      <c r="BF316" s="130"/>
      <c r="BG316" s="130"/>
      <c r="BH316" s="130"/>
    </row>
    <row r="317" spans="1:60" x14ac:dyDescent="0.35">
      <c r="A317" s="172" t="s">
        <v>2506</v>
      </c>
      <c r="B317" s="172" t="s">
        <v>158</v>
      </c>
      <c r="C317" s="172" t="s">
        <v>159</v>
      </c>
      <c r="D317" s="173" t="s">
        <v>160</v>
      </c>
      <c r="E317" s="172" t="s">
        <v>1930</v>
      </c>
      <c r="F317" s="172" t="s">
        <v>2507</v>
      </c>
      <c r="G317" s="172" t="s">
        <v>2508</v>
      </c>
      <c r="H317" s="172" t="s">
        <v>54</v>
      </c>
      <c r="I317" s="174">
        <v>72</v>
      </c>
      <c r="J317" s="175" t="s">
        <v>171</v>
      </c>
      <c r="K317" s="176">
        <f>I317*9.16</f>
        <v>659.52</v>
      </c>
      <c r="L317" s="177"/>
      <c r="M317" s="178"/>
      <c r="N317" s="178"/>
      <c r="O317" s="178"/>
      <c r="P317" s="179"/>
      <c r="Q317" s="179"/>
      <c r="R317" s="180"/>
      <c r="S317" s="181"/>
      <c r="T317" s="182">
        <f>R317+S317</f>
        <v>0</v>
      </c>
      <c r="U317" s="181"/>
      <c r="V317" s="181"/>
      <c r="W317" s="181"/>
      <c r="X317" s="181"/>
      <c r="Y317" s="181"/>
      <c r="Z317" s="180"/>
      <c r="AA317" s="181"/>
      <c r="AB317" s="182">
        <f>Z317+AA317</f>
        <v>0</v>
      </c>
      <c r="AC317" s="181"/>
      <c r="AD317" s="181"/>
      <c r="AE317" s="181"/>
      <c r="AF317" s="181"/>
      <c r="AG317" s="181"/>
      <c r="AH317" s="180"/>
      <c r="AI317" s="181"/>
      <c r="AJ317" s="182">
        <f>AH317+AI317</f>
        <v>0</v>
      </c>
      <c r="AK317" s="181"/>
      <c r="AL317" s="181"/>
      <c r="AM317" s="181"/>
      <c r="AN317" s="181"/>
      <c r="AO317" s="181"/>
      <c r="AP317" s="180"/>
      <c r="AQ317" s="181"/>
      <c r="AR317" s="182">
        <f>AP317+AQ317</f>
        <v>0</v>
      </c>
      <c r="AS317" s="181"/>
      <c r="AT317" s="181"/>
      <c r="AU317" s="181"/>
      <c r="AV317" s="181"/>
      <c r="AW317" s="181"/>
      <c r="AX317" s="180"/>
      <c r="AY317" s="181"/>
      <c r="AZ317" s="182">
        <f>AX317+AY317</f>
        <v>0</v>
      </c>
      <c r="BA317" s="181"/>
      <c r="BB317" s="181"/>
      <c r="BC317" s="181"/>
      <c r="BD317" s="181"/>
      <c r="BE317" s="181"/>
      <c r="BF317" s="130"/>
      <c r="BG317" s="130"/>
      <c r="BH317" s="130"/>
    </row>
    <row r="318" spans="1:60" x14ac:dyDescent="0.35">
      <c r="A318" s="172" t="s">
        <v>2126</v>
      </c>
      <c r="B318" s="172" t="s">
        <v>158</v>
      </c>
      <c r="C318" s="172" t="s">
        <v>159</v>
      </c>
      <c r="D318" s="173" t="s">
        <v>160</v>
      </c>
      <c r="E318" s="172" t="s">
        <v>1930</v>
      </c>
      <c r="F318" s="172" t="s">
        <v>2127</v>
      </c>
      <c r="G318" s="172" t="s">
        <v>2128</v>
      </c>
      <c r="H318" s="172" t="s">
        <v>2129</v>
      </c>
      <c r="I318" s="174">
        <v>72</v>
      </c>
      <c r="J318" s="175" t="s">
        <v>171</v>
      </c>
      <c r="K318" s="176">
        <f>I318*9.16</f>
        <v>659.52</v>
      </c>
      <c r="L318" s="177"/>
      <c r="M318" s="178"/>
      <c r="N318" s="178"/>
      <c r="O318" s="178"/>
      <c r="P318" s="179"/>
      <c r="Q318" s="179"/>
      <c r="R318" s="180"/>
      <c r="S318" s="181"/>
      <c r="T318" s="182">
        <f>R318+S318</f>
        <v>0</v>
      </c>
      <c r="U318" s="181"/>
      <c r="V318" s="181"/>
      <c r="W318" s="181"/>
      <c r="X318" s="181"/>
      <c r="Y318" s="181"/>
      <c r="Z318" s="180"/>
      <c r="AA318" s="181"/>
      <c r="AB318" s="182">
        <f>Z318+AA318</f>
        <v>0</v>
      </c>
      <c r="AC318" s="181"/>
      <c r="AD318" s="181"/>
      <c r="AE318" s="181"/>
      <c r="AF318" s="181"/>
      <c r="AG318" s="181"/>
      <c r="AH318" s="180"/>
      <c r="AI318" s="181"/>
      <c r="AJ318" s="182">
        <f>AH318+AI318</f>
        <v>0</v>
      </c>
      <c r="AK318" s="181"/>
      <c r="AL318" s="181"/>
      <c r="AM318" s="181"/>
      <c r="AN318" s="181"/>
      <c r="AO318" s="181"/>
      <c r="AP318" s="180"/>
      <c r="AQ318" s="181"/>
      <c r="AR318" s="182">
        <f>AP318+AQ318</f>
        <v>0</v>
      </c>
      <c r="AS318" s="181"/>
      <c r="AT318" s="181"/>
      <c r="AU318" s="181"/>
      <c r="AV318" s="181"/>
      <c r="AW318" s="181"/>
      <c r="AX318" s="180"/>
      <c r="AY318" s="181"/>
      <c r="AZ318" s="182">
        <f>AX318+AY318</f>
        <v>0</v>
      </c>
      <c r="BA318" s="181"/>
      <c r="BB318" s="181"/>
      <c r="BC318" s="181"/>
      <c r="BD318" s="181"/>
      <c r="BE318" s="181"/>
      <c r="BF318" s="130"/>
      <c r="BG318" s="130"/>
      <c r="BH318" s="130"/>
    </row>
    <row r="319" spans="1:60" x14ac:dyDescent="0.35">
      <c r="A319" s="172" t="s">
        <v>2170</v>
      </c>
      <c r="B319" s="172" t="s">
        <v>158</v>
      </c>
      <c r="C319" s="172" t="s">
        <v>159</v>
      </c>
      <c r="D319" s="173" t="s">
        <v>160</v>
      </c>
      <c r="E319" s="172" t="s">
        <v>1930</v>
      </c>
      <c r="F319" s="172" t="s">
        <v>2171</v>
      </c>
      <c r="G319" s="172" t="s">
        <v>2128</v>
      </c>
      <c r="H319" s="172" t="s">
        <v>2129</v>
      </c>
      <c r="I319" s="174">
        <v>72</v>
      </c>
      <c r="J319" s="175" t="s">
        <v>171</v>
      </c>
      <c r="K319" s="176">
        <f>I319*9.16</f>
        <v>659.52</v>
      </c>
      <c r="L319" s="177"/>
      <c r="M319" s="178"/>
      <c r="N319" s="178"/>
      <c r="O319" s="178"/>
      <c r="P319" s="179"/>
      <c r="Q319" s="179"/>
      <c r="R319" s="180"/>
      <c r="S319" s="181"/>
      <c r="T319" s="182">
        <f>R319+S319</f>
        <v>0</v>
      </c>
      <c r="U319" s="181"/>
      <c r="V319" s="181"/>
      <c r="W319" s="181"/>
      <c r="X319" s="181"/>
      <c r="Y319" s="181"/>
      <c r="Z319" s="180"/>
      <c r="AA319" s="181"/>
      <c r="AB319" s="182">
        <f>Z319+AA319</f>
        <v>0</v>
      </c>
      <c r="AC319" s="181"/>
      <c r="AD319" s="181"/>
      <c r="AE319" s="181"/>
      <c r="AF319" s="181"/>
      <c r="AG319" s="181"/>
      <c r="AH319" s="180"/>
      <c r="AI319" s="181"/>
      <c r="AJ319" s="182">
        <f>AH319+AI319</f>
        <v>0</v>
      </c>
      <c r="AK319" s="181"/>
      <c r="AL319" s="181"/>
      <c r="AM319" s="181"/>
      <c r="AN319" s="181"/>
      <c r="AO319" s="181"/>
      <c r="AP319" s="180"/>
      <c r="AQ319" s="181"/>
      <c r="AR319" s="182">
        <f>AP319+AQ319</f>
        <v>0</v>
      </c>
      <c r="AS319" s="181"/>
      <c r="AT319" s="181"/>
      <c r="AU319" s="181"/>
      <c r="AV319" s="181"/>
      <c r="AW319" s="181"/>
      <c r="AX319" s="180"/>
      <c r="AY319" s="181"/>
      <c r="AZ319" s="182">
        <f>AX319+AY319</f>
        <v>0</v>
      </c>
      <c r="BA319" s="181"/>
      <c r="BB319" s="181"/>
      <c r="BC319" s="181"/>
      <c r="BD319" s="181"/>
      <c r="BE319" s="181"/>
      <c r="BF319" s="130"/>
      <c r="BG319" s="130"/>
      <c r="BH319" s="130"/>
    </row>
    <row r="320" spans="1:60" x14ac:dyDescent="0.35">
      <c r="A320" s="172" t="s">
        <v>2180</v>
      </c>
      <c r="B320" s="172" t="s">
        <v>158</v>
      </c>
      <c r="C320" s="172" t="s">
        <v>159</v>
      </c>
      <c r="D320" s="173" t="s">
        <v>160</v>
      </c>
      <c r="E320" s="172" t="s">
        <v>1930</v>
      </c>
      <c r="F320" s="172" t="s">
        <v>2181</v>
      </c>
      <c r="G320" s="172" t="s">
        <v>2128</v>
      </c>
      <c r="H320" s="172" t="s">
        <v>2129</v>
      </c>
      <c r="I320" s="174">
        <v>72</v>
      </c>
      <c r="J320" s="175" t="s">
        <v>171</v>
      </c>
      <c r="K320" s="176">
        <f>I320*9.16</f>
        <v>659.52</v>
      </c>
      <c r="L320" s="177"/>
      <c r="M320" s="178"/>
      <c r="N320" s="178"/>
      <c r="O320" s="178"/>
      <c r="P320" s="179"/>
      <c r="Q320" s="179"/>
      <c r="R320" s="180"/>
      <c r="S320" s="181"/>
      <c r="T320" s="182">
        <f>R320+S320</f>
        <v>0</v>
      </c>
      <c r="U320" s="181"/>
      <c r="V320" s="181"/>
      <c r="W320" s="181"/>
      <c r="X320" s="181"/>
      <c r="Y320" s="181"/>
      <c r="Z320" s="180"/>
      <c r="AA320" s="181"/>
      <c r="AB320" s="182">
        <f>Z320+AA320</f>
        <v>0</v>
      </c>
      <c r="AC320" s="181"/>
      <c r="AD320" s="181"/>
      <c r="AE320" s="181"/>
      <c r="AF320" s="181"/>
      <c r="AG320" s="181"/>
      <c r="AH320" s="180"/>
      <c r="AI320" s="181"/>
      <c r="AJ320" s="182">
        <f>AH320+AI320</f>
        <v>0</v>
      </c>
      <c r="AK320" s="181"/>
      <c r="AL320" s="181"/>
      <c r="AM320" s="181"/>
      <c r="AN320" s="181"/>
      <c r="AO320" s="181"/>
      <c r="AP320" s="180"/>
      <c r="AQ320" s="181"/>
      <c r="AR320" s="182">
        <f>AP320+AQ320</f>
        <v>0</v>
      </c>
      <c r="AS320" s="181"/>
      <c r="AT320" s="181"/>
      <c r="AU320" s="181"/>
      <c r="AV320" s="181"/>
      <c r="AW320" s="181"/>
      <c r="AX320" s="180"/>
      <c r="AY320" s="181"/>
      <c r="AZ320" s="182">
        <f>AX320+AY320</f>
        <v>0</v>
      </c>
      <c r="BA320" s="181"/>
      <c r="BB320" s="181"/>
      <c r="BC320" s="181"/>
      <c r="BD320" s="181"/>
      <c r="BE320" s="181"/>
      <c r="BF320" s="130"/>
      <c r="BG320" s="130"/>
      <c r="BH320" s="130"/>
    </row>
    <row r="321" spans="1:60" x14ac:dyDescent="0.35">
      <c r="A321" s="172" t="s">
        <v>2198</v>
      </c>
      <c r="B321" s="172" t="s">
        <v>158</v>
      </c>
      <c r="C321" s="172" t="s">
        <v>159</v>
      </c>
      <c r="D321" s="173" t="s">
        <v>160</v>
      </c>
      <c r="E321" s="172" t="s">
        <v>1930</v>
      </c>
      <c r="F321" s="172" t="s">
        <v>2199</v>
      </c>
      <c r="G321" s="172" t="s">
        <v>2128</v>
      </c>
      <c r="H321" s="172" t="s">
        <v>2129</v>
      </c>
      <c r="I321" s="174">
        <v>72</v>
      </c>
      <c r="J321" s="175" t="s">
        <v>171</v>
      </c>
      <c r="K321" s="176">
        <f>I321*9.16</f>
        <v>659.52</v>
      </c>
      <c r="L321" s="177"/>
      <c r="M321" s="178"/>
      <c r="N321" s="178"/>
      <c r="O321" s="178"/>
      <c r="P321" s="179"/>
      <c r="Q321" s="179"/>
      <c r="R321" s="180"/>
      <c r="S321" s="181"/>
      <c r="T321" s="182">
        <f>R321+S321</f>
        <v>0</v>
      </c>
      <c r="U321" s="181"/>
      <c r="V321" s="181"/>
      <c r="W321" s="181"/>
      <c r="X321" s="181"/>
      <c r="Y321" s="181"/>
      <c r="Z321" s="180"/>
      <c r="AA321" s="181"/>
      <c r="AB321" s="182">
        <f>Z321+AA321</f>
        <v>0</v>
      </c>
      <c r="AC321" s="181"/>
      <c r="AD321" s="181"/>
      <c r="AE321" s="181"/>
      <c r="AF321" s="181"/>
      <c r="AG321" s="181"/>
      <c r="AH321" s="180"/>
      <c r="AI321" s="181"/>
      <c r="AJ321" s="182">
        <f>AH321+AI321</f>
        <v>0</v>
      </c>
      <c r="AK321" s="181"/>
      <c r="AL321" s="181"/>
      <c r="AM321" s="181"/>
      <c r="AN321" s="181"/>
      <c r="AO321" s="181"/>
      <c r="AP321" s="180"/>
      <c r="AQ321" s="181"/>
      <c r="AR321" s="182">
        <f>AP321+AQ321</f>
        <v>0</v>
      </c>
      <c r="AS321" s="181"/>
      <c r="AT321" s="181"/>
      <c r="AU321" s="181"/>
      <c r="AV321" s="181"/>
      <c r="AW321" s="181"/>
      <c r="AX321" s="180"/>
      <c r="AY321" s="181"/>
      <c r="AZ321" s="182">
        <f>AX321+AY321</f>
        <v>0</v>
      </c>
      <c r="BA321" s="181"/>
      <c r="BB321" s="181"/>
      <c r="BC321" s="181"/>
      <c r="BD321" s="181"/>
      <c r="BE321" s="181"/>
      <c r="BF321" s="130"/>
      <c r="BG321" s="130"/>
      <c r="BH321" s="130"/>
    </row>
    <row r="322" spans="1:60" x14ac:dyDescent="0.35">
      <c r="A322" s="172" t="s">
        <v>2200</v>
      </c>
      <c r="B322" s="172" t="s">
        <v>158</v>
      </c>
      <c r="C322" s="172" t="s">
        <v>159</v>
      </c>
      <c r="D322" s="173" t="s">
        <v>160</v>
      </c>
      <c r="E322" s="172" t="s">
        <v>1930</v>
      </c>
      <c r="F322" s="172" t="s">
        <v>2201</v>
      </c>
      <c r="G322" s="172" t="s">
        <v>2128</v>
      </c>
      <c r="H322" s="172" t="s">
        <v>2129</v>
      </c>
      <c r="I322" s="174">
        <v>72</v>
      </c>
      <c r="J322" s="175" t="s">
        <v>171</v>
      </c>
      <c r="K322" s="176">
        <f>I322*9.16</f>
        <v>659.52</v>
      </c>
      <c r="L322" s="177"/>
      <c r="M322" s="178"/>
      <c r="N322" s="178"/>
      <c r="O322" s="178"/>
      <c r="P322" s="179"/>
      <c r="Q322" s="179"/>
      <c r="R322" s="180"/>
      <c r="S322" s="181"/>
      <c r="T322" s="182">
        <f>R322+S322</f>
        <v>0</v>
      </c>
      <c r="U322" s="181"/>
      <c r="V322" s="181"/>
      <c r="W322" s="181"/>
      <c r="X322" s="181"/>
      <c r="Y322" s="181"/>
      <c r="Z322" s="180"/>
      <c r="AA322" s="181"/>
      <c r="AB322" s="182">
        <f>Z322+AA322</f>
        <v>0</v>
      </c>
      <c r="AC322" s="181"/>
      <c r="AD322" s="181"/>
      <c r="AE322" s="181"/>
      <c r="AF322" s="181"/>
      <c r="AG322" s="181"/>
      <c r="AH322" s="180"/>
      <c r="AI322" s="181"/>
      <c r="AJ322" s="182">
        <f>AH322+AI322</f>
        <v>0</v>
      </c>
      <c r="AK322" s="181"/>
      <c r="AL322" s="181"/>
      <c r="AM322" s="181"/>
      <c r="AN322" s="181"/>
      <c r="AO322" s="181"/>
      <c r="AP322" s="180"/>
      <c r="AQ322" s="181"/>
      <c r="AR322" s="182">
        <f>AP322+AQ322</f>
        <v>0</v>
      </c>
      <c r="AS322" s="181"/>
      <c r="AT322" s="181"/>
      <c r="AU322" s="181"/>
      <c r="AV322" s="181"/>
      <c r="AW322" s="181"/>
      <c r="AX322" s="180"/>
      <c r="AY322" s="181"/>
      <c r="AZ322" s="182">
        <f>AX322+AY322</f>
        <v>0</v>
      </c>
      <c r="BA322" s="181"/>
      <c r="BB322" s="181"/>
      <c r="BC322" s="181"/>
      <c r="BD322" s="181"/>
      <c r="BE322" s="181"/>
      <c r="BF322" s="130"/>
      <c r="BG322" s="130"/>
      <c r="BH322" s="130"/>
    </row>
    <row r="323" spans="1:60" x14ac:dyDescent="0.35">
      <c r="A323" s="172" t="s">
        <v>2766</v>
      </c>
      <c r="B323" s="172" t="s">
        <v>158</v>
      </c>
      <c r="C323" s="172" t="s">
        <v>159</v>
      </c>
      <c r="D323" s="173" t="s">
        <v>160</v>
      </c>
      <c r="E323" s="172" t="s">
        <v>1930</v>
      </c>
      <c r="F323" s="172" t="s">
        <v>2181</v>
      </c>
      <c r="G323" s="172" t="s">
        <v>2128</v>
      </c>
      <c r="H323" s="172" t="s">
        <v>2129</v>
      </c>
      <c r="I323" s="174">
        <v>72</v>
      </c>
      <c r="J323" s="175" t="s">
        <v>171</v>
      </c>
      <c r="K323" s="176">
        <f>I323*9.16</f>
        <v>659.52</v>
      </c>
      <c r="L323" s="177"/>
      <c r="M323" s="178"/>
      <c r="N323" s="178"/>
      <c r="O323" s="178"/>
      <c r="P323" s="179"/>
      <c r="Q323" s="179"/>
      <c r="R323" s="180"/>
      <c r="S323" s="181"/>
      <c r="T323" s="182">
        <f>R323+S323</f>
        <v>0</v>
      </c>
      <c r="U323" s="181"/>
      <c r="V323" s="181"/>
      <c r="W323" s="181"/>
      <c r="X323" s="181"/>
      <c r="Y323" s="181"/>
      <c r="Z323" s="180"/>
      <c r="AA323" s="181"/>
      <c r="AB323" s="182">
        <f>Z323+AA323</f>
        <v>0</v>
      </c>
      <c r="AC323" s="181"/>
      <c r="AD323" s="181"/>
      <c r="AE323" s="181"/>
      <c r="AF323" s="181"/>
      <c r="AG323" s="181"/>
      <c r="AH323" s="180"/>
      <c r="AI323" s="181"/>
      <c r="AJ323" s="182">
        <f>AH323+AI323</f>
        <v>0</v>
      </c>
      <c r="AK323" s="181"/>
      <c r="AL323" s="181"/>
      <c r="AM323" s="181"/>
      <c r="AN323" s="181"/>
      <c r="AO323" s="181"/>
      <c r="AP323" s="180"/>
      <c r="AQ323" s="181"/>
      <c r="AR323" s="182">
        <f>AP323+AQ323</f>
        <v>0</v>
      </c>
      <c r="AS323" s="181"/>
      <c r="AT323" s="181"/>
      <c r="AU323" s="181"/>
      <c r="AV323" s="181"/>
      <c r="AW323" s="181"/>
      <c r="AX323" s="180"/>
      <c r="AY323" s="181"/>
      <c r="AZ323" s="182">
        <f>AX323+AY323</f>
        <v>0</v>
      </c>
      <c r="BA323" s="181"/>
      <c r="BB323" s="181"/>
      <c r="BC323" s="181"/>
      <c r="BD323" s="181"/>
      <c r="BE323" s="181"/>
      <c r="BF323" s="130"/>
      <c r="BG323" s="130"/>
      <c r="BH323" s="130"/>
    </row>
    <row r="324" spans="1:60" x14ac:dyDescent="0.35">
      <c r="A324" s="172" t="s">
        <v>249</v>
      </c>
      <c r="B324" s="172" t="s">
        <v>158</v>
      </c>
      <c r="C324" s="172" t="s">
        <v>159</v>
      </c>
      <c r="D324" s="173" t="s">
        <v>160</v>
      </c>
      <c r="E324" s="172" t="s">
        <v>250</v>
      </c>
      <c r="F324" s="172" t="s">
        <v>251</v>
      </c>
      <c r="G324" s="172" t="s">
        <v>252</v>
      </c>
      <c r="H324" s="172" t="s">
        <v>253</v>
      </c>
      <c r="I324" s="174">
        <v>64</v>
      </c>
      <c r="J324" s="175" t="s">
        <v>165</v>
      </c>
      <c r="K324" s="176">
        <f>I324*9.16</f>
        <v>586.24</v>
      </c>
      <c r="L324" s="177"/>
      <c r="M324" s="178"/>
      <c r="N324" s="178"/>
      <c r="O324" s="178"/>
      <c r="P324" s="179"/>
      <c r="Q324" s="179"/>
      <c r="R324" s="180"/>
      <c r="S324" s="181"/>
      <c r="T324" s="182">
        <f>R324+S324</f>
        <v>0</v>
      </c>
      <c r="U324" s="181"/>
      <c r="V324" s="181"/>
      <c r="W324" s="181"/>
      <c r="X324" s="181"/>
      <c r="Y324" s="181"/>
      <c r="Z324" s="180"/>
      <c r="AA324" s="181"/>
      <c r="AB324" s="182">
        <f>Z324+AA324</f>
        <v>0</v>
      </c>
      <c r="AC324" s="181"/>
      <c r="AD324" s="181"/>
      <c r="AE324" s="181"/>
      <c r="AF324" s="181"/>
      <c r="AG324" s="181"/>
      <c r="AH324" s="180"/>
      <c r="AI324" s="181"/>
      <c r="AJ324" s="182">
        <f>AH324+AI324</f>
        <v>0</v>
      </c>
      <c r="AK324" s="181"/>
      <c r="AL324" s="181"/>
      <c r="AM324" s="181"/>
      <c r="AN324" s="181"/>
      <c r="AO324" s="181"/>
      <c r="AP324" s="180"/>
      <c r="AQ324" s="181"/>
      <c r="AR324" s="182">
        <f>AP324+AQ324</f>
        <v>0</v>
      </c>
      <c r="AS324" s="181"/>
      <c r="AT324" s="181"/>
      <c r="AU324" s="181"/>
      <c r="AV324" s="181"/>
      <c r="AW324" s="181"/>
      <c r="AX324" s="180"/>
      <c r="AY324" s="181"/>
      <c r="AZ324" s="182">
        <f>AX324+AY324</f>
        <v>0</v>
      </c>
      <c r="BA324" s="181"/>
      <c r="BB324" s="181"/>
      <c r="BC324" s="181"/>
      <c r="BD324" s="181"/>
      <c r="BE324" s="181"/>
      <c r="BF324" s="130"/>
      <c r="BG324" s="130"/>
      <c r="BH324" s="130"/>
    </row>
    <row r="325" spans="1:60" x14ac:dyDescent="0.35">
      <c r="A325" s="172" t="s">
        <v>300</v>
      </c>
      <c r="B325" s="172" t="s">
        <v>158</v>
      </c>
      <c r="C325" s="172" t="s">
        <v>159</v>
      </c>
      <c r="D325" s="173" t="s">
        <v>160</v>
      </c>
      <c r="E325" s="172" t="s">
        <v>301</v>
      </c>
      <c r="F325" s="172" t="s">
        <v>251</v>
      </c>
      <c r="G325" s="172" t="s">
        <v>252</v>
      </c>
      <c r="H325" s="172" t="s">
        <v>253</v>
      </c>
      <c r="I325" s="174">
        <v>96</v>
      </c>
      <c r="J325" s="175" t="s">
        <v>165</v>
      </c>
      <c r="K325" s="176">
        <f>I325*9.16</f>
        <v>879.36</v>
      </c>
      <c r="L325" s="177"/>
      <c r="M325" s="178"/>
      <c r="N325" s="178"/>
      <c r="O325" s="178"/>
      <c r="P325" s="179"/>
      <c r="Q325" s="179"/>
      <c r="R325" s="180"/>
      <c r="S325" s="181"/>
      <c r="T325" s="182">
        <f>R325+S325</f>
        <v>0</v>
      </c>
      <c r="U325" s="181"/>
      <c r="V325" s="181"/>
      <c r="W325" s="181"/>
      <c r="X325" s="181"/>
      <c r="Y325" s="181"/>
      <c r="Z325" s="180"/>
      <c r="AA325" s="181"/>
      <c r="AB325" s="182">
        <f>Z325+AA325</f>
        <v>0</v>
      </c>
      <c r="AC325" s="181"/>
      <c r="AD325" s="181"/>
      <c r="AE325" s="181"/>
      <c r="AF325" s="181"/>
      <c r="AG325" s="181"/>
      <c r="AH325" s="180"/>
      <c r="AI325" s="181"/>
      <c r="AJ325" s="182">
        <f>AH325+AI325</f>
        <v>0</v>
      </c>
      <c r="AK325" s="181"/>
      <c r="AL325" s="181"/>
      <c r="AM325" s="181"/>
      <c r="AN325" s="181"/>
      <c r="AO325" s="181"/>
      <c r="AP325" s="180"/>
      <c r="AQ325" s="181"/>
      <c r="AR325" s="182">
        <f>AP325+AQ325</f>
        <v>0</v>
      </c>
      <c r="AS325" s="181"/>
      <c r="AT325" s="181"/>
      <c r="AU325" s="181"/>
      <c r="AV325" s="181"/>
      <c r="AW325" s="181"/>
      <c r="AX325" s="180"/>
      <c r="AY325" s="181"/>
      <c r="AZ325" s="182">
        <f>AX325+AY325</f>
        <v>0</v>
      </c>
      <c r="BA325" s="181"/>
      <c r="BB325" s="181"/>
      <c r="BC325" s="181"/>
      <c r="BD325" s="181"/>
      <c r="BE325" s="181"/>
      <c r="BF325" s="130"/>
      <c r="BG325" s="130"/>
      <c r="BH325" s="130"/>
    </row>
    <row r="326" spans="1:60" ht="29" x14ac:dyDescent="0.35">
      <c r="A326" s="172" t="s">
        <v>1150</v>
      </c>
      <c r="B326" s="172" t="s">
        <v>158</v>
      </c>
      <c r="C326" s="172" t="s">
        <v>159</v>
      </c>
      <c r="D326" s="173" t="s">
        <v>160</v>
      </c>
      <c r="E326" s="172" t="s">
        <v>1151</v>
      </c>
      <c r="F326" s="172" t="s">
        <v>251</v>
      </c>
      <c r="G326" s="172" t="s">
        <v>252</v>
      </c>
      <c r="H326" s="172" t="s">
        <v>253</v>
      </c>
      <c r="I326" s="174">
        <v>1331</v>
      </c>
      <c r="J326" s="175" t="s">
        <v>520</v>
      </c>
      <c r="K326" s="176">
        <f>I326*9.16</f>
        <v>12191.960000000001</v>
      </c>
      <c r="L326" s="177"/>
      <c r="M326" s="178"/>
      <c r="N326" s="178"/>
      <c r="O326" s="178"/>
      <c r="P326" s="179"/>
      <c r="Q326" s="179"/>
      <c r="R326" s="180"/>
      <c r="S326" s="181"/>
      <c r="T326" s="182">
        <f>R326+S326</f>
        <v>0</v>
      </c>
      <c r="U326" s="181"/>
      <c r="V326" s="181"/>
      <c r="W326" s="181"/>
      <c r="X326" s="181"/>
      <c r="Y326" s="181"/>
      <c r="Z326" s="180"/>
      <c r="AA326" s="181"/>
      <c r="AB326" s="182">
        <f>Z326+AA326</f>
        <v>0</v>
      </c>
      <c r="AC326" s="181"/>
      <c r="AD326" s="181"/>
      <c r="AE326" s="181"/>
      <c r="AF326" s="181"/>
      <c r="AG326" s="181"/>
      <c r="AH326" s="180"/>
      <c r="AI326" s="181"/>
      <c r="AJ326" s="182">
        <f>AH326+AI326</f>
        <v>0</v>
      </c>
      <c r="AK326" s="181"/>
      <c r="AL326" s="181"/>
      <c r="AM326" s="181"/>
      <c r="AN326" s="181"/>
      <c r="AO326" s="181"/>
      <c r="AP326" s="180"/>
      <c r="AQ326" s="181"/>
      <c r="AR326" s="182">
        <f>AP326+AQ326</f>
        <v>0</v>
      </c>
      <c r="AS326" s="181"/>
      <c r="AT326" s="181"/>
      <c r="AU326" s="181"/>
      <c r="AV326" s="181"/>
      <c r="AW326" s="181"/>
      <c r="AX326" s="180"/>
      <c r="AY326" s="181"/>
      <c r="AZ326" s="182">
        <f>AX326+AY326</f>
        <v>0</v>
      </c>
      <c r="BA326" s="181"/>
      <c r="BB326" s="181"/>
      <c r="BC326" s="181"/>
      <c r="BD326" s="181"/>
      <c r="BE326" s="181"/>
      <c r="BF326" s="130"/>
      <c r="BG326" s="130"/>
      <c r="BH326" s="130"/>
    </row>
    <row r="327" spans="1:60" x14ac:dyDescent="0.35">
      <c r="A327" s="172" t="s">
        <v>1176</v>
      </c>
      <c r="B327" s="172" t="s">
        <v>158</v>
      </c>
      <c r="C327" s="172" t="s">
        <v>159</v>
      </c>
      <c r="D327" s="173" t="s">
        <v>160</v>
      </c>
      <c r="E327" s="172" t="s">
        <v>1177</v>
      </c>
      <c r="F327" s="172" t="s">
        <v>251</v>
      </c>
      <c r="G327" s="172" t="s">
        <v>252</v>
      </c>
      <c r="H327" s="172" t="s">
        <v>253</v>
      </c>
      <c r="I327" s="174">
        <v>1392</v>
      </c>
      <c r="J327" s="175" t="s">
        <v>165</v>
      </c>
      <c r="K327" s="176">
        <f>I327*9.16</f>
        <v>12750.72</v>
      </c>
      <c r="L327" s="177"/>
      <c r="M327" s="178"/>
      <c r="N327" s="178"/>
      <c r="O327" s="178"/>
      <c r="P327" s="179"/>
      <c r="Q327" s="179"/>
      <c r="R327" s="180"/>
      <c r="S327" s="181"/>
      <c r="T327" s="182">
        <f>R327+S327</f>
        <v>0</v>
      </c>
      <c r="U327" s="181"/>
      <c r="V327" s="181"/>
      <c r="W327" s="181"/>
      <c r="X327" s="181"/>
      <c r="Y327" s="181"/>
      <c r="Z327" s="180"/>
      <c r="AA327" s="181"/>
      <c r="AB327" s="182">
        <f>Z327+AA327</f>
        <v>0</v>
      </c>
      <c r="AC327" s="181"/>
      <c r="AD327" s="181"/>
      <c r="AE327" s="181"/>
      <c r="AF327" s="181"/>
      <c r="AG327" s="181"/>
      <c r="AH327" s="180"/>
      <c r="AI327" s="181"/>
      <c r="AJ327" s="182">
        <f>AH327+AI327</f>
        <v>0</v>
      </c>
      <c r="AK327" s="181"/>
      <c r="AL327" s="181"/>
      <c r="AM327" s="181"/>
      <c r="AN327" s="181"/>
      <c r="AO327" s="181"/>
      <c r="AP327" s="180"/>
      <c r="AQ327" s="181"/>
      <c r="AR327" s="182">
        <f>AP327+AQ327</f>
        <v>0</v>
      </c>
      <c r="AS327" s="181"/>
      <c r="AT327" s="181"/>
      <c r="AU327" s="181"/>
      <c r="AV327" s="181"/>
      <c r="AW327" s="181"/>
      <c r="AX327" s="180"/>
      <c r="AY327" s="181"/>
      <c r="AZ327" s="182">
        <f>AX327+AY327</f>
        <v>0</v>
      </c>
      <c r="BA327" s="181"/>
      <c r="BB327" s="181"/>
      <c r="BC327" s="181"/>
      <c r="BD327" s="181"/>
      <c r="BE327" s="181"/>
      <c r="BF327" s="130"/>
      <c r="BG327" s="130"/>
      <c r="BH327" s="130"/>
    </row>
    <row r="328" spans="1:60" x14ac:dyDescent="0.35">
      <c r="A328" s="172" t="s">
        <v>1406</v>
      </c>
      <c r="B328" s="172" t="s">
        <v>158</v>
      </c>
      <c r="C328" s="172" t="s">
        <v>159</v>
      </c>
      <c r="D328" s="173" t="s">
        <v>160</v>
      </c>
      <c r="E328" s="172" t="s">
        <v>1407</v>
      </c>
      <c r="F328" s="172" t="s">
        <v>251</v>
      </c>
      <c r="G328" s="172" t="s">
        <v>252</v>
      </c>
      <c r="H328" s="172" t="s">
        <v>253</v>
      </c>
      <c r="I328" s="174">
        <v>1800</v>
      </c>
      <c r="J328" s="175" t="s">
        <v>242</v>
      </c>
      <c r="K328" s="176">
        <f>I328*9.16</f>
        <v>16488</v>
      </c>
      <c r="L328" s="177"/>
      <c r="M328" s="178"/>
      <c r="N328" s="178"/>
      <c r="O328" s="178"/>
      <c r="P328" s="179"/>
      <c r="Q328" s="179"/>
      <c r="R328" s="180"/>
      <c r="S328" s="181"/>
      <c r="T328" s="182">
        <f>R328+S328</f>
        <v>0</v>
      </c>
      <c r="U328" s="181"/>
      <c r="V328" s="181"/>
      <c r="W328" s="181"/>
      <c r="X328" s="181"/>
      <c r="Y328" s="181"/>
      <c r="Z328" s="180"/>
      <c r="AA328" s="181"/>
      <c r="AB328" s="182">
        <f>Z328+AA328</f>
        <v>0</v>
      </c>
      <c r="AC328" s="181"/>
      <c r="AD328" s="181"/>
      <c r="AE328" s="181"/>
      <c r="AF328" s="181"/>
      <c r="AG328" s="181"/>
      <c r="AH328" s="180"/>
      <c r="AI328" s="181"/>
      <c r="AJ328" s="182">
        <f>AH328+AI328</f>
        <v>0</v>
      </c>
      <c r="AK328" s="181"/>
      <c r="AL328" s="181"/>
      <c r="AM328" s="181"/>
      <c r="AN328" s="181"/>
      <c r="AO328" s="181"/>
      <c r="AP328" s="180"/>
      <c r="AQ328" s="181"/>
      <c r="AR328" s="182">
        <f>AP328+AQ328</f>
        <v>0</v>
      </c>
      <c r="AS328" s="181"/>
      <c r="AT328" s="181"/>
      <c r="AU328" s="181"/>
      <c r="AV328" s="181"/>
      <c r="AW328" s="181"/>
      <c r="AX328" s="180"/>
      <c r="AY328" s="181"/>
      <c r="AZ328" s="182">
        <f>AX328+AY328</f>
        <v>0</v>
      </c>
      <c r="BA328" s="181"/>
      <c r="BB328" s="181"/>
      <c r="BC328" s="181"/>
      <c r="BD328" s="181"/>
      <c r="BE328" s="181"/>
      <c r="BF328" s="130"/>
      <c r="BG328" s="130"/>
      <c r="BH328" s="130"/>
    </row>
    <row r="329" spans="1:60" ht="29" x14ac:dyDescent="0.35">
      <c r="A329" s="172" t="s">
        <v>1530</v>
      </c>
      <c r="B329" s="172" t="s">
        <v>158</v>
      </c>
      <c r="C329" s="172" t="s">
        <v>159</v>
      </c>
      <c r="D329" s="173" t="s">
        <v>160</v>
      </c>
      <c r="E329" s="172" t="s">
        <v>1531</v>
      </c>
      <c r="F329" s="172" t="s">
        <v>251</v>
      </c>
      <c r="G329" s="172" t="s">
        <v>252</v>
      </c>
      <c r="H329" s="172" t="s">
        <v>253</v>
      </c>
      <c r="I329" s="174">
        <v>2100</v>
      </c>
      <c r="J329" s="175" t="s">
        <v>520</v>
      </c>
      <c r="K329" s="176">
        <f>I329*9.16</f>
        <v>19236</v>
      </c>
      <c r="L329" s="177"/>
      <c r="M329" s="178"/>
      <c r="N329" s="178"/>
      <c r="O329" s="178"/>
      <c r="P329" s="179"/>
      <c r="Q329" s="179"/>
      <c r="R329" s="180"/>
      <c r="S329" s="181"/>
      <c r="T329" s="182">
        <f>R329+S329</f>
        <v>0</v>
      </c>
      <c r="U329" s="181"/>
      <c r="V329" s="181"/>
      <c r="W329" s="181"/>
      <c r="X329" s="181"/>
      <c r="Y329" s="181"/>
      <c r="Z329" s="180"/>
      <c r="AA329" s="181"/>
      <c r="AB329" s="182">
        <f>Z329+AA329</f>
        <v>0</v>
      </c>
      <c r="AC329" s="181"/>
      <c r="AD329" s="181"/>
      <c r="AE329" s="181"/>
      <c r="AF329" s="181"/>
      <c r="AG329" s="181"/>
      <c r="AH329" s="180"/>
      <c r="AI329" s="181"/>
      <c r="AJ329" s="182">
        <f>AH329+AI329</f>
        <v>0</v>
      </c>
      <c r="AK329" s="181"/>
      <c r="AL329" s="181"/>
      <c r="AM329" s="181"/>
      <c r="AN329" s="181"/>
      <c r="AO329" s="181"/>
      <c r="AP329" s="180"/>
      <c r="AQ329" s="181"/>
      <c r="AR329" s="182">
        <f>AP329+AQ329</f>
        <v>0</v>
      </c>
      <c r="AS329" s="181"/>
      <c r="AT329" s="181"/>
      <c r="AU329" s="181"/>
      <c r="AV329" s="181"/>
      <c r="AW329" s="181"/>
      <c r="AX329" s="180"/>
      <c r="AY329" s="181"/>
      <c r="AZ329" s="182">
        <f>AX329+AY329</f>
        <v>0</v>
      </c>
      <c r="BA329" s="181"/>
      <c r="BB329" s="181"/>
      <c r="BC329" s="181"/>
      <c r="BD329" s="181"/>
      <c r="BE329" s="181"/>
      <c r="BF329" s="130"/>
      <c r="BG329" s="130"/>
      <c r="BH329" s="130"/>
    </row>
    <row r="330" spans="1:60" ht="29" x14ac:dyDescent="0.35">
      <c r="A330" s="172" t="s">
        <v>1556</v>
      </c>
      <c r="B330" s="172" t="s">
        <v>158</v>
      </c>
      <c r="C330" s="172" t="s">
        <v>159</v>
      </c>
      <c r="D330" s="173" t="s">
        <v>160</v>
      </c>
      <c r="E330" s="172" t="s">
        <v>1557</v>
      </c>
      <c r="F330" s="172" t="s">
        <v>251</v>
      </c>
      <c r="G330" s="172" t="s">
        <v>252</v>
      </c>
      <c r="H330" s="172" t="s">
        <v>253</v>
      </c>
      <c r="I330" s="174">
        <v>2188</v>
      </c>
      <c r="J330" s="175" t="s">
        <v>520</v>
      </c>
      <c r="K330" s="176">
        <f>I330*9.16</f>
        <v>20042.080000000002</v>
      </c>
      <c r="L330" s="177"/>
      <c r="M330" s="178"/>
      <c r="N330" s="178"/>
      <c r="O330" s="178"/>
      <c r="P330" s="179"/>
      <c r="Q330" s="179"/>
      <c r="R330" s="180"/>
      <c r="S330" s="181"/>
      <c r="T330" s="182">
        <f>R330+S330</f>
        <v>0</v>
      </c>
      <c r="U330" s="181"/>
      <c r="V330" s="181"/>
      <c r="W330" s="181"/>
      <c r="X330" s="181"/>
      <c r="Y330" s="181"/>
      <c r="Z330" s="180"/>
      <c r="AA330" s="181"/>
      <c r="AB330" s="182">
        <f>Z330+AA330</f>
        <v>0</v>
      </c>
      <c r="AC330" s="181"/>
      <c r="AD330" s="181"/>
      <c r="AE330" s="181"/>
      <c r="AF330" s="181"/>
      <c r="AG330" s="181"/>
      <c r="AH330" s="180"/>
      <c r="AI330" s="181"/>
      <c r="AJ330" s="182">
        <f>AH330+AI330</f>
        <v>0</v>
      </c>
      <c r="AK330" s="181"/>
      <c r="AL330" s="181"/>
      <c r="AM330" s="181"/>
      <c r="AN330" s="181"/>
      <c r="AO330" s="181"/>
      <c r="AP330" s="180"/>
      <c r="AQ330" s="181"/>
      <c r="AR330" s="182">
        <f>AP330+AQ330</f>
        <v>0</v>
      </c>
      <c r="AS330" s="181"/>
      <c r="AT330" s="181"/>
      <c r="AU330" s="181"/>
      <c r="AV330" s="181"/>
      <c r="AW330" s="181"/>
      <c r="AX330" s="180"/>
      <c r="AY330" s="181"/>
      <c r="AZ330" s="182">
        <f>AX330+AY330</f>
        <v>0</v>
      </c>
      <c r="BA330" s="181"/>
      <c r="BB330" s="181"/>
      <c r="BC330" s="181"/>
      <c r="BD330" s="181"/>
      <c r="BE330" s="181"/>
      <c r="BF330" s="130"/>
      <c r="BG330" s="130"/>
      <c r="BH330" s="130"/>
    </row>
    <row r="331" spans="1:60" x14ac:dyDescent="0.35">
      <c r="A331" s="172" t="s">
        <v>1775</v>
      </c>
      <c r="B331" s="172" t="s">
        <v>158</v>
      </c>
      <c r="C331" s="172" t="s">
        <v>159</v>
      </c>
      <c r="D331" s="173" t="s">
        <v>160</v>
      </c>
      <c r="E331" s="172" t="s">
        <v>1776</v>
      </c>
      <c r="F331" s="172" t="s">
        <v>251</v>
      </c>
      <c r="G331" s="172" t="s">
        <v>252</v>
      </c>
      <c r="H331" s="172" t="s">
        <v>253</v>
      </c>
      <c r="I331" s="174">
        <v>4930</v>
      </c>
      <c r="J331" s="175" t="s">
        <v>165</v>
      </c>
      <c r="K331" s="176">
        <f>I331*9.16</f>
        <v>45158.8</v>
      </c>
      <c r="L331" s="177"/>
      <c r="M331" s="178"/>
      <c r="N331" s="178"/>
      <c r="O331" s="178"/>
      <c r="P331" s="179"/>
      <c r="Q331" s="179"/>
      <c r="R331" s="180"/>
      <c r="S331" s="181"/>
      <c r="T331" s="182">
        <f>R331+S331</f>
        <v>0</v>
      </c>
      <c r="U331" s="181"/>
      <c r="V331" s="181"/>
      <c r="W331" s="181"/>
      <c r="X331" s="181"/>
      <c r="Y331" s="181"/>
      <c r="Z331" s="180"/>
      <c r="AA331" s="181"/>
      <c r="AB331" s="182">
        <f>Z331+AA331</f>
        <v>0</v>
      </c>
      <c r="AC331" s="181"/>
      <c r="AD331" s="181"/>
      <c r="AE331" s="181"/>
      <c r="AF331" s="181"/>
      <c r="AG331" s="181"/>
      <c r="AH331" s="180"/>
      <c r="AI331" s="181"/>
      <c r="AJ331" s="182">
        <f>AH331+AI331</f>
        <v>0</v>
      </c>
      <c r="AK331" s="181"/>
      <c r="AL331" s="181"/>
      <c r="AM331" s="181"/>
      <c r="AN331" s="181"/>
      <c r="AO331" s="181"/>
      <c r="AP331" s="180"/>
      <c r="AQ331" s="181"/>
      <c r="AR331" s="182">
        <f>AP331+AQ331</f>
        <v>0</v>
      </c>
      <c r="AS331" s="181"/>
      <c r="AT331" s="181"/>
      <c r="AU331" s="181"/>
      <c r="AV331" s="181"/>
      <c r="AW331" s="181"/>
      <c r="AX331" s="180"/>
      <c r="AY331" s="181"/>
      <c r="AZ331" s="182">
        <f>AX331+AY331</f>
        <v>0</v>
      </c>
      <c r="BA331" s="181"/>
      <c r="BB331" s="181"/>
      <c r="BC331" s="181"/>
      <c r="BD331" s="181"/>
      <c r="BE331" s="181"/>
      <c r="BF331" s="130"/>
      <c r="BG331" s="130"/>
      <c r="BH331" s="130"/>
    </row>
    <row r="332" spans="1:60" x14ac:dyDescent="0.35">
      <c r="A332" s="172" t="s">
        <v>2202</v>
      </c>
      <c r="B332" s="172" t="s">
        <v>158</v>
      </c>
      <c r="C332" s="172" t="s">
        <v>159</v>
      </c>
      <c r="D332" s="173" t="s">
        <v>160</v>
      </c>
      <c r="E332" s="172" t="s">
        <v>1930</v>
      </c>
      <c r="F332" s="172" t="s">
        <v>2203</v>
      </c>
      <c r="G332" s="172" t="s">
        <v>252</v>
      </c>
      <c r="H332" s="172" t="s">
        <v>218</v>
      </c>
      <c r="I332" s="174">
        <v>72</v>
      </c>
      <c r="J332" s="175" t="s">
        <v>171</v>
      </c>
      <c r="K332" s="176">
        <f>I332*9.16</f>
        <v>659.52</v>
      </c>
      <c r="L332" s="177"/>
      <c r="M332" s="178"/>
      <c r="N332" s="178"/>
      <c r="O332" s="178"/>
      <c r="P332" s="179"/>
      <c r="Q332" s="179"/>
      <c r="R332" s="180"/>
      <c r="S332" s="181"/>
      <c r="T332" s="182">
        <f>R332+S332</f>
        <v>0</v>
      </c>
      <c r="U332" s="181"/>
      <c r="V332" s="181"/>
      <c r="W332" s="181"/>
      <c r="X332" s="181"/>
      <c r="Y332" s="181"/>
      <c r="Z332" s="180"/>
      <c r="AA332" s="181"/>
      <c r="AB332" s="182">
        <f>Z332+AA332</f>
        <v>0</v>
      </c>
      <c r="AC332" s="181"/>
      <c r="AD332" s="181"/>
      <c r="AE332" s="181"/>
      <c r="AF332" s="181"/>
      <c r="AG332" s="181"/>
      <c r="AH332" s="180"/>
      <c r="AI332" s="181"/>
      <c r="AJ332" s="182">
        <f>AH332+AI332</f>
        <v>0</v>
      </c>
      <c r="AK332" s="181"/>
      <c r="AL332" s="181"/>
      <c r="AM332" s="181"/>
      <c r="AN332" s="181"/>
      <c r="AO332" s="181"/>
      <c r="AP332" s="180"/>
      <c r="AQ332" s="181"/>
      <c r="AR332" s="182">
        <f>AP332+AQ332</f>
        <v>0</v>
      </c>
      <c r="AS332" s="181"/>
      <c r="AT332" s="181"/>
      <c r="AU332" s="181"/>
      <c r="AV332" s="181"/>
      <c r="AW332" s="181"/>
      <c r="AX332" s="180"/>
      <c r="AY332" s="181"/>
      <c r="AZ332" s="182">
        <f>AX332+AY332</f>
        <v>0</v>
      </c>
      <c r="BA332" s="181"/>
      <c r="BB332" s="181"/>
      <c r="BC332" s="181"/>
      <c r="BD332" s="181"/>
      <c r="BE332" s="181"/>
      <c r="BF332" s="130"/>
      <c r="BG332" s="130"/>
      <c r="BH332" s="130"/>
    </row>
    <row r="333" spans="1:60" x14ac:dyDescent="0.35">
      <c r="A333" s="172" t="s">
        <v>2225</v>
      </c>
      <c r="B333" s="172" t="s">
        <v>158</v>
      </c>
      <c r="C333" s="172" t="s">
        <v>159</v>
      </c>
      <c r="D333" s="173" t="s">
        <v>160</v>
      </c>
      <c r="E333" s="172" t="s">
        <v>1930</v>
      </c>
      <c r="F333" s="172" t="s">
        <v>2226</v>
      </c>
      <c r="G333" s="172" t="s">
        <v>252</v>
      </c>
      <c r="H333" s="172" t="s">
        <v>218</v>
      </c>
      <c r="I333" s="174">
        <v>72</v>
      </c>
      <c r="J333" s="175" t="s">
        <v>171</v>
      </c>
      <c r="K333" s="176">
        <f>I333*9.16</f>
        <v>659.52</v>
      </c>
      <c r="L333" s="177"/>
      <c r="M333" s="178"/>
      <c r="N333" s="178"/>
      <c r="O333" s="178"/>
      <c r="P333" s="179"/>
      <c r="Q333" s="179"/>
      <c r="R333" s="180"/>
      <c r="S333" s="181"/>
      <c r="T333" s="182">
        <f>R333+S333</f>
        <v>0</v>
      </c>
      <c r="U333" s="181"/>
      <c r="V333" s="181"/>
      <c r="W333" s="181"/>
      <c r="X333" s="181"/>
      <c r="Y333" s="181"/>
      <c r="Z333" s="180"/>
      <c r="AA333" s="181"/>
      <c r="AB333" s="182">
        <f>Z333+AA333</f>
        <v>0</v>
      </c>
      <c r="AC333" s="181"/>
      <c r="AD333" s="181"/>
      <c r="AE333" s="181"/>
      <c r="AF333" s="181"/>
      <c r="AG333" s="181"/>
      <c r="AH333" s="180"/>
      <c r="AI333" s="181"/>
      <c r="AJ333" s="182">
        <f>AH333+AI333</f>
        <v>0</v>
      </c>
      <c r="AK333" s="181"/>
      <c r="AL333" s="181"/>
      <c r="AM333" s="181"/>
      <c r="AN333" s="181"/>
      <c r="AO333" s="181"/>
      <c r="AP333" s="180"/>
      <c r="AQ333" s="181"/>
      <c r="AR333" s="182">
        <f>AP333+AQ333</f>
        <v>0</v>
      </c>
      <c r="AS333" s="181"/>
      <c r="AT333" s="181"/>
      <c r="AU333" s="181"/>
      <c r="AV333" s="181"/>
      <c r="AW333" s="181"/>
      <c r="AX333" s="180"/>
      <c r="AY333" s="181"/>
      <c r="AZ333" s="182">
        <f>AX333+AY333</f>
        <v>0</v>
      </c>
      <c r="BA333" s="181"/>
      <c r="BB333" s="181"/>
      <c r="BC333" s="181"/>
      <c r="BD333" s="181"/>
      <c r="BE333" s="181"/>
      <c r="BF333" s="130"/>
      <c r="BG333" s="130"/>
      <c r="BH333" s="130"/>
    </row>
    <row r="334" spans="1:60" x14ac:dyDescent="0.35">
      <c r="A334" s="172" t="s">
        <v>2234</v>
      </c>
      <c r="B334" s="172" t="s">
        <v>158</v>
      </c>
      <c r="C334" s="172" t="s">
        <v>159</v>
      </c>
      <c r="D334" s="173" t="s">
        <v>160</v>
      </c>
      <c r="E334" s="172" t="s">
        <v>1930</v>
      </c>
      <c r="F334" s="172" t="s">
        <v>2235</v>
      </c>
      <c r="G334" s="172" t="s">
        <v>252</v>
      </c>
      <c r="H334" s="172" t="s">
        <v>218</v>
      </c>
      <c r="I334" s="174">
        <v>72</v>
      </c>
      <c r="J334" s="175" t="s">
        <v>171</v>
      </c>
      <c r="K334" s="176">
        <f>I334*9.16</f>
        <v>659.52</v>
      </c>
      <c r="L334" s="177"/>
      <c r="M334" s="178"/>
      <c r="N334" s="178"/>
      <c r="O334" s="178"/>
      <c r="P334" s="179"/>
      <c r="Q334" s="179"/>
      <c r="R334" s="180"/>
      <c r="S334" s="181"/>
      <c r="T334" s="182">
        <f>R334+S334</f>
        <v>0</v>
      </c>
      <c r="U334" s="181"/>
      <c r="V334" s="181"/>
      <c r="W334" s="181"/>
      <c r="X334" s="181"/>
      <c r="Y334" s="181"/>
      <c r="Z334" s="180"/>
      <c r="AA334" s="181"/>
      <c r="AB334" s="182">
        <f>Z334+AA334</f>
        <v>0</v>
      </c>
      <c r="AC334" s="181"/>
      <c r="AD334" s="181"/>
      <c r="AE334" s="181"/>
      <c r="AF334" s="181"/>
      <c r="AG334" s="181"/>
      <c r="AH334" s="180"/>
      <c r="AI334" s="181"/>
      <c r="AJ334" s="182">
        <f>AH334+AI334</f>
        <v>0</v>
      </c>
      <c r="AK334" s="181"/>
      <c r="AL334" s="181"/>
      <c r="AM334" s="181"/>
      <c r="AN334" s="181"/>
      <c r="AO334" s="181"/>
      <c r="AP334" s="180"/>
      <c r="AQ334" s="181"/>
      <c r="AR334" s="182">
        <f>AP334+AQ334</f>
        <v>0</v>
      </c>
      <c r="AS334" s="181"/>
      <c r="AT334" s="181"/>
      <c r="AU334" s="181"/>
      <c r="AV334" s="181"/>
      <c r="AW334" s="181"/>
      <c r="AX334" s="180"/>
      <c r="AY334" s="181"/>
      <c r="AZ334" s="182">
        <f>AX334+AY334</f>
        <v>0</v>
      </c>
      <c r="BA334" s="181"/>
      <c r="BB334" s="181"/>
      <c r="BC334" s="181"/>
      <c r="BD334" s="181"/>
      <c r="BE334" s="181"/>
      <c r="BF334" s="130"/>
      <c r="BG334" s="130"/>
      <c r="BH334" s="130"/>
    </row>
    <row r="335" spans="1:60" x14ac:dyDescent="0.35">
      <c r="A335" s="172" t="s">
        <v>2299</v>
      </c>
      <c r="B335" s="172" t="s">
        <v>158</v>
      </c>
      <c r="C335" s="172" t="s">
        <v>159</v>
      </c>
      <c r="D335" s="173" t="s">
        <v>160</v>
      </c>
      <c r="E335" s="172" t="s">
        <v>1930</v>
      </c>
      <c r="F335" s="172" t="s">
        <v>2300</v>
      </c>
      <c r="G335" s="172" t="s">
        <v>252</v>
      </c>
      <c r="H335" s="172" t="s">
        <v>218</v>
      </c>
      <c r="I335" s="174">
        <v>72</v>
      </c>
      <c r="J335" s="175" t="s">
        <v>171</v>
      </c>
      <c r="K335" s="176">
        <f>I335*9.16</f>
        <v>659.52</v>
      </c>
      <c r="L335" s="177"/>
      <c r="M335" s="178"/>
      <c r="N335" s="178"/>
      <c r="O335" s="178"/>
      <c r="P335" s="179"/>
      <c r="Q335" s="179"/>
      <c r="R335" s="180"/>
      <c r="S335" s="181"/>
      <c r="T335" s="182">
        <f>R335+S335</f>
        <v>0</v>
      </c>
      <c r="U335" s="181"/>
      <c r="V335" s="181"/>
      <c r="W335" s="181"/>
      <c r="X335" s="181"/>
      <c r="Y335" s="181"/>
      <c r="Z335" s="180"/>
      <c r="AA335" s="181"/>
      <c r="AB335" s="182">
        <f>Z335+AA335</f>
        <v>0</v>
      </c>
      <c r="AC335" s="181"/>
      <c r="AD335" s="181"/>
      <c r="AE335" s="181"/>
      <c r="AF335" s="181"/>
      <c r="AG335" s="181"/>
      <c r="AH335" s="180"/>
      <c r="AI335" s="181"/>
      <c r="AJ335" s="182">
        <f>AH335+AI335</f>
        <v>0</v>
      </c>
      <c r="AK335" s="181"/>
      <c r="AL335" s="181"/>
      <c r="AM335" s="181"/>
      <c r="AN335" s="181"/>
      <c r="AO335" s="181"/>
      <c r="AP335" s="180"/>
      <c r="AQ335" s="181"/>
      <c r="AR335" s="182">
        <f>AP335+AQ335</f>
        <v>0</v>
      </c>
      <c r="AS335" s="181"/>
      <c r="AT335" s="181"/>
      <c r="AU335" s="181"/>
      <c r="AV335" s="181"/>
      <c r="AW335" s="181"/>
      <c r="AX335" s="180"/>
      <c r="AY335" s="181"/>
      <c r="AZ335" s="182">
        <f>AX335+AY335</f>
        <v>0</v>
      </c>
      <c r="BA335" s="181"/>
      <c r="BB335" s="181"/>
      <c r="BC335" s="181"/>
      <c r="BD335" s="181"/>
      <c r="BE335" s="181"/>
      <c r="BF335" s="130"/>
      <c r="BG335" s="130"/>
      <c r="BH335" s="130"/>
    </row>
    <row r="336" spans="1:60" x14ac:dyDescent="0.35">
      <c r="A336" s="172" t="s">
        <v>1321</v>
      </c>
      <c r="B336" s="172" t="s">
        <v>158</v>
      </c>
      <c r="C336" s="172" t="s">
        <v>159</v>
      </c>
      <c r="D336" s="173" t="s">
        <v>160</v>
      </c>
      <c r="E336" s="172" t="s">
        <v>1322</v>
      </c>
      <c r="F336" s="172" t="s">
        <v>1323</v>
      </c>
      <c r="G336" s="172" t="s">
        <v>1324</v>
      </c>
      <c r="H336" s="172" t="s">
        <v>176</v>
      </c>
      <c r="I336" s="174">
        <v>1600</v>
      </c>
      <c r="J336" s="175" t="s">
        <v>783</v>
      </c>
      <c r="K336" s="176">
        <f>I336*9.16</f>
        <v>14656</v>
      </c>
      <c r="L336" s="177"/>
      <c r="M336" s="178"/>
      <c r="N336" s="178"/>
      <c r="O336" s="178"/>
      <c r="P336" s="179" t="s">
        <v>123</v>
      </c>
      <c r="Q336" s="179"/>
      <c r="R336" s="180"/>
      <c r="S336" s="181"/>
      <c r="T336" s="182">
        <f>R336+S336</f>
        <v>0</v>
      </c>
      <c r="U336" s="181"/>
      <c r="V336" s="181"/>
      <c r="W336" s="181"/>
      <c r="X336" s="181"/>
      <c r="Y336" s="181"/>
      <c r="Z336" s="180"/>
      <c r="AA336" s="181"/>
      <c r="AB336" s="182">
        <f>Z336+AA336</f>
        <v>0</v>
      </c>
      <c r="AC336" s="181"/>
      <c r="AD336" s="181"/>
      <c r="AE336" s="181"/>
      <c r="AF336" s="181"/>
      <c r="AG336" s="181"/>
      <c r="AH336" s="180"/>
      <c r="AI336" s="181"/>
      <c r="AJ336" s="182">
        <f>AH336+AI336</f>
        <v>0</v>
      </c>
      <c r="AK336" s="181"/>
      <c r="AL336" s="181"/>
      <c r="AM336" s="181"/>
      <c r="AN336" s="181"/>
      <c r="AO336" s="181"/>
      <c r="AP336" s="180"/>
      <c r="AQ336" s="181"/>
      <c r="AR336" s="182">
        <f>AP336+AQ336</f>
        <v>0</v>
      </c>
      <c r="AS336" s="181"/>
      <c r="AT336" s="181"/>
      <c r="AU336" s="181"/>
      <c r="AV336" s="181"/>
      <c r="AW336" s="181"/>
      <c r="AX336" s="180"/>
      <c r="AY336" s="181"/>
      <c r="AZ336" s="182">
        <f>AX336+AY336</f>
        <v>0</v>
      </c>
      <c r="BA336" s="181"/>
      <c r="BB336" s="181"/>
      <c r="BC336" s="181"/>
      <c r="BD336" s="181"/>
      <c r="BE336" s="181"/>
      <c r="BF336" s="130"/>
      <c r="BG336" s="130"/>
      <c r="BH336" s="130"/>
    </row>
    <row r="337" spans="1:60" x14ac:dyDescent="0.35">
      <c r="A337" s="172" t="s">
        <v>1679</v>
      </c>
      <c r="B337" s="172" t="s">
        <v>158</v>
      </c>
      <c r="C337" s="172" t="s">
        <v>159</v>
      </c>
      <c r="D337" s="173" t="s">
        <v>160</v>
      </c>
      <c r="E337" s="172" t="s">
        <v>1680</v>
      </c>
      <c r="F337" s="172" t="s">
        <v>1323</v>
      </c>
      <c r="G337" s="172" t="s">
        <v>1324</v>
      </c>
      <c r="H337" s="172" t="s">
        <v>176</v>
      </c>
      <c r="I337" s="174">
        <v>3450</v>
      </c>
      <c r="J337" s="175" t="s">
        <v>200</v>
      </c>
      <c r="K337" s="176">
        <f>I337*9.16</f>
        <v>31602</v>
      </c>
      <c r="L337" s="177"/>
      <c r="M337" s="178"/>
      <c r="N337" s="178"/>
      <c r="O337" s="178"/>
      <c r="P337" s="179"/>
      <c r="Q337" s="179"/>
      <c r="R337" s="180"/>
      <c r="S337" s="181"/>
      <c r="T337" s="182">
        <f>R337+S337</f>
        <v>0</v>
      </c>
      <c r="U337" s="181"/>
      <c r="V337" s="181"/>
      <c r="W337" s="181"/>
      <c r="X337" s="181"/>
      <c r="Y337" s="181"/>
      <c r="Z337" s="180"/>
      <c r="AA337" s="181"/>
      <c r="AB337" s="182">
        <f>Z337+AA337</f>
        <v>0</v>
      </c>
      <c r="AC337" s="181"/>
      <c r="AD337" s="181"/>
      <c r="AE337" s="181"/>
      <c r="AF337" s="181"/>
      <c r="AG337" s="181"/>
      <c r="AH337" s="180"/>
      <c r="AI337" s="181"/>
      <c r="AJ337" s="182">
        <f>AH337+AI337</f>
        <v>0</v>
      </c>
      <c r="AK337" s="181"/>
      <c r="AL337" s="181"/>
      <c r="AM337" s="181"/>
      <c r="AN337" s="181"/>
      <c r="AO337" s="181"/>
      <c r="AP337" s="180"/>
      <c r="AQ337" s="181"/>
      <c r="AR337" s="182">
        <f>AP337+AQ337</f>
        <v>0</v>
      </c>
      <c r="AS337" s="181"/>
      <c r="AT337" s="181"/>
      <c r="AU337" s="181"/>
      <c r="AV337" s="181"/>
      <c r="AW337" s="181"/>
      <c r="AX337" s="180"/>
      <c r="AY337" s="181"/>
      <c r="AZ337" s="182">
        <f>AX337+AY337</f>
        <v>0</v>
      </c>
      <c r="BA337" s="181"/>
      <c r="BB337" s="181"/>
      <c r="BC337" s="181"/>
      <c r="BD337" s="181"/>
      <c r="BE337" s="181"/>
      <c r="BF337" s="130"/>
      <c r="BG337" s="130"/>
      <c r="BH337" s="130"/>
    </row>
    <row r="338" spans="1:60" x14ac:dyDescent="0.35">
      <c r="A338" s="172" t="s">
        <v>1756</v>
      </c>
      <c r="B338" s="172" t="s">
        <v>158</v>
      </c>
      <c r="C338" s="172" t="s">
        <v>159</v>
      </c>
      <c r="D338" s="173" t="s">
        <v>160</v>
      </c>
      <c r="E338" s="172" t="s">
        <v>1757</v>
      </c>
      <c r="F338" s="172" t="s">
        <v>1323</v>
      </c>
      <c r="G338" s="172" t="s">
        <v>1324</v>
      </c>
      <c r="H338" s="172" t="s">
        <v>176</v>
      </c>
      <c r="I338" s="174">
        <v>4480</v>
      </c>
      <c r="J338" s="175" t="s">
        <v>783</v>
      </c>
      <c r="K338" s="176">
        <f>I338*9.16</f>
        <v>41036.800000000003</v>
      </c>
      <c r="L338" s="177"/>
      <c r="M338" s="178"/>
      <c r="N338" s="178"/>
      <c r="O338" s="178"/>
      <c r="P338" s="179" t="s">
        <v>121</v>
      </c>
      <c r="Q338" s="179"/>
      <c r="R338" s="180"/>
      <c r="S338" s="181"/>
      <c r="T338" s="182">
        <f>R338+S338</f>
        <v>0</v>
      </c>
      <c r="U338" s="181"/>
      <c r="V338" s="181"/>
      <c r="W338" s="181"/>
      <c r="X338" s="181"/>
      <c r="Y338" s="181"/>
      <c r="Z338" s="180"/>
      <c r="AA338" s="181"/>
      <c r="AB338" s="182">
        <f>Z338+AA338</f>
        <v>0</v>
      </c>
      <c r="AC338" s="181"/>
      <c r="AD338" s="181"/>
      <c r="AE338" s="181"/>
      <c r="AF338" s="181"/>
      <c r="AG338" s="181"/>
      <c r="AH338" s="180"/>
      <c r="AI338" s="181"/>
      <c r="AJ338" s="182">
        <f>AH338+AI338</f>
        <v>0</v>
      </c>
      <c r="AK338" s="181"/>
      <c r="AL338" s="181"/>
      <c r="AM338" s="181"/>
      <c r="AN338" s="181"/>
      <c r="AO338" s="181"/>
      <c r="AP338" s="180"/>
      <c r="AQ338" s="181"/>
      <c r="AR338" s="182">
        <f>AP338+AQ338</f>
        <v>0</v>
      </c>
      <c r="AS338" s="181"/>
      <c r="AT338" s="181"/>
      <c r="AU338" s="181"/>
      <c r="AV338" s="181"/>
      <c r="AW338" s="181"/>
      <c r="AX338" s="180"/>
      <c r="AY338" s="181"/>
      <c r="AZ338" s="182">
        <f>AX338+AY338</f>
        <v>0</v>
      </c>
      <c r="BA338" s="181"/>
      <c r="BB338" s="181"/>
      <c r="BC338" s="181"/>
      <c r="BD338" s="181"/>
      <c r="BE338" s="181"/>
      <c r="BF338" s="130"/>
      <c r="BG338" s="130"/>
      <c r="BH338" s="130"/>
    </row>
    <row r="339" spans="1:60" x14ac:dyDescent="0.35">
      <c r="A339" s="172" t="s">
        <v>2297</v>
      </c>
      <c r="B339" s="172" t="s">
        <v>158</v>
      </c>
      <c r="C339" s="172" t="s">
        <v>159</v>
      </c>
      <c r="D339" s="173" t="s">
        <v>160</v>
      </c>
      <c r="E339" s="172" t="s">
        <v>1930</v>
      </c>
      <c r="F339" s="172" t="s">
        <v>2280</v>
      </c>
      <c r="G339" s="172" t="s">
        <v>1324</v>
      </c>
      <c r="H339" s="172" t="s">
        <v>176</v>
      </c>
      <c r="I339" s="174">
        <v>72</v>
      </c>
      <c r="J339" s="175" t="s">
        <v>171</v>
      </c>
      <c r="K339" s="176">
        <f>I339*9.16</f>
        <v>659.52</v>
      </c>
      <c r="L339" s="177"/>
      <c r="M339" s="178"/>
      <c r="N339" s="178"/>
      <c r="O339" s="178"/>
      <c r="P339" s="179"/>
      <c r="Q339" s="179"/>
      <c r="R339" s="180"/>
      <c r="S339" s="181"/>
      <c r="T339" s="182">
        <f>R339+S339</f>
        <v>0</v>
      </c>
      <c r="U339" s="181"/>
      <c r="V339" s="181"/>
      <c r="W339" s="181"/>
      <c r="X339" s="181"/>
      <c r="Y339" s="181"/>
      <c r="Z339" s="180"/>
      <c r="AA339" s="181"/>
      <c r="AB339" s="182">
        <f>Z339+AA339</f>
        <v>0</v>
      </c>
      <c r="AC339" s="181"/>
      <c r="AD339" s="181"/>
      <c r="AE339" s="181"/>
      <c r="AF339" s="181"/>
      <c r="AG339" s="181"/>
      <c r="AH339" s="180"/>
      <c r="AI339" s="181"/>
      <c r="AJ339" s="182">
        <f>AH339+AI339</f>
        <v>0</v>
      </c>
      <c r="AK339" s="181"/>
      <c r="AL339" s="181"/>
      <c r="AM339" s="181"/>
      <c r="AN339" s="181"/>
      <c r="AO339" s="181"/>
      <c r="AP339" s="180"/>
      <c r="AQ339" s="181"/>
      <c r="AR339" s="182">
        <f>AP339+AQ339</f>
        <v>0</v>
      </c>
      <c r="AS339" s="181"/>
      <c r="AT339" s="181"/>
      <c r="AU339" s="181"/>
      <c r="AV339" s="181"/>
      <c r="AW339" s="181"/>
      <c r="AX339" s="180"/>
      <c r="AY339" s="181"/>
      <c r="AZ339" s="182">
        <f>AX339+AY339</f>
        <v>0</v>
      </c>
      <c r="BA339" s="181"/>
      <c r="BB339" s="181"/>
      <c r="BC339" s="181"/>
      <c r="BD339" s="181"/>
      <c r="BE339" s="181"/>
      <c r="BF339" s="130"/>
      <c r="BG339" s="130"/>
      <c r="BH339" s="130"/>
    </row>
    <row r="340" spans="1:60" x14ac:dyDescent="0.35">
      <c r="A340" s="172" t="s">
        <v>2687</v>
      </c>
      <c r="B340" s="172" t="s">
        <v>158</v>
      </c>
      <c r="C340" s="172" t="s">
        <v>159</v>
      </c>
      <c r="D340" s="173" t="s">
        <v>160</v>
      </c>
      <c r="E340" s="172" t="s">
        <v>1930</v>
      </c>
      <c r="F340" s="172" t="s">
        <v>2688</v>
      </c>
      <c r="G340" s="172" t="s">
        <v>2689</v>
      </c>
      <c r="H340" s="172" t="s">
        <v>247</v>
      </c>
      <c r="I340" s="174">
        <v>72</v>
      </c>
      <c r="J340" s="175" t="s">
        <v>171</v>
      </c>
      <c r="K340" s="176">
        <f>I340*9.16</f>
        <v>659.52</v>
      </c>
      <c r="L340" s="177"/>
      <c r="M340" s="178"/>
      <c r="N340" s="178"/>
      <c r="O340" s="178"/>
      <c r="P340" s="179"/>
      <c r="Q340" s="179"/>
      <c r="R340" s="180"/>
      <c r="S340" s="181"/>
      <c r="T340" s="182">
        <f>R340+S340</f>
        <v>0</v>
      </c>
      <c r="U340" s="181"/>
      <c r="V340" s="181"/>
      <c r="W340" s="181"/>
      <c r="X340" s="181"/>
      <c r="Y340" s="181"/>
      <c r="Z340" s="180"/>
      <c r="AA340" s="181"/>
      <c r="AB340" s="182">
        <f>Z340+AA340</f>
        <v>0</v>
      </c>
      <c r="AC340" s="181"/>
      <c r="AD340" s="181"/>
      <c r="AE340" s="181"/>
      <c r="AF340" s="181"/>
      <c r="AG340" s="181"/>
      <c r="AH340" s="180"/>
      <c r="AI340" s="181"/>
      <c r="AJ340" s="182">
        <f>AH340+AI340</f>
        <v>0</v>
      </c>
      <c r="AK340" s="181"/>
      <c r="AL340" s="181"/>
      <c r="AM340" s="181"/>
      <c r="AN340" s="181"/>
      <c r="AO340" s="181"/>
      <c r="AP340" s="180"/>
      <c r="AQ340" s="181"/>
      <c r="AR340" s="182">
        <f>AP340+AQ340</f>
        <v>0</v>
      </c>
      <c r="AS340" s="181"/>
      <c r="AT340" s="181"/>
      <c r="AU340" s="181"/>
      <c r="AV340" s="181"/>
      <c r="AW340" s="181"/>
      <c r="AX340" s="180"/>
      <c r="AY340" s="181"/>
      <c r="AZ340" s="182">
        <f>AX340+AY340</f>
        <v>0</v>
      </c>
      <c r="BA340" s="181"/>
      <c r="BB340" s="181"/>
      <c r="BC340" s="181"/>
      <c r="BD340" s="181"/>
      <c r="BE340" s="181"/>
      <c r="BF340" s="130"/>
      <c r="BG340" s="130"/>
      <c r="BH340" s="130"/>
    </row>
    <row r="341" spans="1:60" x14ac:dyDescent="0.35">
      <c r="A341" s="172" t="s">
        <v>231</v>
      </c>
      <c r="B341" s="172" t="s">
        <v>158</v>
      </c>
      <c r="C341" s="172" t="s">
        <v>159</v>
      </c>
      <c r="D341" s="173" t="s">
        <v>160</v>
      </c>
      <c r="E341" s="172" t="s">
        <v>232</v>
      </c>
      <c r="F341" s="172" t="s">
        <v>233</v>
      </c>
      <c r="G341" s="172" t="s">
        <v>234</v>
      </c>
      <c r="H341" s="172" t="s">
        <v>235</v>
      </c>
      <c r="I341" s="174">
        <v>63</v>
      </c>
      <c r="J341" s="175" t="s">
        <v>165</v>
      </c>
      <c r="K341" s="176">
        <f>I341*9.16</f>
        <v>577.08000000000004</v>
      </c>
      <c r="L341" s="177"/>
      <c r="M341" s="178"/>
      <c r="N341" s="178"/>
      <c r="O341" s="178"/>
      <c r="P341" s="179"/>
      <c r="Q341" s="179"/>
      <c r="R341" s="180"/>
      <c r="S341" s="181"/>
      <c r="T341" s="182">
        <f>R341+S341</f>
        <v>0</v>
      </c>
      <c r="U341" s="181"/>
      <c r="V341" s="181"/>
      <c r="W341" s="181"/>
      <c r="X341" s="181"/>
      <c r="Y341" s="181"/>
      <c r="Z341" s="180"/>
      <c r="AA341" s="181"/>
      <c r="AB341" s="182">
        <f>Z341+AA341</f>
        <v>0</v>
      </c>
      <c r="AC341" s="181"/>
      <c r="AD341" s="181"/>
      <c r="AE341" s="181"/>
      <c r="AF341" s="181"/>
      <c r="AG341" s="181"/>
      <c r="AH341" s="180"/>
      <c r="AI341" s="181"/>
      <c r="AJ341" s="182">
        <f>AH341+AI341</f>
        <v>0</v>
      </c>
      <c r="AK341" s="181"/>
      <c r="AL341" s="181"/>
      <c r="AM341" s="181"/>
      <c r="AN341" s="181"/>
      <c r="AO341" s="181"/>
      <c r="AP341" s="180"/>
      <c r="AQ341" s="181"/>
      <c r="AR341" s="182">
        <f>AP341+AQ341</f>
        <v>0</v>
      </c>
      <c r="AS341" s="181"/>
      <c r="AT341" s="181"/>
      <c r="AU341" s="181"/>
      <c r="AV341" s="181"/>
      <c r="AW341" s="181"/>
      <c r="AX341" s="180"/>
      <c r="AY341" s="181"/>
      <c r="AZ341" s="182">
        <f>AX341+AY341</f>
        <v>0</v>
      </c>
      <c r="BA341" s="181"/>
      <c r="BB341" s="181"/>
      <c r="BC341" s="181"/>
      <c r="BD341" s="181"/>
      <c r="BE341" s="181"/>
      <c r="BF341" s="130"/>
      <c r="BG341" s="130"/>
      <c r="BH341" s="130"/>
    </row>
    <row r="342" spans="1:60" x14ac:dyDescent="0.35">
      <c r="A342" s="172" t="s">
        <v>876</v>
      </c>
      <c r="B342" s="172" t="s">
        <v>158</v>
      </c>
      <c r="C342" s="172" t="s">
        <v>159</v>
      </c>
      <c r="D342" s="173" t="s">
        <v>160</v>
      </c>
      <c r="E342" s="172" t="s">
        <v>877</v>
      </c>
      <c r="F342" s="172" t="s">
        <v>233</v>
      </c>
      <c r="G342" s="172" t="s">
        <v>234</v>
      </c>
      <c r="H342" s="172" t="s">
        <v>235</v>
      </c>
      <c r="I342" s="174">
        <v>720</v>
      </c>
      <c r="J342" s="175" t="s">
        <v>200</v>
      </c>
      <c r="K342" s="176">
        <f>I342*9.16</f>
        <v>6595.2</v>
      </c>
      <c r="L342" s="177"/>
      <c r="M342" s="178"/>
      <c r="N342" s="178"/>
      <c r="O342" s="178"/>
      <c r="P342" s="179"/>
      <c r="Q342" s="179"/>
      <c r="R342" s="180"/>
      <c r="S342" s="181"/>
      <c r="T342" s="182">
        <f>R342+S342</f>
        <v>0</v>
      </c>
      <c r="U342" s="181"/>
      <c r="V342" s="181"/>
      <c r="W342" s="181"/>
      <c r="X342" s="181"/>
      <c r="Y342" s="181"/>
      <c r="Z342" s="180"/>
      <c r="AA342" s="181"/>
      <c r="AB342" s="182">
        <f>Z342+AA342</f>
        <v>0</v>
      </c>
      <c r="AC342" s="181"/>
      <c r="AD342" s="181"/>
      <c r="AE342" s="181"/>
      <c r="AF342" s="181"/>
      <c r="AG342" s="181"/>
      <c r="AH342" s="180"/>
      <c r="AI342" s="181"/>
      <c r="AJ342" s="182">
        <f>AH342+AI342</f>
        <v>0</v>
      </c>
      <c r="AK342" s="181"/>
      <c r="AL342" s="181"/>
      <c r="AM342" s="181"/>
      <c r="AN342" s="181"/>
      <c r="AO342" s="181"/>
      <c r="AP342" s="180"/>
      <c r="AQ342" s="181"/>
      <c r="AR342" s="182">
        <f>AP342+AQ342</f>
        <v>0</v>
      </c>
      <c r="AS342" s="181"/>
      <c r="AT342" s="181"/>
      <c r="AU342" s="181"/>
      <c r="AV342" s="181"/>
      <c r="AW342" s="181"/>
      <c r="AX342" s="180"/>
      <c r="AY342" s="181"/>
      <c r="AZ342" s="182">
        <f>AX342+AY342</f>
        <v>0</v>
      </c>
      <c r="BA342" s="181"/>
      <c r="BB342" s="181"/>
      <c r="BC342" s="181"/>
      <c r="BD342" s="181"/>
      <c r="BE342" s="181"/>
      <c r="BF342" s="130"/>
      <c r="BG342" s="130"/>
      <c r="BH342" s="130"/>
    </row>
    <row r="343" spans="1:60" ht="29" x14ac:dyDescent="0.35">
      <c r="A343" s="172" t="s">
        <v>1120</v>
      </c>
      <c r="B343" s="172" t="s">
        <v>158</v>
      </c>
      <c r="C343" s="172" t="s">
        <v>159</v>
      </c>
      <c r="D343" s="173" t="s">
        <v>160</v>
      </c>
      <c r="E343" s="172" t="s">
        <v>1121</v>
      </c>
      <c r="F343" s="172" t="s">
        <v>233</v>
      </c>
      <c r="G343" s="172" t="s">
        <v>234</v>
      </c>
      <c r="H343" s="172" t="s">
        <v>235</v>
      </c>
      <c r="I343" s="174">
        <v>1258</v>
      </c>
      <c r="J343" s="175" t="s">
        <v>520</v>
      </c>
      <c r="K343" s="176">
        <f>I343*9.16</f>
        <v>11523.28</v>
      </c>
      <c r="L343" s="177"/>
      <c r="M343" s="178"/>
      <c r="N343" s="178"/>
      <c r="O343" s="178"/>
      <c r="P343" s="179"/>
      <c r="Q343" s="179"/>
      <c r="R343" s="180"/>
      <c r="S343" s="181"/>
      <c r="T343" s="182">
        <f>R343+S343</f>
        <v>0</v>
      </c>
      <c r="U343" s="181"/>
      <c r="V343" s="181"/>
      <c r="W343" s="181"/>
      <c r="X343" s="181"/>
      <c r="Y343" s="181"/>
      <c r="Z343" s="180"/>
      <c r="AA343" s="181"/>
      <c r="AB343" s="182">
        <f>Z343+AA343</f>
        <v>0</v>
      </c>
      <c r="AC343" s="181"/>
      <c r="AD343" s="181"/>
      <c r="AE343" s="181"/>
      <c r="AF343" s="181"/>
      <c r="AG343" s="181"/>
      <c r="AH343" s="180"/>
      <c r="AI343" s="181"/>
      <c r="AJ343" s="182">
        <f>AH343+AI343</f>
        <v>0</v>
      </c>
      <c r="AK343" s="181"/>
      <c r="AL343" s="181"/>
      <c r="AM343" s="181"/>
      <c r="AN343" s="181"/>
      <c r="AO343" s="181"/>
      <c r="AP343" s="180"/>
      <c r="AQ343" s="181"/>
      <c r="AR343" s="182">
        <f>AP343+AQ343</f>
        <v>0</v>
      </c>
      <c r="AS343" s="181"/>
      <c r="AT343" s="181"/>
      <c r="AU343" s="181"/>
      <c r="AV343" s="181"/>
      <c r="AW343" s="181"/>
      <c r="AX343" s="180"/>
      <c r="AY343" s="181"/>
      <c r="AZ343" s="182">
        <f>AX343+AY343</f>
        <v>0</v>
      </c>
      <c r="BA343" s="181"/>
      <c r="BB343" s="181"/>
      <c r="BC343" s="181"/>
      <c r="BD343" s="181"/>
      <c r="BE343" s="181"/>
      <c r="BF343" s="130"/>
      <c r="BG343" s="130"/>
      <c r="BH343" s="130"/>
    </row>
    <row r="344" spans="1:60" x14ac:dyDescent="0.35">
      <c r="A344" s="172" t="s">
        <v>1154</v>
      </c>
      <c r="B344" s="172" t="s">
        <v>158</v>
      </c>
      <c r="C344" s="172" t="s">
        <v>159</v>
      </c>
      <c r="D344" s="173" t="s">
        <v>160</v>
      </c>
      <c r="E344" s="172" t="s">
        <v>1155</v>
      </c>
      <c r="F344" s="172" t="s">
        <v>233</v>
      </c>
      <c r="G344" s="172" t="s">
        <v>234</v>
      </c>
      <c r="H344" s="172" t="s">
        <v>235</v>
      </c>
      <c r="I344" s="174">
        <v>1344</v>
      </c>
      <c r="J344" s="175" t="s">
        <v>242</v>
      </c>
      <c r="K344" s="176">
        <f>I344*9.16</f>
        <v>12311.04</v>
      </c>
      <c r="L344" s="177"/>
      <c r="M344" s="178"/>
      <c r="N344" s="178"/>
      <c r="O344" s="178"/>
      <c r="P344" s="179"/>
      <c r="Q344" s="179"/>
      <c r="R344" s="180"/>
      <c r="S344" s="181"/>
      <c r="T344" s="182">
        <f>R344+S344</f>
        <v>0</v>
      </c>
      <c r="U344" s="181"/>
      <c r="V344" s="181"/>
      <c r="W344" s="181"/>
      <c r="X344" s="181"/>
      <c r="Y344" s="181"/>
      <c r="Z344" s="180"/>
      <c r="AA344" s="181"/>
      <c r="AB344" s="182">
        <f>Z344+AA344</f>
        <v>0</v>
      </c>
      <c r="AC344" s="181"/>
      <c r="AD344" s="181"/>
      <c r="AE344" s="181"/>
      <c r="AF344" s="181"/>
      <c r="AG344" s="181"/>
      <c r="AH344" s="180"/>
      <c r="AI344" s="181"/>
      <c r="AJ344" s="182">
        <f>AH344+AI344</f>
        <v>0</v>
      </c>
      <c r="AK344" s="181"/>
      <c r="AL344" s="181"/>
      <c r="AM344" s="181"/>
      <c r="AN344" s="181"/>
      <c r="AO344" s="181"/>
      <c r="AP344" s="180"/>
      <c r="AQ344" s="181"/>
      <c r="AR344" s="182">
        <f>AP344+AQ344</f>
        <v>0</v>
      </c>
      <c r="AS344" s="181"/>
      <c r="AT344" s="181"/>
      <c r="AU344" s="181"/>
      <c r="AV344" s="181"/>
      <c r="AW344" s="181"/>
      <c r="AX344" s="180"/>
      <c r="AY344" s="181"/>
      <c r="AZ344" s="182">
        <f>AX344+AY344</f>
        <v>0</v>
      </c>
      <c r="BA344" s="181"/>
      <c r="BB344" s="181"/>
      <c r="BC344" s="181"/>
      <c r="BD344" s="181"/>
      <c r="BE344" s="181"/>
      <c r="BF344" s="130"/>
      <c r="BG344" s="130"/>
      <c r="BH344" s="130"/>
    </row>
    <row r="345" spans="1:60" ht="29" x14ac:dyDescent="0.35">
      <c r="A345" s="172" t="s">
        <v>1244</v>
      </c>
      <c r="B345" s="172" t="s">
        <v>158</v>
      </c>
      <c r="C345" s="172" t="s">
        <v>159</v>
      </c>
      <c r="D345" s="173" t="s">
        <v>160</v>
      </c>
      <c r="E345" s="172" t="s">
        <v>1245</v>
      </c>
      <c r="F345" s="172" t="s">
        <v>233</v>
      </c>
      <c r="G345" s="172" t="s">
        <v>234</v>
      </c>
      <c r="H345" s="172" t="s">
        <v>235</v>
      </c>
      <c r="I345" s="174">
        <v>1490</v>
      </c>
      <c r="J345" s="175" t="s">
        <v>520</v>
      </c>
      <c r="K345" s="176">
        <f>I345*9.16</f>
        <v>13648.4</v>
      </c>
      <c r="L345" s="177"/>
      <c r="M345" s="178"/>
      <c r="N345" s="178"/>
      <c r="O345" s="178"/>
      <c r="P345" s="179"/>
      <c r="Q345" s="179"/>
      <c r="R345" s="180"/>
      <c r="S345" s="181"/>
      <c r="T345" s="182">
        <f>R345+S345</f>
        <v>0</v>
      </c>
      <c r="U345" s="181"/>
      <c r="V345" s="181"/>
      <c r="W345" s="181"/>
      <c r="X345" s="181"/>
      <c r="Y345" s="181"/>
      <c r="Z345" s="180"/>
      <c r="AA345" s="181"/>
      <c r="AB345" s="182">
        <f>Z345+AA345</f>
        <v>0</v>
      </c>
      <c r="AC345" s="181"/>
      <c r="AD345" s="181"/>
      <c r="AE345" s="181"/>
      <c r="AF345" s="181"/>
      <c r="AG345" s="181"/>
      <c r="AH345" s="180"/>
      <c r="AI345" s="181"/>
      <c r="AJ345" s="182">
        <f>AH345+AI345</f>
        <v>0</v>
      </c>
      <c r="AK345" s="181"/>
      <c r="AL345" s="181"/>
      <c r="AM345" s="181"/>
      <c r="AN345" s="181"/>
      <c r="AO345" s="181"/>
      <c r="AP345" s="180"/>
      <c r="AQ345" s="181"/>
      <c r="AR345" s="182">
        <f>AP345+AQ345</f>
        <v>0</v>
      </c>
      <c r="AS345" s="181"/>
      <c r="AT345" s="181"/>
      <c r="AU345" s="181"/>
      <c r="AV345" s="181"/>
      <c r="AW345" s="181"/>
      <c r="AX345" s="180"/>
      <c r="AY345" s="181"/>
      <c r="AZ345" s="182">
        <f>AX345+AY345</f>
        <v>0</v>
      </c>
      <c r="BA345" s="181"/>
      <c r="BB345" s="181"/>
      <c r="BC345" s="181"/>
      <c r="BD345" s="181"/>
      <c r="BE345" s="181"/>
      <c r="BF345" s="130"/>
      <c r="BG345" s="130"/>
      <c r="BH345" s="130"/>
    </row>
    <row r="346" spans="1:60" ht="29" x14ac:dyDescent="0.35">
      <c r="A346" s="172" t="s">
        <v>1246</v>
      </c>
      <c r="B346" s="172" t="s">
        <v>158</v>
      </c>
      <c r="C346" s="172" t="s">
        <v>159</v>
      </c>
      <c r="D346" s="173" t="s">
        <v>160</v>
      </c>
      <c r="E346" s="172" t="s">
        <v>1247</v>
      </c>
      <c r="F346" s="172" t="s">
        <v>233</v>
      </c>
      <c r="G346" s="172" t="s">
        <v>234</v>
      </c>
      <c r="H346" s="172" t="s">
        <v>235</v>
      </c>
      <c r="I346" s="174">
        <v>1490</v>
      </c>
      <c r="J346" s="175" t="s">
        <v>520</v>
      </c>
      <c r="K346" s="176">
        <f>I346*9.16</f>
        <v>13648.4</v>
      </c>
      <c r="L346" s="177"/>
      <c r="M346" s="178"/>
      <c r="N346" s="178"/>
      <c r="O346" s="178"/>
      <c r="P346" s="179"/>
      <c r="Q346" s="179"/>
      <c r="R346" s="180"/>
      <c r="S346" s="181"/>
      <c r="T346" s="182">
        <f>R346+S346</f>
        <v>0</v>
      </c>
      <c r="U346" s="181"/>
      <c r="V346" s="181"/>
      <c r="W346" s="181"/>
      <c r="X346" s="181"/>
      <c r="Y346" s="181"/>
      <c r="Z346" s="180"/>
      <c r="AA346" s="181"/>
      <c r="AB346" s="182">
        <f>Z346+AA346</f>
        <v>0</v>
      </c>
      <c r="AC346" s="181"/>
      <c r="AD346" s="181"/>
      <c r="AE346" s="181"/>
      <c r="AF346" s="181"/>
      <c r="AG346" s="181"/>
      <c r="AH346" s="180"/>
      <c r="AI346" s="181"/>
      <c r="AJ346" s="182">
        <f>AH346+AI346</f>
        <v>0</v>
      </c>
      <c r="AK346" s="181"/>
      <c r="AL346" s="181"/>
      <c r="AM346" s="181"/>
      <c r="AN346" s="181"/>
      <c r="AO346" s="181"/>
      <c r="AP346" s="180"/>
      <c r="AQ346" s="181"/>
      <c r="AR346" s="182">
        <f>AP346+AQ346</f>
        <v>0</v>
      </c>
      <c r="AS346" s="181"/>
      <c r="AT346" s="181"/>
      <c r="AU346" s="181"/>
      <c r="AV346" s="181"/>
      <c r="AW346" s="181"/>
      <c r="AX346" s="180"/>
      <c r="AY346" s="181"/>
      <c r="AZ346" s="182">
        <f>AX346+AY346</f>
        <v>0</v>
      </c>
      <c r="BA346" s="181"/>
      <c r="BB346" s="181"/>
      <c r="BC346" s="181"/>
      <c r="BD346" s="181"/>
      <c r="BE346" s="181"/>
      <c r="BF346" s="130"/>
      <c r="BG346" s="130"/>
      <c r="BH346" s="130"/>
    </row>
    <row r="347" spans="1:60" x14ac:dyDescent="0.35">
      <c r="A347" s="172" t="s">
        <v>1705</v>
      </c>
      <c r="B347" s="172" t="s">
        <v>158</v>
      </c>
      <c r="C347" s="172" t="s">
        <v>159</v>
      </c>
      <c r="D347" s="173" t="s">
        <v>160</v>
      </c>
      <c r="E347" s="172" t="s">
        <v>1706</v>
      </c>
      <c r="F347" s="172" t="s">
        <v>1707</v>
      </c>
      <c r="G347" s="172" t="s">
        <v>234</v>
      </c>
      <c r="H347" s="172" t="s">
        <v>235</v>
      </c>
      <c r="I347" s="174">
        <v>3840</v>
      </c>
      <c r="J347" s="175" t="s">
        <v>165</v>
      </c>
      <c r="K347" s="176">
        <f>I347*9.16</f>
        <v>35174.400000000001</v>
      </c>
      <c r="L347" s="177"/>
      <c r="M347" s="178"/>
      <c r="N347" s="178"/>
      <c r="O347" s="178"/>
      <c r="P347" s="179"/>
      <c r="Q347" s="179"/>
      <c r="R347" s="180"/>
      <c r="S347" s="181"/>
      <c r="T347" s="182">
        <f>R347+S347</f>
        <v>0</v>
      </c>
      <c r="U347" s="181"/>
      <c r="V347" s="181"/>
      <c r="W347" s="181"/>
      <c r="X347" s="181"/>
      <c r="Y347" s="181"/>
      <c r="Z347" s="180"/>
      <c r="AA347" s="181"/>
      <c r="AB347" s="182">
        <f>Z347+AA347</f>
        <v>0</v>
      </c>
      <c r="AC347" s="181"/>
      <c r="AD347" s="181"/>
      <c r="AE347" s="181"/>
      <c r="AF347" s="181"/>
      <c r="AG347" s="181"/>
      <c r="AH347" s="180"/>
      <c r="AI347" s="181"/>
      <c r="AJ347" s="182">
        <f>AH347+AI347</f>
        <v>0</v>
      </c>
      <c r="AK347" s="181"/>
      <c r="AL347" s="181"/>
      <c r="AM347" s="181"/>
      <c r="AN347" s="181"/>
      <c r="AO347" s="181"/>
      <c r="AP347" s="180"/>
      <c r="AQ347" s="181"/>
      <c r="AR347" s="182">
        <f>AP347+AQ347</f>
        <v>0</v>
      </c>
      <c r="AS347" s="181"/>
      <c r="AT347" s="181"/>
      <c r="AU347" s="181"/>
      <c r="AV347" s="181"/>
      <c r="AW347" s="181"/>
      <c r="AX347" s="180"/>
      <c r="AY347" s="181"/>
      <c r="AZ347" s="182">
        <f>AX347+AY347</f>
        <v>0</v>
      </c>
      <c r="BA347" s="181"/>
      <c r="BB347" s="181"/>
      <c r="BC347" s="181"/>
      <c r="BD347" s="181"/>
      <c r="BE347" s="181"/>
      <c r="BF347" s="130"/>
      <c r="BG347" s="130"/>
      <c r="BH347" s="130"/>
    </row>
    <row r="348" spans="1:60" x14ac:dyDescent="0.35">
      <c r="A348" s="172" t="s">
        <v>2716</v>
      </c>
      <c r="B348" s="172" t="s">
        <v>158</v>
      </c>
      <c r="C348" s="172" t="s">
        <v>159</v>
      </c>
      <c r="D348" s="173" t="s">
        <v>160</v>
      </c>
      <c r="E348" s="172" t="s">
        <v>1930</v>
      </c>
      <c r="F348" s="172" t="s">
        <v>2717</v>
      </c>
      <c r="G348" s="172" t="s">
        <v>234</v>
      </c>
      <c r="H348" s="172" t="s">
        <v>235</v>
      </c>
      <c r="I348" s="174">
        <v>72</v>
      </c>
      <c r="J348" s="175" t="s">
        <v>171</v>
      </c>
      <c r="K348" s="176">
        <f>I348*9.16</f>
        <v>659.52</v>
      </c>
      <c r="L348" s="177"/>
      <c r="M348" s="178"/>
      <c r="N348" s="178"/>
      <c r="O348" s="178"/>
      <c r="P348" s="179"/>
      <c r="Q348" s="179"/>
      <c r="R348" s="180"/>
      <c r="S348" s="181"/>
      <c r="T348" s="182">
        <f>R348+S348</f>
        <v>0</v>
      </c>
      <c r="U348" s="181"/>
      <c r="V348" s="181"/>
      <c r="W348" s="181"/>
      <c r="X348" s="181"/>
      <c r="Y348" s="181"/>
      <c r="Z348" s="180"/>
      <c r="AA348" s="181"/>
      <c r="AB348" s="182">
        <f>Z348+AA348</f>
        <v>0</v>
      </c>
      <c r="AC348" s="181"/>
      <c r="AD348" s="181"/>
      <c r="AE348" s="181"/>
      <c r="AF348" s="181"/>
      <c r="AG348" s="181"/>
      <c r="AH348" s="180"/>
      <c r="AI348" s="181"/>
      <c r="AJ348" s="182">
        <f>AH348+AI348</f>
        <v>0</v>
      </c>
      <c r="AK348" s="181"/>
      <c r="AL348" s="181"/>
      <c r="AM348" s="181"/>
      <c r="AN348" s="181"/>
      <c r="AO348" s="181"/>
      <c r="AP348" s="180"/>
      <c r="AQ348" s="181"/>
      <c r="AR348" s="182">
        <f>AP348+AQ348</f>
        <v>0</v>
      </c>
      <c r="AS348" s="181"/>
      <c r="AT348" s="181"/>
      <c r="AU348" s="181"/>
      <c r="AV348" s="181"/>
      <c r="AW348" s="181"/>
      <c r="AX348" s="180"/>
      <c r="AY348" s="181"/>
      <c r="AZ348" s="182">
        <f>AX348+AY348</f>
        <v>0</v>
      </c>
      <c r="BA348" s="181"/>
      <c r="BB348" s="181"/>
      <c r="BC348" s="181"/>
      <c r="BD348" s="181"/>
      <c r="BE348" s="181"/>
      <c r="BF348" s="130"/>
      <c r="BG348" s="130"/>
      <c r="BH348" s="130"/>
    </row>
    <row r="349" spans="1:60" x14ac:dyDescent="0.35">
      <c r="A349" s="172" t="s">
        <v>2718</v>
      </c>
      <c r="B349" s="172" t="s">
        <v>158</v>
      </c>
      <c r="C349" s="172" t="s">
        <v>159</v>
      </c>
      <c r="D349" s="173" t="s">
        <v>160</v>
      </c>
      <c r="E349" s="172" t="s">
        <v>1930</v>
      </c>
      <c r="F349" s="172" t="s">
        <v>2719</v>
      </c>
      <c r="G349" s="172" t="s">
        <v>234</v>
      </c>
      <c r="H349" s="172" t="s">
        <v>235</v>
      </c>
      <c r="I349" s="174">
        <v>72</v>
      </c>
      <c r="J349" s="175" t="s">
        <v>171</v>
      </c>
      <c r="K349" s="176">
        <f>I349*9.16</f>
        <v>659.52</v>
      </c>
      <c r="L349" s="177"/>
      <c r="M349" s="178"/>
      <c r="N349" s="178"/>
      <c r="O349" s="178"/>
      <c r="P349" s="179"/>
      <c r="Q349" s="179"/>
      <c r="R349" s="180"/>
      <c r="S349" s="181"/>
      <c r="T349" s="182">
        <f>R349+S349</f>
        <v>0</v>
      </c>
      <c r="U349" s="181"/>
      <c r="V349" s="181"/>
      <c r="W349" s="181"/>
      <c r="X349" s="181"/>
      <c r="Y349" s="181"/>
      <c r="Z349" s="180"/>
      <c r="AA349" s="181"/>
      <c r="AB349" s="182">
        <f>Z349+AA349</f>
        <v>0</v>
      </c>
      <c r="AC349" s="181"/>
      <c r="AD349" s="181"/>
      <c r="AE349" s="181"/>
      <c r="AF349" s="181"/>
      <c r="AG349" s="181"/>
      <c r="AH349" s="180"/>
      <c r="AI349" s="181"/>
      <c r="AJ349" s="182">
        <f>AH349+AI349</f>
        <v>0</v>
      </c>
      <c r="AK349" s="181"/>
      <c r="AL349" s="181"/>
      <c r="AM349" s="181"/>
      <c r="AN349" s="181"/>
      <c r="AO349" s="181"/>
      <c r="AP349" s="180"/>
      <c r="AQ349" s="181"/>
      <c r="AR349" s="182">
        <f>AP349+AQ349</f>
        <v>0</v>
      </c>
      <c r="AS349" s="181"/>
      <c r="AT349" s="181"/>
      <c r="AU349" s="181"/>
      <c r="AV349" s="181"/>
      <c r="AW349" s="181"/>
      <c r="AX349" s="180"/>
      <c r="AY349" s="181"/>
      <c r="AZ349" s="182">
        <f>AX349+AY349</f>
        <v>0</v>
      </c>
      <c r="BA349" s="181"/>
      <c r="BB349" s="181"/>
      <c r="BC349" s="181"/>
      <c r="BD349" s="181"/>
      <c r="BE349" s="181"/>
      <c r="BF349" s="130"/>
      <c r="BG349" s="130"/>
      <c r="BH349" s="130"/>
    </row>
    <row r="350" spans="1:60" x14ac:dyDescent="0.35">
      <c r="A350" s="172" t="s">
        <v>428</v>
      </c>
      <c r="B350" s="172" t="s">
        <v>158</v>
      </c>
      <c r="C350" s="172" t="s">
        <v>159</v>
      </c>
      <c r="D350" s="173" t="s">
        <v>160</v>
      </c>
      <c r="E350" s="172" t="s">
        <v>429</v>
      </c>
      <c r="F350" s="172" t="s">
        <v>430</v>
      </c>
      <c r="G350" s="172" t="s">
        <v>431</v>
      </c>
      <c r="H350" s="172" t="s">
        <v>247</v>
      </c>
      <c r="I350" s="174">
        <v>144</v>
      </c>
      <c r="J350" s="175" t="s">
        <v>200</v>
      </c>
      <c r="K350" s="176">
        <f>I350*9.16</f>
        <v>1319.04</v>
      </c>
      <c r="L350" s="177"/>
      <c r="M350" s="178"/>
      <c r="N350" s="178"/>
      <c r="O350" s="178"/>
      <c r="P350" s="179"/>
      <c r="Q350" s="179"/>
      <c r="R350" s="180"/>
      <c r="S350" s="181"/>
      <c r="T350" s="182">
        <f>R350+S350</f>
        <v>0</v>
      </c>
      <c r="U350" s="181"/>
      <c r="V350" s="181"/>
      <c r="W350" s="181"/>
      <c r="X350" s="181"/>
      <c r="Y350" s="181"/>
      <c r="Z350" s="180"/>
      <c r="AA350" s="181"/>
      <c r="AB350" s="182">
        <f>Z350+AA350</f>
        <v>0</v>
      </c>
      <c r="AC350" s="181"/>
      <c r="AD350" s="181"/>
      <c r="AE350" s="181"/>
      <c r="AF350" s="181"/>
      <c r="AG350" s="181"/>
      <c r="AH350" s="180"/>
      <c r="AI350" s="181"/>
      <c r="AJ350" s="182">
        <f>AH350+AI350</f>
        <v>0</v>
      </c>
      <c r="AK350" s="181"/>
      <c r="AL350" s="181"/>
      <c r="AM350" s="181"/>
      <c r="AN350" s="181"/>
      <c r="AO350" s="181"/>
      <c r="AP350" s="180"/>
      <c r="AQ350" s="181"/>
      <c r="AR350" s="182">
        <f>AP350+AQ350</f>
        <v>0</v>
      </c>
      <c r="AS350" s="181"/>
      <c r="AT350" s="181"/>
      <c r="AU350" s="181"/>
      <c r="AV350" s="181"/>
      <c r="AW350" s="181"/>
      <c r="AX350" s="180"/>
      <c r="AY350" s="181"/>
      <c r="AZ350" s="182">
        <f>AX350+AY350</f>
        <v>0</v>
      </c>
      <c r="BA350" s="181"/>
      <c r="BB350" s="181"/>
      <c r="BC350" s="181"/>
      <c r="BD350" s="181"/>
      <c r="BE350" s="181"/>
      <c r="BF350" s="130"/>
      <c r="BG350" s="130"/>
      <c r="BH350" s="130"/>
    </row>
    <row r="351" spans="1:60" x14ac:dyDescent="0.35">
      <c r="A351" s="172" t="s">
        <v>766</v>
      </c>
      <c r="B351" s="172" t="s">
        <v>158</v>
      </c>
      <c r="C351" s="172" t="s">
        <v>159</v>
      </c>
      <c r="D351" s="173" t="s">
        <v>160</v>
      </c>
      <c r="E351" s="172" t="s">
        <v>767</v>
      </c>
      <c r="F351" s="172" t="s">
        <v>430</v>
      </c>
      <c r="G351" s="172" t="s">
        <v>431</v>
      </c>
      <c r="H351" s="172" t="s">
        <v>247</v>
      </c>
      <c r="I351" s="174">
        <v>500</v>
      </c>
      <c r="J351" s="175" t="s">
        <v>768</v>
      </c>
      <c r="K351" s="176">
        <f>I351*9.16</f>
        <v>4580</v>
      </c>
      <c r="L351" s="177"/>
      <c r="M351" s="178"/>
      <c r="N351" s="178"/>
      <c r="O351" s="178"/>
      <c r="P351" s="179"/>
      <c r="Q351" s="179"/>
      <c r="R351" s="180"/>
      <c r="S351" s="181"/>
      <c r="T351" s="182">
        <f>R351+S351</f>
        <v>0</v>
      </c>
      <c r="U351" s="181"/>
      <c r="V351" s="181"/>
      <c r="W351" s="181"/>
      <c r="X351" s="181"/>
      <c r="Y351" s="181"/>
      <c r="Z351" s="180"/>
      <c r="AA351" s="181"/>
      <c r="AB351" s="182">
        <f>Z351+AA351</f>
        <v>0</v>
      </c>
      <c r="AC351" s="181"/>
      <c r="AD351" s="181"/>
      <c r="AE351" s="181"/>
      <c r="AF351" s="181"/>
      <c r="AG351" s="181"/>
      <c r="AH351" s="180"/>
      <c r="AI351" s="181"/>
      <c r="AJ351" s="182">
        <f>AH351+AI351</f>
        <v>0</v>
      </c>
      <c r="AK351" s="181"/>
      <c r="AL351" s="181"/>
      <c r="AM351" s="181"/>
      <c r="AN351" s="181"/>
      <c r="AO351" s="181"/>
      <c r="AP351" s="180"/>
      <c r="AQ351" s="181"/>
      <c r="AR351" s="182">
        <f>AP351+AQ351</f>
        <v>0</v>
      </c>
      <c r="AS351" s="181"/>
      <c r="AT351" s="181"/>
      <c r="AU351" s="181"/>
      <c r="AV351" s="181"/>
      <c r="AW351" s="181"/>
      <c r="AX351" s="180"/>
      <c r="AY351" s="181"/>
      <c r="AZ351" s="182">
        <f>AX351+AY351</f>
        <v>0</v>
      </c>
      <c r="BA351" s="181"/>
      <c r="BB351" s="181"/>
      <c r="BC351" s="181"/>
      <c r="BD351" s="181"/>
      <c r="BE351" s="181"/>
      <c r="BF351" s="130"/>
      <c r="BG351" s="130"/>
      <c r="BH351" s="130"/>
    </row>
    <row r="352" spans="1:60" x14ac:dyDescent="0.35">
      <c r="A352" s="172" t="s">
        <v>823</v>
      </c>
      <c r="B352" s="172" t="s">
        <v>158</v>
      </c>
      <c r="C352" s="172" t="s">
        <v>159</v>
      </c>
      <c r="D352" s="173" t="s">
        <v>160</v>
      </c>
      <c r="E352" s="172" t="s">
        <v>824</v>
      </c>
      <c r="F352" s="172" t="s">
        <v>430</v>
      </c>
      <c r="G352" s="172" t="s">
        <v>431</v>
      </c>
      <c r="H352" s="172" t="s">
        <v>247</v>
      </c>
      <c r="I352" s="174">
        <v>600</v>
      </c>
      <c r="J352" s="175" t="s">
        <v>200</v>
      </c>
      <c r="K352" s="176">
        <f>I352*9.16</f>
        <v>5496</v>
      </c>
      <c r="L352" s="177"/>
      <c r="M352" s="178"/>
      <c r="N352" s="178"/>
      <c r="O352" s="178"/>
      <c r="P352" s="179"/>
      <c r="Q352" s="179"/>
      <c r="R352" s="180"/>
      <c r="S352" s="181"/>
      <c r="T352" s="182">
        <f>R352+S352</f>
        <v>0</v>
      </c>
      <c r="U352" s="181"/>
      <c r="V352" s="181"/>
      <c r="W352" s="181"/>
      <c r="X352" s="181"/>
      <c r="Y352" s="181"/>
      <c r="Z352" s="180"/>
      <c r="AA352" s="181"/>
      <c r="AB352" s="182">
        <f>Z352+AA352</f>
        <v>0</v>
      </c>
      <c r="AC352" s="181"/>
      <c r="AD352" s="181"/>
      <c r="AE352" s="181"/>
      <c r="AF352" s="181"/>
      <c r="AG352" s="181"/>
      <c r="AH352" s="180"/>
      <c r="AI352" s="181"/>
      <c r="AJ352" s="182">
        <f>AH352+AI352</f>
        <v>0</v>
      </c>
      <c r="AK352" s="181"/>
      <c r="AL352" s="181"/>
      <c r="AM352" s="181"/>
      <c r="AN352" s="181"/>
      <c r="AO352" s="181"/>
      <c r="AP352" s="180"/>
      <c r="AQ352" s="181"/>
      <c r="AR352" s="182">
        <f>AP352+AQ352</f>
        <v>0</v>
      </c>
      <c r="AS352" s="181"/>
      <c r="AT352" s="181"/>
      <c r="AU352" s="181"/>
      <c r="AV352" s="181"/>
      <c r="AW352" s="181"/>
      <c r="AX352" s="180"/>
      <c r="AY352" s="181"/>
      <c r="AZ352" s="182">
        <f>AX352+AY352</f>
        <v>0</v>
      </c>
      <c r="BA352" s="181"/>
      <c r="BB352" s="181"/>
      <c r="BC352" s="181"/>
      <c r="BD352" s="181"/>
      <c r="BE352" s="181"/>
      <c r="BF352" s="130"/>
      <c r="BG352" s="130"/>
      <c r="BH352" s="130"/>
    </row>
    <row r="353" spans="1:60" x14ac:dyDescent="0.35">
      <c r="A353" s="172" t="s">
        <v>866</v>
      </c>
      <c r="B353" s="172" t="s">
        <v>158</v>
      </c>
      <c r="C353" s="172" t="s">
        <v>159</v>
      </c>
      <c r="D353" s="173" t="s">
        <v>160</v>
      </c>
      <c r="E353" s="172" t="s">
        <v>867</v>
      </c>
      <c r="F353" s="172" t="s">
        <v>430</v>
      </c>
      <c r="G353" s="172" t="s">
        <v>431</v>
      </c>
      <c r="H353" s="172" t="s">
        <v>247</v>
      </c>
      <c r="I353" s="174">
        <v>700</v>
      </c>
      <c r="J353" s="175" t="s">
        <v>768</v>
      </c>
      <c r="K353" s="176">
        <f>I353*9.16</f>
        <v>6412</v>
      </c>
      <c r="L353" s="177"/>
      <c r="M353" s="178"/>
      <c r="N353" s="178"/>
      <c r="O353" s="178"/>
      <c r="P353" s="179"/>
      <c r="Q353" s="179"/>
      <c r="R353" s="180"/>
      <c r="S353" s="181"/>
      <c r="T353" s="182">
        <f>R353+S353</f>
        <v>0</v>
      </c>
      <c r="U353" s="181"/>
      <c r="V353" s="181"/>
      <c r="W353" s="181"/>
      <c r="X353" s="181"/>
      <c r="Y353" s="181"/>
      <c r="Z353" s="180"/>
      <c r="AA353" s="181"/>
      <c r="AB353" s="182">
        <f>Z353+AA353</f>
        <v>0</v>
      </c>
      <c r="AC353" s="181"/>
      <c r="AD353" s="181"/>
      <c r="AE353" s="181"/>
      <c r="AF353" s="181"/>
      <c r="AG353" s="181"/>
      <c r="AH353" s="180"/>
      <c r="AI353" s="181"/>
      <c r="AJ353" s="182">
        <f>AH353+AI353</f>
        <v>0</v>
      </c>
      <c r="AK353" s="181"/>
      <c r="AL353" s="181"/>
      <c r="AM353" s="181"/>
      <c r="AN353" s="181"/>
      <c r="AO353" s="181"/>
      <c r="AP353" s="180"/>
      <c r="AQ353" s="181"/>
      <c r="AR353" s="182">
        <f>AP353+AQ353</f>
        <v>0</v>
      </c>
      <c r="AS353" s="181"/>
      <c r="AT353" s="181"/>
      <c r="AU353" s="181"/>
      <c r="AV353" s="181"/>
      <c r="AW353" s="181"/>
      <c r="AX353" s="180"/>
      <c r="AY353" s="181"/>
      <c r="AZ353" s="182">
        <f>AX353+AY353</f>
        <v>0</v>
      </c>
      <c r="BA353" s="181"/>
      <c r="BB353" s="181"/>
      <c r="BC353" s="181"/>
      <c r="BD353" s="181"/>
      <c r="BE353" s="181"/>
      <c r="BF353" s="130"/>
      <c r="BG353" s="130"/>
      <c r="BH353" s="130"/>
    </row>
    <row r="354" spans="1:60" x14ac:dyDescent="0.35">
      <c r="A354" s="172" t="s">
        <v>933</v>
      </c>
      <c r="B354" s="172" t="s">
        <v>158</v>
      </c>
      <c r="C354" s="172" t="s">
        <v>159</v>
      </c>
      <c r="D354" s="173" t="s">
        <v>160</v>
      </c>
      <c r="E354" s="172" t="s">
        <v>934</v>
      </c>
      <c r="F354" s="172" t="s">
        <v>430</v>
      </c>
      <c r="G354" s="172" t="s">
        <v>431</v>
      </c>
      <c r="H354" s="172" t="s">
        <v>247</v>
      </c>
      <c r="I354" s="174">
        <v>884</v>
      </c>
      <c r="J354" s="175" t="s">
        <v>248</v>
      </c>
      <c r="K354" s="176">
        <f>I354*9.16</f>
        <v>8097.4400000000005</v>
      </c>
      <c r="L354" s="177"/>
      <c r="M354" s="178"/>
      <c r="N354" s="178"/>
      <c r="O354" s="178"/>
      <c r="P354" s="179"/>
      <c r="Q354" s="179"/>
      <c r="R354" s="180"/>
      <c r="S354" s="181"/>
      <c r="T354" s="182">
        <f>R354+S354</f>
        <v>0</v>
      </c>
      <c r="U354" s="181"/>
      <c r="V354" s="181"/>
      <c r="W354" s="181"/>
      <c r="X354" s="181"/>
      <c r="Y354" s="181"/>
      <c r="Z354" s="180"/>
      <c r="AA354" s="181"/>
      <c r="AB354" s="182">
        <f>Z354+AA354</f>
        <v>0</v>
      </c>
      <c r="AC354" s="181"/>
      <c r="AD354" s="181"/>
      <c r="AE354" s="181"/>
      <c r="AF354" s="181"/>
      <c r="AG354" s="181"/>
      <c r="AH354" s="180"/>
      <c r="AI354" s="181"/>
      <c r="AJ354" s="182">
        <f>AH354+AI354</f>
        <v>0</v>
      </c>
      <c r="AK354" s="181"/>
      <c r="AL354" s="181"/>
      <c r="AM354" s="181"/>
      <c r="AN354" s="181"/>
      <c r="AO354" s="181"/>
      <c r="AP354" s="180"/>
      <c r="AQ354" s="181"/>
      <c r="AR354" s="182">
        <f>AP354+AQ354</f>
        <v>0</v>
      </c>
      <c r="AS354" s="181"/>
      <c r="AT354" s="181"/>
      <c r="AU354" s="181"/>
      <c r="AV354" s="181"/>
      <c r="AW354" s="181"/>
      <c r="AX354" s="180"/>
      <c r="AY354" s="181"/>
      <c r="AZ354" s="182">
        <f>AX354+AY354</f>
        <v>0</v>
      </c>
      <c r="BA354" s="181"/>
      <c r="BB354" s="181"/>
      <c r="BC354" s="181"/>
      <c r="BD354" s="181"/>
      <c r="BE354" s="181"/>
      <c r="BF354" s="130"/>
      <c r="BG354" s="130"/>
      <c r="BH354" s="130"/>
    </row>
    <row r="355" spans="1:60" x14ac:dyDescent="0.35">
      <c r="A355" s="172" t="s">
        <v>1359</v>
      </c>
      <c r="B355" s="172" t="s">
        <v>158</v>
      </c>
      <c r="C355" s="172" t="s">
        <v>159</v>
      </c>
      <c r="D355" s="173" t="s">
        <v>160</v>
      </c>
      <c r="E355" s="172" t="s">
        <v>1360</v>
      </c>
      <c r="F355" s="172" t="s">
        <v>430</v>
      </c>
      <c r="G355" s="172" t="s">
        <v>431</v>
      </c>
      <c r="H355" s="172" t="s">
        <v>247</v>
      </c>
      <c r="I355" s="174">
        <v>1714</v>
      </c>
      <c r="J355" s="175" t="s">
        <v>187</v>
      </c>
      <c r="K355" s="176">
        <f>I355*9.16</f>
        <v>15700.24</v>
      </c>
      <c r="L355" s="177"/>
      <c r="M355" s="178"/>
      <c r="N355" s="178"/>
      <c r="O355" s="178"/>
      <c r="P355" s="179"/>
      <c r="Q355" s="179"/>
      <c r="R355" s="180"/>
      <c r="S355" s="181"/>
      <c r="T355" s="182">
        <f>R355+S355</f>
        <v>0</v>
      </c>
      <c r="U355" s="181"/>
      <c r="V355" s="181"/>
      <c r="W355" s="181"/>
      <c r="X355" s="181"/>
      <c r="Y355" s="181"/>
      <c r="Z355" s="180"/>
      <c r="AA355" s="181"/>
      <c r="AB355" s="182">
        <f>Z355+AA355</f>
        <v>0</v>
      </c>
      <c r="AC355" s="181"/>
      <c r="AD355" s="181"/>
      <c r="AE355" s="181"/>
      <c r="AF355" s="181"/>
      <c r="AG355" s="181"/>
      <c r="AH355" s="180"/>
      <c r="AI355" s="181"/>
      <c r="AJ355" s="182">
        <f>AH355+AI355</f>
        <v>0</v>
      </c>
      <c r="AK355" s="181"/>
      <c r="AL355" s="181"/>
      <c r="AM355" s="181"/>
      <c r="AN355" s="181"/>
      <c r="AO355" s="181"/>
      <c r="AP355" s="180"/>
      <c r="AQ355" s="181"/>
      <c r="AR355" s="182">
        <f>AP355+AQ355</f>
        <v>0</v>
      </c>
      <c r="AS355" s="181"/>
      <c r="AT355" s="181"/>
      <c r="AU355" s="181"/>
      <c r="AV355" s="181"/>
      <c r="AW355" s="181"/>
      <c r="AX355" s="180"/>
      <c r="AY355" s="181"/>
      <c r="AZ355" s="182">
        <f>AX355+AY355</f>
        <v>0</v>
      </c>
      <c r="BA355" s="181"/>
      <c r="BB355" s="181"/>
      <c r="BC355" s="181"/>
      <c r="BD355" s="181"/>
      <c r="BE355" s="181"/>
      <c r="BF355" s="130"/>
      <c r="BG355" s="130"/>
      <c r="BH355" s="130"/>
    </row>
    <row r="356" spans="1:60" x14ac:dyDescent="0.35">
      <c r="A356" s="172" t="s">
        <v>1447</v>
      </c>
      <c r="B356" s="172" t="s">
        <v>158</v>
      </c>
      <c r="C356" s="172" t="s">
        <v>159</v>
      </c>
      <c r="D356" s="173" t="s">
        <v>160</v>
      </c>
      <c r="E356" s="172" t="s">
        <v>1448</v>
      </c>
      <c r="F356" s="172" t="s">
        <v>430</v>
      </c>
      <c r="G356" s="172" t="s">
        <v>431</v>
      </c>
      <c r="H356" s="172" t="s">
        <v>247</v>
      </c>
      <c r="I356" s="174">
        <v>1823</v>
      </c>
      <c r="J356" s="175" t="s">
        <v>783</v>
      </c>
      <c r="K356" s="176">
        <f>I356*9.16</f>
        <v>16698.68</v>
      </c>
      <c r="L356" s="177"/>
      <c r="M356" s="178"/>
      <c r="N356" s="178"/>
      <c r="O356" s="178"/>
      <c r="P356" s="179" t="s">
        <v>123</v>
      </c>
      <c r="Q356" s="179"/>
      <c r="R356" s="180"/>
      <c r="S356" s="181"/>
      <c r="T356" s="182">
        <f>R356+S356</f>
        <v>0</v>
      </c>
      <c r="U356" s="181"/>
      <c r="V356" s="181"/>
      <c r="W356" s="181"/>
      <c r="X356" s="181"/>
      <c r="Y356" s="181"/>
      <c r="Z356" s="180"/>
      <c r="AA356" s="181"/>
      <c r="AB356" s="182">
        <f>Z356+AA356</f>
        <v>0</v>
      </c>
      <c r="AC356" s="181"/>
      <c r="AD356" s="181"/>
      <c r="AE356" s="181"/>
      <c r="AF356" s="181"/>
      <c r="AG356" s="181"/>
      <c r="AH356" s="180"/>
      <c r="AI356" s="181"/>
      <c r="AJ356" s="182">
        <f>AH356+AI356</f>
        <v>0</v>
      </c>
      <c r="AK356" s="181"/>
      <c r="AL356" s="181"/>
      <c r="AM356" s="181"/>
      <c r="AN356" s="181"/>
      <c r="AO356" s="181"/>
      <c r="AP356" s="180"/>
      <c r="AQ356" s="181"/>
      <c r="AR356" s="182">
        <f>AP356+AQ356</f>
        <v>0</v>
      </c>
      <c r="AS356" s="181"/>
      <c r="AT356" s="181"/>
      <c r="AU356" s="181"/>
      <c r="AV356" s="181"/>
      <c r="AW356" s="181"/>
      <c r="AX356" s="180"/>
      <c r="AY356" s="181"/>
      <c r="AZ356" s="182">
        <f>AX356+AY356</f>
        <v>0</v>
      </c>
      <c r="BA356" s="181"/>
      <c r="BB356" s="181"/>
      <c r="BC356" s="181"/>
      <c r="BD356" s="181"/>
      <c r="BE356" s="181"/>
      <c r="BF356" s="130"/>
      <c r="BG356" s="130"/>
      <c r="BH356" s="130"/>
    </row>
    <row r="357" spans="1:60" x14ac:dyDescent="0.35">
      <c r="A357" s="172" t="s">
        <v>1673</v>
      </c>
      <c r="B357" s="172" t="s">
        <v>158</v>
      </c>
      <c r="C357" s="172" t="s">
        <v>159</v>
      </c>
      <c r="D357" s="173" t="s">
        <v>160</v>
      </c>
      <c r="E357" s="172" t="s">
        <v>1674</v>
      </c>
      <c r="F357" s="172" t="s">
        <v>430</v>
      </c>
      <c r="G357" s="172" t="s">
        <v>431</v>
      </c>
      <c r="H357" s="172" t="s">
        <v>247</v>
      </c>
      <c r="I357" s="174">
        <v>3235</v>
      </c>
      <c r="J357" s="175" t="s">
        <v>200</v>
      </c>
      <c r="K357" s="176">
        <f>I357*9.16</f>
        <v>29632.600000000002</v>
      </c>
      <c r="L357" s="177"/>
      <c r="M357" s="178"/>
      <c r="N357" s="178"/>
      <c r="O357" s="178"/>
      <c r="P357" s="179"/>
      <c r="Q357" s="179"/>
      <c r="R357" s="180"/>
      <c r="S357" s="181"/>
      <c r="T357" s="182">
        <f>R357+S357</f>
        <v>0</v>
      </c>
      <c r="U357" s="181"/>
      <c r="V357" s="181"/>
      <c r="W357" s="181"/>
      <c r="X357" s="181"/>
      <c r="Y357" s="181"/>
      <c r="Z357" s="180"/>
      <c r="AA357" s="181"/>
      <c r="AB357" s="182">
        <f>Z357+AA357</f>
        <v>0</v>
      </c>
      <c r="AC357" s="181"/>
      <c r="AD357" s="181"/>
      <c r="AE357" s="181"/>
      <c r="AF357" s="181"/>
      <c r="AG357" s="181"/>
      <c r="AH357" s="180"/>
      <c r="AI357" s="181"/>
      <c r="AJ357" s="182">
        <f>AH357+AI357</f>
        <v>0</v>
      </c>
      <c r="AK357" s="181"/>
      <c r="AL357" s="181"/>
      <c r="AM357" s="181"/>
      <c r="AN357" s="181"/>
      <c r="AO357" s="181"/>
      <c r="AP357" s="180"/>
      <c r="AQ357" s="181"/>
      <c r="AR357" s="182">
        <f>AP357+AQ357</f>
        <v>0</v>
      </c>
      <c r="AS357" s="181"/>
      <c r="AT357" s="181"/>
      <c r="AU357" s="181"/>
      <c r="AV357" s="181"/>
      <c r="AW357" s="181"/>
      <c r="AX357" s="180"/>
      <c r="AY357" s="181"/>
      <c r="AZ357" s="182">
        <f>AX357+AY357</f>
        <v>0</v>
      </c>
      <c r="BA357" s="181"/>
      <c r="BB357" s="181"/>
      <c r="BC357" s="181"/>
      <c r="BD357" s="181"/>
      <c r="BE357" s="181"/>
      <c r="BF357" s="130"/>
      <c r="BG357" s="130"/>
      <c r="BH357" s="130"/>
    </row>
    <row r="358" spans="1:60" x14ac:dyDescent="0.35">
      <c r="A358" s="172" t="s">
        <v>1803</v>
      </c>
      <c r="B358" s="172" t="s">
        <v>158</v>
      </c>
      <c r="C358" s="172" t="s">
        <v>159</v>
      </c>
      <c r="D358" s="173" t="s">
        <v>160</v>
      </c>
      <c r="E358" s="172" t="s">
        <v>1804</v>
      </c>
      <c r="F358" s="172" t="s">
        <v>430</v>
      </c>
      <c r="G358" s="172" t="s">
        <v>431</v>
      </c>
      <c r="H358" s="172" t="s">
        <v>247</v>
      </c>
      <c r="I358" s="174">
        <v>5856</v>
      </c>
      <c r="J358" s="175" t="s">
        <v>200</v>
      </c>
      <c r="K358" s="176">
        <f>I358*9.16</f>
        <v>53640.959999999999</v>
      </c>
      <c r="L358" s="177"/>
      <c r="M358" s="178"/>
      <c r="N358" s="178"/>
      <c r="O358" s="178"/>
      <c r="P358" s="179"/>
      <c r="Q358" s="179"/>
      <c r="R358" s="180"/>
      <c r="S358" s="181"/>
      <c r="T358" s="182">
        <f>R358+S358</f>
        <v>0</v>
      </c>
      <c r="U358" s="181"/>
      <c r="V358" s="181"/>
      <c r="W358" s="181"/>
      <c r="X358" s="181"/>
      <c r="Y358" s="181"/>
      <c r="Z358" s="180"/>
      <c r="AA358" s="181"/>
      <c r="AB358" s="182">
        <f>Z358+AA358</f>
        <v>0</v>
      </c>
      <c r="AC358" s="181"/>
      <c r="AD358" s="181"/>
      <c r="AE358" s="181"/>
      <c r="AF358" s="181"/>
      <c r="AG358" s="181"/>
      <c r="AH358" s="180"/>
      <c r="AI358" s="181"/>
      <c r="AJ358" s="182">
        <f>AH358+AI358</f>
        <v>0</v>
      </c>
      <c r="AK358" s="181"/>
      <c r="AL358" s="181"/>
      <c r="AM358" s="181"/>
      <c r="AN358" s="181"/>
      <c r="AO358" s="181"/>
      <c r="AP358" s="180"/>
      <c r="AQ358" s="181"/>
      <c r="AR358" s="182">
        <f>AP358+AQ358</f>
        <v>0</v>
      </c>
      <c r="AS358" s="181"/>
      <c r="AT358" s="181"/>
      <c r="AU358" s="181"/>
      <c r="AV358" s="181"/>
      <c r="AW358" s="181"/>
      <c r="AX358" s="180"/>
      <c r="AY358" s="181"/>
      <c r="AZ358" s="182">
        <f>AX358+AY358</f>
        <v>0</v>
      </c>
      <c r="BA358" s="181"/>
      <c r="BB358" s="181"/>
      <c r="BC358" s="181"/>
      <c r="BD358" s="181"/>
      <c r="BE358" s="181"/>
      <c r="BF358" s="130"/>
      <c r="BG358" s="130"/>
      <c r="BH358" s="130"/>
    </row>
    <row r="359" spans="1:60" x14ac:dyDescent="0.35">
      <c r="A359" s="172" t="s">
        <v>2685</v>
      </c>
      <c r="B359" s="172" t="s">
        <v>158</v>
      </c>
      <c r="C359" s="172" t="s">
        <v>159</v>
      </c>
      <c r="D359" s="173" t="s">
        <v>160</v>
      </c>
      <c r="E359" s="172" t="s">
        <v>1930</v>
      </c>
      <c r="F359" s="172" t="s">
        <v>2686</v>
      </c>
      <c r="G359" s="172" t="s">
        <v>431</v>
      </c>
      <c r="H359" s="172" t="s">
        <v>247</v>
      </c>
      <c r="I359" s="174">
        <v>72</v>
      </c>
      <c r="J359" s="175" t="s">
        <v>171</v>
      </c>
      <c r="K359" s="176">
        <f>I359*9.16</f>
        <v>659.52</v>
      </c>
      <c r="L359" s="177"/>
      <c r="M359" s="178"/>
      <c r="N359" s="178"/>
      <c r="O359" s="178"/>
      <c r="P359" s="179"/>
      <c r="Q359" s="179"/>
      <c r="R359" s="180"/>
      <c r="S359" s="181"/>
      <c r="T359" s="182">
        <f>R359+S359</f>
        <v>0</v>
      </c>
      <c r="U359" s="181"/>
      <c r="V359" s="181"/>
      <c r="W359" s="181"/>
      <c r="X359" s="181"/>
      <c r="Y359" s="181"/>
      <c r="Z359" s="180"/>
      <c r="AA359" s="181"/>
      <c r="AB359" s="182">
        <f>Z359+AA359</f>
        <v>0</v>
      </c>
      <c r="AC359" s="181"/>
      <c r="AD359" s="181"/>
      <c r="AE359" s="181"/>
      <c r="AF359" s="181"/>
      <c r="AG359" s="181"/>
      <c r="AH359" s="180"/>
      <c r="AI359" s="181"/>
      <c r="AJ359" s="182">
        <f>AH359+AI359</f>
        <v>0</v>
      </c>
      <c r="AK359" s="181"/>
      <c r="AL359" s="181"/>
      <c r="AM359" s="181"/>
      <c r="AN359" s="181"/>
      <c r="AO359" s="181"/>
      <c r="AP359" s="180"/>
      <c r="AQ359" s="181"/>
      <c r="AR359" s="182">
        <f>AP359+AQ359</f>
        <v>0</v>
      </c>
      <c r="AS359" s="181"/>
      <c r="AT359" s="181"/>
      <c r="AU359" s="181"/>
      <c r="AV359" s="181"/>
      <c r="AW359" s="181"/>
      <c r="AX359" s="180"/>
      <c r="AY359" s="181"/>
      <c r="AZ359" s="182">
        <f>AX359+AY359</f>
        <v>0</v>
      </c>
      <c r="BA359" s="181"/>
      <c r="BB359" s="181"/>
      <c r="BC359" s="181"/>
      <c r="BD359" s="181"/>
      <c r="BE359" s="181"/>
      <c r="BF359" s="130"/>
      <c r="BG359" s="130"/>
      <c r="BH359" s="130"/>
    </row>
    <row r="360" spans="1:60" x14ac:dyDescent="0.35">
      <c r="A360" s="172" t="s">
        <v>2695</v>
      </c>
      <c r="B360" s="172" t="s">
        <v>158</v>
      </c>
      <c r="C360" s="172" t="s">
        <v>159</v>
      </c>
      <c r="D360" s="173" t="s">
        <v>160</v>
      </c>
      <c r="E360" s="172" t="s">
        <v>1930</v>
      </c>
      <c r="F360" s="172" t="s">
        <v>2696</v>
      </c>
      <c r="G360" s="172" t="s">
        <v>431</v>
      </c>
      <c r="H360" s="172" t="s">
        <v>247</v>
      </c>
      <c r="I360" s="174">
        <v>72</v>
      </c>
      <c r="J360" s="175" t="s">
        <v>171</v>
      </c>
      <c r="K360" s="176">
        <f>I360*9.16</f>
        <v>659.52</v>
      </c>
      <c r="L360" s="177"/>
      <c r="M360" s="178"/>
      <c r="N360" s="178"/>
      <c r="O360" s="178"/>
      <c r="P360" s="179"/>
      <c r="Q360" s="179"/>
      <c r="R360" s="180"/>
      <c r="S360" s="181"/>
      <c r="T360" s="182">
        <f>R360+S360</f>
        <v>0</v>
      </c>
      <c r="U360" s="181"/>
      <c r="V360" s="181"/>
      <c r="W360" s="181"/>
      <c r="X360" s="181"/>
      <c r="Y360" s="181"/>
      <c r="Z360" s="180"/>
      <c r="AA360" s="181"/>
      <c r="AB360" s="182">
        <f>Z360+AA360</f>
        <v>0</v>
      </c>
      <c r="AC360" s="181"/>
      <c r="AD360" s="181"/>
      <c r="AE360" s="181"/>
      <c r="AF360" s="181"/>
      <c r="AG360" s="181"/>
      <c r="AH360" s="180"/>
      <c r="AI360" s="181"/>
      <c r="AJ360" s="182">
        <f>AH360+AI360</f>
        <v>0</v>
      </c>
      <c r="AK360" s="181"/>
      <c r="AL360" s="181"/>
      <c r="AM360" s="181"/>
      <c r="AN360" s="181"/>
      <c r="AO360" s="181"/>
      <c r="AP360" s="180"/>
      <c r="AQ360" s="181"/>
      <c r="AR360" s="182">
        <f>AP360+AQ360</f>
        <v>0</v>
      </c>
      <c r="AS360" s="181"/>
      <c r="AT360" s="181"/>
      <c r="AU360" s="181"/>
      <c r="AV360" s="181"/>
      <c r="AW360" s="181"/>
      <c r="AX360" s="180"/>
      <c r="AY360" s="181"/>
      <c r="AZ360" s="182">
        <f>AX360+AY360</f>
        <v>0</v>
      </c>
      <c r="BA360" s="181"/>
      <c r="BB360" s="181"/>
      <c r="BC360" s="181"/>
      <c r="BD360" s="181"/>
      <c r="BE360" s="181"/>
      <c r="BF360" s="130"/>
      <c r="BG360" s="130"/>
      <c r="BH360" s="130"/>
    </row>
    <row r="361" spans="1:60" x14ac:dyDescent="0.35">
      <c r="A361" s="172" t="s">
        <v>2815</v>
      </c>
      <c r="B361" s="172" t="s">
        <v>158</v>
      </c>
      <c r="C361" s="172" t="s">
        <v>159</v>
      </c>
      <c r="D361" s="173" t="s">
        <v>160</v>
      </c>
      <c r="E361" s="172" t="s">
        <v>1930</v>
      </c>
      <c r="F361" s="172" t="s">
        <v>430</v>
      </c>
      <c r="G361" s="172" t="s">
        <v>431</v>
      </c>
      <c r="H361" s="172" t="s">
        <v>247</v>
      </c>
      <c r="I361" s="174">
        <v>72</v>
      </c>
      <c r="J361" s="175" t="s">
        <v>171</v>
      </c>
      <c r="K361" s="176">
        <f>I361*9.16</f>
        <v>659.52</v>
      </c>
      <c r="L361" s="177"/>
      <c r="M361" s="178"/>
      <c r="N361" s="178"/>
      <c r="O361" s="178"/>
      <c r="P361" s="179"/>
      <c r="Q361" s="179"/>
      <c r="R361" s="180"/>
      <c r="S361" s="181"/>
      <c r="T361" s="182">
        <f>R361+S361</f>
        <v>0</v>
      </c>
      <c r="U361" s="181"/>
      <c r="V361" s="181"/>
      <c r="W361" s="181"/>
      <c r="X361" s="181"/>
      <c r="Y361" s="181"/>
      <c r="Z361" s="180"/>
      <c r="AA361" s="181"/>
      <c r="AB361" s="182">
        <f>Z361+AA361</f>
        <v>0</v>
      </c>
      <c r="AC361" s="181"/>
      <c r="AD361" s="181"/>
      <c r="AE361" s="181"/>
      <c r="AF361" s="181"/>
      <c r="AG361" s="181"/>
      <c r="AH361" s="180"/>
      <c r="AI361" s="181"/>
      <c r="AJ361" s="182">
        <f>AH361+AI361</f>
        <v>0</v>
      </c>
      <c r="AK361" s="181"/>
      <c r="AL361" s="181"/>
      <c r="AM361" s="181"/>
      <c r="AN361" s="181"/>
      <c r="AO361" s="181"/>
      <c r="AP361" s="180"/>
      <c r="AQ361" s="181"/>
      <c r="AR361" s="182">
        <f>AP361+AQ361</f>
        <v>0</v>
      </c>
      <c r="AS361" s="181"/>
      <c r="AT361" s="181"/>
      <c r="AU361" s="181"/>
      <c r="AV361" s="181"/>
      <c r="AW361" s="181"/>
      <c r="AX361" s="180"/>
      <c r="AY361" s="181"/>
      <c r="AZ361" s="182">
        <f>AX361+AY361</f>
        <v>0</v>
      </c>
      <c r="BA361" s="181"/>
      <c r="BB361" s="181"/>
      <c r="BC361" s="181"/>
      <c r="BD361" s="181"/>
      <c r="BE361" s="181"/>
      <c r="BF361" s="130"/>
      <c r="BG361" s="130"/>
      <c r="BH361" s="130"/>
    </row>
    <row r="362" spans="1:60" x14ac:dyDescent="0.35">
      <c r="A362" s="172" t="s">
        <v>2816</v>
      </c>
      <c r="B362" s="172" t="s">
        <v>158</v>
      </c>
      <c r="C362" s="172" t="s">
        <v>159</v>
      </c>
      <c r="D362" s="173" t="s">
        <v>160</v>
      </c>
      <c r="E362" s="172" t="s">
        <v>1930</v>
      </c>
      <c r="F362" s="172" t="s">
        <v>2817</v>
      </c>
      <c r="G362" s="172" t="s">
        <v>431</v>
      </c>
      <c r="H362" s="172" t="s">
        <v>247</v>
      </c>
      <c r="I362" s="174">
        <v>72</v>
      </c>
      <c r="J362" s="175" t="s">
        <v>171</v>
      </c>
      <c r="K362" s="176">
        <f>I362*9.16</f>
        <v>659.52</v>
      </c>
      <c r="L362" s="177"/>
      <c r="M362" s="178"/>
      <c r="N362" s="178"/>
      <c r="O362" s="178"/>
      <c r="P362" s="179"/>
      <c r="Q362" s="179"/>
      <c r="R362" s="180"/>
      <c r="S362" s="181"/>
      <c r="T362" s="182">
        <f>R362+S362</f>
        <v>0</v>
      </c>
      <c r="U362" s="181"/>
      <c r="V362" s="181"/>
      <c r="W362" s="181"/>
      <c r="X362" s="181"/>
      <c r="Y362" s="181"/>
      <c r="Z362" s="180"/>
      <c r="AA362" s="181"/>
      <c r="AB362" s="182">
        <f>Z362+AA362</f>
        <v>0</v>
      </c>
      <c r="AC362" s="181"/>
      <c r="AD362" s="181"/>
      <c r="AE362" s="181"/>
      <c r="AF362" s="181"/>
      <c r="AG362" s="181"/>
      <c r="AH362" s="180"/>
      <c r="AI362" s="181"/>
      <c r="AJ362" s="182">
        <f>AH362+AI362</f>
        <v>0</v>
      </c>
      <c r="AK362" s="181"/>
      <c r="AL362" s="181"/>
      <c r="AM362" s="181"/>
      <c r="AN362" s="181"/>
      <c r="AO362" s="181"/>
      <c r="AP362" s="180"/>
      <c r="AQ362" s="181"/>
      <c r="AR362" s="182">
        <f>AP362+AQ362</f>
        <v>0</v>
      </c>
      <c r="AS362" s="181"/>
      <c r="AT362" s="181"/>
      <c r="AU362" s="181"/>
      <c r="AV362" s="181"/>
      <c r="AW362" s="181"/>
      <c r="AX362" s="180"/>
      <c r="AY362" s="181"/>
      <c r="AZ362" s="182">
        <f>AX362+AY362</f>
        <v>0</v>
      </c>
      <c r="BA362" s="181"/>
      <c r="BB362" s="181"/>
      <c r="BC362" s="181"/>
      <c r="BD362" s="181"/>
      <c r="BE362" s="181"/>
      <c r="BF362" s="130"/>
      <c r="BG362" s="130"/>
      <c r="BH362" s="130"/>
    </row>
    <row r="363" spans="1:60" x14ac:dyDescent="0.35">
      <c r="A363" s="172" t="s">
        <v>465</v>
      </c>
      <c r="B363" s="172" t="s">
        <v>158</v>
      </c>
      <c r="C363" s="172" t="s">
        <v>159</v>
      </c>
      <c r="D363" s="173" t="s">
        <v>160</v>
      </c>
      <c r="E363" s="172" t="s">
        <v>466</v>
      </c>
      <c r="F363" s="172" t="s">
        <v>467</v>
      </c>
      <c r="G363" s="172" t="s">
        <v>468</v>
      </c>
      <c r="H363" s="172" t="s">
        <v>469</v>
      </c>
      <c r="I363" s="174">
        <v>160</v>
      </c>
      <c r="J363" s="175" t="s">
        <v>200</v>
      </c>
      <c r="K363" s="176">
        <f>I363*9.16</f>
        <v>1465.6</v>
      </c>
      <c r="L363" s="177"/>
      <c r="M363" s="178"/>
      <c r="N363" s="178"/>
      <c r="O363" s="178"/>
      <c r="P363" s="179"/>
      <c r="Q363" s="179"/>
      <c r="R363" s="180"/>
      <c r="S363" s="181"/>
      <c r="T363" s="182">
        <f>R363+S363</f>
        <v>0</v>
      </c>
      <c r="U363" s="181"/>
      <c r="V363" s="181"/>
      <c r="W363" s="181"/>
      <c r="X363" s="181"/>
      <c r="Y363" s="181"/>
      <c r="Z363" s="180"/>
      <c r="AA363" s="181"/>
      <c r="AB363" s="182">
        <f>Z363+AA363</f>
        <v>0</v>
      </c>
      <c r="AC363" s="181"/>
      <c r="AD363" s="181"/>
      <c r="AE363" s="181"/>
      <c r="AF363" s="181"/>
      <c r="AG363" s="181"/>
      <c r="AH363" s="180"/>
      <c r="AI363" s="181"/>
      <c r="AJ363" s="182">
        <f>AH363+AI363</f>
        <v>0</v>
      </c>
      <c r="AK363" s="181"/>
      <c r="AL363" s="181"/>
      <c r="AM363" s="181"/>
      <c r="AN363" s="181"/>
      <c r="AO363" s="181"/>
      <c r="AP363" s="180"/>
      <c r="AQ363" s="181"/>
      <c r="AR363" s="182">
        <f>AP363+AQ363</f>
        <v>0</v>
      </c>
      <c r="AS363" s="181"/>
      <c r="AT363" s="181"/>
      <c r="AU363" s="181"/>
      <c r="AV363" s="181"/>
      <c r="AW363" s="181"/>
      <c r="AX363" s="180"/>
      <c r="AY363" s="181"/>
      <c r="AZ363" s="182">
        <f>AX363+AY363</f>
        <v>0</v>
      </c>
      <c r="BA363" s="181"/>
      <c r="BB363" s="181"/>
      <c r="BC363" s="181"/>
      <c r="BD363" s="181"/>
      <c r="BE363" s="181"/>
      <c r="BF363" s="130"/>
      <c r="BG363" s="130"/>
      <c r="BH363" s="130"/>
    </row>
    <row r="364" spans="1:60" x14ac:dyDescent="0.35">
      <c r="A364" s="172" t="s">
        <v>821</v>
      </c>
      <c r="B364" s="172" t="s">
        <v>158</v>
      </c>
      <c r="C364" s="172" t="s">
        <v>159</v>
      </c>
      <c r="D364" s="173" t="s">
        <v>160</v>
      </c>
      <c r="E364" s="172" t="s">
        <v>822</v>
      </c>
      <c r="F364" s="172" t="s">
        <v>467</v>
      </c>
      <c r="G364" s="172" t="s">
        <v>468</v>
      </c>
      <c r="H364" s="172" t="s">
        <v>469</v>
      </c>
      <c r="I364" s="174">
        <v>594</v>
      </c>
      <c r="J364" s="175" t="s">
        <v>165</v>
      </c>
      <c r="K364" s="176">
        <f>I364*9.16</f>
        <v>5441.04</v>
      </c>
      <c r="L364" s="177"/>
      <c r="M364" s="178"/>
      <c r="N364" s="178"/>
      <c r="O364" s="178"/>
      <c r="P364" s="179"/>
      <c r="Q364" s="179"/>
      <c r="R364" s="180"/>
      <c r="S364" s="181"/>
      <c r="T364" s="182">
        <f>R364+S364</f>
        <v>0</v>
      </c>
      <c r="U364" s="181"/>
      <c r="V364" s="181"/>
      <c r="W364" s="181"/>
      <c r="X364" s="181"/>
      <c r="Y364" s="181"/>
      <c r="Z364" s="180"/>
      <c r="AA364" s="181"/>
      <c r="AB364" s="182">
        <f>Z364+AA364</f>
        <v>0</v>
      </c>
      <c r="AC364" s="181"/>
      <c r="AD364" s="181"/>
      <c r="AE364" s="181"/>
      <c r="AF364" s="181"/>
      <c r="AG364" s="181"/>
      <c r="AH364" s="180"/>
      <c r="AI364" s="181"/>
      <c r="AJ364" s="182">
        <f>AH364+AI364</f>
        <v>0</v>
      </c>
      <c r="AK364" s="181"/>
      <c r="AL364" s="181"/>
      <c r="AM364" s="181"/>
      <c r="AN364" s="181"/>
      <c r="AO364" s="181"/>
      <c r="AP364" s="180"/>
      <c r="AQ364" s="181"/>
      <c r="AR364" s="182">
        <f>AP364+AQ364</f>
        <v>0</v>
      </c>
      <c r="AS364" s="181"/>
      <c r="AT364" s="181"/>
      <c r="AU364" s="181"/>
      <c r="AV364" s="181"/>
      <c r="AW364" s="181"/>
      <c r="AX364" s="180"/>
      <c r="AY364" s="181"/>
      <c r="AZ364" s="182">
        <f>AX364+AY364</f>
        <v>0</v>
      </c>
      <c r="BA364" s="181"/>
      <c r="BB364" s="181"/>
      <c r="BC364" s="181"/>
      <c r="BD364" s="181"/>
      <c r="BE364" s="181"/>
      <c r="BF364" s="130"/>
      <c r="BG364" s="130"/>
      <c r="BH364" s="130"/>
    </row>
    <row r="365" spans="1:60" ht="29" x14ac:dyDescent="0.35">
      <c r="A365" s="172" t="s">
        <v>1021</v>
      </c>
      <c r="B365" s="172" t="s">
        <v>158</v>
      </c>
      <c r="C365" s="172" t="s">
        <v>159</v>
      </c>
      <c r="D365" s="173" t="s">
        <v>160</v>
      </c>
      <c r="E365" s="172" t="s">
        <v>1022</v>
      </c>
      <c r="F365" s="172" t="s">
        <v>467</v>
      </c>
      <c r="G365" s="172" t="s">
        <v>468</v>
      </c>
      <c r="H365" s="172" t="s">
        <v>469</v>
      </c>
      <c r="I365" s="174">
        <v>1100</v>
      </c>
      <c r="J365" s="175" t="s">
        <v>520</v>
      </c>
      <c r="K365" s="176">
        <f>I365*9.16</f>
        <v>10076</v>
      </c>
      <c r="L365" s="177"/>
      <c r="M365" s="178"/>
      <c r="N365" s="178"/>
      <c r="O365" s="178"/>
      <c r="P365" s="179"/>
      <c r="Q365" s="179"/>
      <c r="R365" s="180"/>
      <c r="S365" s="181"/>
      <c r="T365" s="182">
        <f>R365+S365</f>
        <v>0</v>
      </c>
      <c r="U365" s="181"/>
      <c r="V365" s="181"/>
      <c r="W365" s="181"/>
      <c r="X365" s="181"/>
      <c r="Y365" s="181"/>
      <c r="Z365" s="180"/>
      <c r="AA365" s="181"/>
      <c r="AB365" s="182">
        <f>Z365+AA365</f>
        <v>0</v>
      </c>
      <c r="AC365" s="181"/>
      <c r="AD365" s="181"/>
      <c r="AE365" s="181"/>
      <c r="AF365" s="181"/>
      <c r="AG365" s="181"/>
      <c r="AH365" s="180"/>
      <c r="AI365" s="181"/>
      <c r="AJ365" s="182">
        <f>AH365+AI365</f>
        <v>0</v>
      </c>
      <c r="AK365" s="181"/>
      <c r="AL365" s="181"/>
      <c r="AM365" s="181"/>
      <c r="AN365" s="181"/>
      <c r="AO365" s="181"/>
      <c r="AP365" s="180"/>
      <c r="AQ365" s="181"/>
      <c r="AR365" s="182">
        <f>AP365+AQ365</f>
        <v>0</v>
      </c>
      <c r="AS365" s="181"/>
      <c r="AT365" s="181"/>
      <c r="AU365" s="181"/>
      <c r="AV365" s="181"/>
      <c r="AW365" s="181"/>
      <c r="AX365" s="180"/>
      <c r="AY365" s="181"/>
      <c r="AZ365" s="182">
        <f>AX365+AY365</f>
        <v>0</v>
      </c>
      <c r="BA365" s="181"/>
      <c r="BB365" s="181"/>
      <c r="BC365" s="181"/>
      <c r="BD365" s="181"/>
      <c r="BE365" s="181"/>
      <c r="BF365" s="130"/>
      <c r="BG365" s="130"/>
      <c r="BH365" s="130"/>
    </row>
    <row r="366" spans="1:60" ht="29" x14ac:dyDescent="0.35">
      <c r="A366" s="172" t="s">
        <v>1023</v>
      </c>
      <c r="B366" s="172" t="s">
        <v>158</v>
      </c>
      <c r="C366" s="172" t="s">
        <v>159</v>
      </c>
      <c r="D366" s="173" t="s">
        <v>160</v>
      </c>
      <c r="E366" s="172" t="s">
        <v>1024</v>
      </c>
      <c r="F366" s="172" t="s">
        <v>467</v>
      </c>
      <c r="G366" s="172" t="s">
        <v>468</v>
      </c>
      <c r="H366" s="172" t="s">
        <v>469</v>
      </c>
      <c r="I366" s="174">
        <v>1100</v>
      </c>
      <c r="J366" s="175" t="s">
        <v>520</v>
      </c>
      <c r="K366" s="176">
        <f>I366*9.16</f>
        <v>10076</v>
      </c>
      <c r="L366" s="177"/>
      <c r="M366" s="178"/>
      <c r="N366" s="178"/>
      <c r="O366" s="178"/>
      <c r="P366" s="179"/>
      <c r="Q366" s="179"/>
      <c r="R366" s="180"/>
      <c r="S366" s="181"/>
      <c r="T366" s="182">
        <f>R366+S366</f>
        <v>0</v>
      </c>
      <c r="U366" s="181"/>
      <c r="V366" s="181"/>
      <c r="W366" s="181"/>
      <c r="X366" s="181"/>
      <c r="Y366" s="181"/>
      <c r="Z366" s="180"/>
      <c r="AA366" s="181"/>
      <c r="AB366" s="182">
        <f>Z366+AA366</f>
        <v>0</v>
      </c>
      <c r="AC366" s="181"/>
      <c r="AD366" s="181"/>
      <c r="AE366" s="181"/>
      <c r="AF366" s="181"/>
      <c r="AG366" s="181"/>
      <c r="AH366" s="180"/>
      <c r="AI366" s="181"/>
      <c r="AJ366" s="182">
        <f>AH366+AI366</f>
        <v>0</v>
      </c>
      <c r="AK366" s="181"/>
      <c r="AL366" s="181"/>
      <c r="AM366" s="181"/>
      <c r="AN366" s="181"/>
      <c r="AO366" s="181"/>
      <c r="AP366" s="180"/>
      <c r="AQ366" s="181"/>
      <c r="AR366" s="182">
        <f>AP366+AQ366</f>
        <v>0</v>
      </c>
      <c r="AS366" s="181"/>
      <c r="AT366" s="181"/>
      <c r="AU366" s="181"/>
      <c r="AV366" s="181"/>
      <c r="AW366" s="181"/>
      <c r="AX366" s="180"/>
      <c r="AY366" s="181"/>
      <c r="AZ366" s="182">
        <f>AX366+AY366</f>
        <v>0</v>
      </c>
      <c r="BA366" s="181"/>
      <c r="BB366" s="181"/>
      <c r="BC366" s="181"/>
      <c r="BD366" s="181"/>
      <c r="BE366" s="181"/>
      <c r="BF366" s="130"/>
      <c r="BG366" s="130"/>
      <c r="BH366" s="130"/>
    </row>
    <row r="367" spans="1:60" x14ac:dyDescent="0.35">
      <c r="A367" s="172" t="s">
        <v>1811</v>
      </c>
      <c r="B367" s="172" t="s">
        <v>158</v>
      </c>
      <c r="C367" s="172" t="s">
        <v>159</v>
      </c>
      <c r="D367" s="173" t="s">
        <v>160</v>
      </c>
      <c r="E367" s="172" t="s">
        <v>1812</v>
      </c>
      <c r="F367" s="172" t="s">
        <v>467</v>
      </c>
      <c r="G367" s="172" t="s">
        <v>468</v>
      </c>
      <c r="H367" s="172" t="s">
        <v>469</v>
      </c>
      <c r="I367" s="174">
        <v>6000</v>
      </c>
      <c r="J367" s="175" t="s">
        <v>165</v>
      </c>
      <c r="K367" s="176">
        <f>I367*9.16</f>
        <v>54960</v>
      </c>
      <c r="L367" s="177"/>
      <c r="M367" s="178"/>
      <c r="N367" s="178"/>
      <c r="O367" s="178"/>
      <c r="P367" s="179"/>
      <c r="Q367" s="179"/>
      <c r="R367" s="180"/>
      <c r="S367" s="181"/>
      <c r="T367" s="182">
        <f>R367+S367</f>
        <v>0</v>
      </c>
      <c r="U367" s="181"/>
      <c r="V367" s="181"/>
      <c r="W367" s="181"/>
      <c r="X367" s="181"/>
      <c r="Y367" s="181"/>
      <c r="Z367" s="180"/>
      <c r="AA367" s="181"/>
      <c r="AB367" s="182">
        <f>Z367+AA367</f>
        <v>0</v>
      </c>
      <c r="AC367" s="181"/>
      <c r="AD367" s="181"/>
      <c r="AE367" s="181"/>
      <c r="AF367" s="181"/>
      <c r="AG367" s="181"/>
      <c r="AH367" s="180"/>
      <c r="AI367" s="181"/>
      <c r="AJ367" s="182">
        <f>AH367+AI367</f>
        <v>0</v>
      </c>
      <c r="AK367" s="181"/>
      <c r="AL367" s="181"/>
      <c r="AM367" s="181"/>
      <c r="AN367" s="181"/>
      <c r="AO367" s="181"/>
      <c r="AP367" s="180"/>
      <c r="AQ367" s="181"/>
      <c r="AR367" s="182">
        <f>AP367+AQ367</f>
        <v>0</v>
      </c>
      <c r="AS367" s="181"/>
      <c r="AT367" s="181"/>
      <c r="AU367" s="181"/>
      <c r="AV367" s="181"/>
      <c r="AW367" s="181"/>
      <c r="AX367" s="180"/>
      <c r="AY367" s="181"/>
      <c r="AZ367" s="182">
        <f>AX367+AY367</f>
        <v>0</v>
      </c>
      <c r="BA367" s="181"/>
      <c r="BB367" s="181"/>
      <c r="BC367" s="181"/>
      <c r="BD367" s="181"/>
      <c r="BE367" s="181"/>
      <c r="BF367" s="130"/>
      <c r="BG367" s="130"/>
      <c r="BH367" s="130"/>
    </row>
    <row r="368" spans="1:60" x14ac:dyDescent="0.35">
      <c r="A368" s="172" t="s">
        <v>1861</v>
      </c>
      <c r="B368" s="172" t="s">
        <v>158</v>
      </c>
      <c r="C368" s="172" t="s">
        <v>159</v>
      </c>
      <c r="D368" s="173" t="s">
        <v>160</v>
      </c>
      <c r="E368" s="172" t="s">
        <v>1862</v>
      </c>
      <c r="F368" s="172" t="s">
        <v>467</v>
      </c>
      <c r="G368" s="172" t="s">
        <v>468</v>
      </c>
      <c r="H368" s="172" t="s">
        <v>469</v>
      </c>
      <c r="I368" s="174">
        <v>11000</v>
      </c>
      <c r="J368" s="175" t="s">
        <v>165</v>
      </c>
      <c r="K368" s="176">
        <f>I368*9.16</f>
        <v>100760</v>
      </c>
      <c r="L368" s="177"/>
      <c r="M368" s="178"/>
      <c r="N368" s="178"/>
      <c r="O368" s="178"/>
      <c r="P368" s="179"/>
      <c r="Q368" s="179"/>
      <c r="R368" s="180"/>
      <c r="S368" s="181"/>
      <c r="T368" s="182">
        <f>R368+S368</f>
        <v>0</v>
      </c>
      <c r="U368" s="181"/>
      <c r="V368" s="181"/>
      <c r="W368" s="181"/>
      <c r="X368" s="181"/>
      <c r="Y368" s="181"/>
      <c r="Z368" s="180"/>
      <c r="AA368" s="181"/>
      <c r="AB368" s="182">
        <f>Z368+AA368</f>
        <v>0</v>
      </c>
      <c r="AC368" s="181"/>
      <c r="AD368" s="181"/>
      <c r="AE368" s="181"/>
      <c r="AF368" s="181"/>
      <c r="AG368" s="181"/>
      <c r="AH368" s="180"/>
      <c r="AI368" s="181"/>
      <c r="AJ368" s="182">
        <f>AH368+AI368</f>
        <v>0</v>
      </c>
      <c r="AK368" s="181"/>
      <c r="AL368" s="181"/>
      <c r="AM368" s="181"/>
      <c r="AN368" s="181"/>
      <c r="AO368" s="181"/>
      <c r="AP368" s="180"/>
      <c r="AQ368" s="181"/>
      <c r="AR368" s="182">
        <f>AP368+AQ368</f>
        <v>0</v>
      </c>
      <c r="AS368" s="181"/>
      <c r="AT368" s="181"/>
      <c r="AU368" s="181"/>
      <c r="AV368" s="181"/>
      <c r="AW368" s="181"/>
      <c r="AX368" s="180"/>
      <c r="AY368" s="181"/>
      <c r="AZ368" s="182">
        <f>AX368+AY368</f>
        <v>0</v>
      </c>
      <c r="BA368" s="181"/>
      <c r="BB368" s="181"/>
      <c r="BC368" s="181"/>
      <c r="BD368" s="181"/>
      <c r="BE368" s="181"/>
      <c r="BF368" s="130"/>
      <c r="BG368" s="130"/>
      <c r="BH368" s="130"/>
    </row>
    <row r="369" spans="1:60" x14ac:dyDescent="0.35">
      <c r="A369" s="172" t="s">
        <v>809</v>
      </c>
      <c r="B369" s="172" t="s">
        <v>158</v>
      </c>
      <c r="C369" s="172" t="s">
        <v>159</v>
      </c>
      <c r="D369" s="173" t="s">
        <v>160</v>
      </c>
      <c r="E369" s="172" t="s">
        <v>810</v>
      </c>
      <c r="F369" s="172" t="s">
        <v>811</v>
      </c>
      <c r="G369" s="172" t="s">
        <v>812</v>
      </c>
      <c r="H369" s="172" t="s">
        <v>326</v>
      </c>
      <c r="I369" s="174">
        <v>579</v>
      </c>
      <c r="J369" s="175" t="s">
        <v>165</v>
      </c>
      <c r="K369" s="176">
        <f>I369*9.16</f>
        <v>5303.64</v>
      </c>
      <c r="L369" s="177"/>
      <c r="M369" s="178"/>
      <c r="N369" s="178"/>
      <c r="O369" s="178"/>
      <c r="P369" s="179"/>
      <c r="Q369" s="179"/>
      <c r="R369" s="180"/>
      <c r="S369" s="181"/>
      <c r="T369" s="182">
        <f>R369+S369</f>
        <v>0</v>
      </c>
      <c r="U369" s="181"/>
      <c r="V369" s="181"/>
      <c r="W369" s="181"/>
      <c r="X369" s="181"/>
      <c r="Y369" s="181"/>
      <c r="Z369" s="180"/>
      <c r="AA369" s="181"/>
      <c r="AB369" s="182">
        <f>Z369+AA369</f>
        <v>0</v>
      </c>
      <c r="AC369" s="181"/>
      <c r="AD369" s="181"/>
      <c r="AE369" s="181"/>
      <c r="AF369" s="181"/>
      <c r="AG369" s="181"/>
      <c r="AH369" s="180"/>
      <c r="AI369" s="181"/>
      <c r="AJ369" s="182">
        <f>AH369+AI369</f>
        <v>0</v>
      </c>
      <c r="AK369" s="181"/>
      <c r="AL369" s="181"/>
      <c r="AM369" s="181"/>
      <c r="AN369" s="181"/>
      <c r="AO369" s="181"/>
      <c r="AP369" s="180"/>
      <c r="AQ369" s="181"/>
      <c r="AR369" s="182">
        <f>AP369+AQ369</f>
        <v>0</v>
      </c>
      <c r="AS369" s="181"/>
      <c r="AT369" s="181"/>
      <c r="AU369" s="181"/>
      <c r="AV369" s="181"/>
      <c r="AW369" s="181"/>
      <c r="AX369" s="180"/>
      <c r="AY369" s="181"/>
      <c r="AZ369" s="182">
        <f>AX369+AY369</f>
        <v>0</v>
      </c>
      <c r="BA369" s="181"/>
      <c r="BB369" s="181"/>
      <c r="BC369" s="181"/>
      <c r="BD369" s="181"/>
      <c r="BE369" s="181"/>
      <c r="BF369" s="130"/>
      <c r="BG369" s="130"/>
      <c r="BH369" s="130"/>
    </row>
    <row r="370" spans="1:60" x14ac:dyDescent="0.35">
      <c r="A370" s="172" t="s">
        <v>955</v>
      </c>
      <c r="B370" s="172" t="s">
        <v>158</v>
      </c>
      <c r="C370" s="172" t="s">
        <v>159</v>
      </c>
      <c r="D370" s="173" t="s">
        <v>160</v>
      </c>
      <c r="E370" s="172" t="s">
        <v>956</v>
      </c>
      <c r="F370" s="172" t="s">
        <v>811</v>
      </c>
      <c r="G370" s="172" t="s">
        <v>812</v>
      </c>
      <c r="H370" s="172" t="s">
        <v>326</v>
      </c>
      <c r="I370" s="174">
        <v>960</v>
      </c>
      <c r="J370" s="175" t="s">
        <v>165</v>
      </c>
      <c r="K370" s="176">
        <f>I370*9.16</f>
        <v>8793.6</v>
      </c>
      <c r="L370" s="177"/>
      <c r="M370" s="178"/>
      <c r="N370" s="178"/>
      <c r="O370" s="178"/>
      <c r="P370" s="179"/>
      <c r="Q370" s="179"/>
      <c r="R370" s="180"/>
      <c r="S370" s="181"/>
      <c r="T370" s="182">
        <f>R370+S370</f>
        <v>0</v>
      </c>
      <c r="U370" s="181"/>
      <c r="V370" s="181"/>
      <c r="W370" s="181"/>
      <c r="X370" s="181"/>
      <c r="Y370" s="181"/>
      <c r="Z370" s="180"/>
      <c r="AA370" s="181"/>
      <c r="AB370" s="182">
        <f>Z370+AA370</f>
        <v>0</v>
      </c>
      <c r="AC370" s="181"/>
      <c r="AD370" s="181"/>
      <c r="AE370" s="181"/>
      <c r="AF370" s="181"/>
      <c r="AG370" s="181"/>
      <c r="AH370" s="180"/>
      <c r="AI370" s="181"/>
      <c r="AJ370" s="182">
        <f>AH370+AI370</f>
        <v>0</v>
      </c>
      <c r="AK370" s="181"/>
      <c r="AL370" s="181"/>
      <c r="AM370" s="181"/>
      <c r="AN370" s="181"/>
      <c r="AO370" s="181"/>
      <c r="AP370" s="180"/>
      <c r="AQ370" s="181"/>
      <c r="AR370" s="182">
        <f>AP370+AQ370</f>
        <v>0</v>
      </c>
      <c r="AS370" s="181"/>
      <c r="AT370" s="181"/>
      <c r="AU370" s="181"/>
      <c r="AV370" s="181"/>
      <c r="AW370" s="181"/>
      <c r="AX370" s="180"/>
      <c r="AY370" s="181"/>
      <c r="AZ370" s="182">
        <f>AX370+AY370</f>
        <v>0</v>
      </c>
      <c r="BA370" s="181"/>
      <c r="BB370" s="181"/>
      <c r="BC370" s="181"/>
      <c r="BD370" s="181"/>
      <c r="BE370" s="181"/>
      <c r="BF370" s="130"/>
      <c r="BG370" s="130"/>
      <c r="BH370" s="130"/>
    </row>
    <row r="371" spans="1:60" ht="29" x14ac:dyDescent="0.35">
      <c r="A371" s="172" t="s">
        <v>1238</v>
      </c>
      <c r="B371" s="172" t="s">
        <v>158</v>
      </c>
      <c r="C371" s="172" t="s">
        <v>159</v>
      </c>
      <c r="D371" s="173" t="s">
        <v>160</v>
      </c>
      <c r="E371" s="172" t="s">
        <v>1239</v>
      </c>
      <c r="F371" s="172" t="s">
        <v>811</v>
      </c>
      <c r="G371" s="172" t="s">
        <v>812</v>
      </c>
      <c r="H371" s="172" t="s">
        <v>326</v>
      </c>
      <c r="I371" s="174">
        <v>1485</v>
      </c>
      <c r="J371" s="175" t="s">
        <v>520</v>
      </c>
      <c r="K371" s="176">
        <f>I371*9.16</f>
        <v>13602.6</v>
      </c>
      <c r="L371" s="177"/>
      <c r="M371" s="178"/>
      <c r="N371" s="178"/>
      <c r="O371" s="178"/>
      <c r="P371" s="179"/>
      <c r="Q371" s="179"/>
      <c r="R371" s="180"/>
      <c r="S371" s="181"/>
      <c r="T371" s="182">
        <f>R371+S371</f>
        <v>0</v>
      </c>
      <c r="U371" s="181"/>
      <c r="V371" s="181"/>
      <c r="W371" s="181"/>
      <c r="X371" s="181"/>
      <c r="Y371" s="181"/>
      <c r="Z371" s="180"/>
      <c r="AA371" s="181"/>
      <c r="AB371" s="182">
        <f>Z371+AA371</f>
        <v>0</v>
      </c>
      <c r="AC371" s="181"/>
      <c r="AD371" s="181"/>
      <c r="AE371" s="181"/>
      <c r="AF371" s="181"/>
      <c r="AG371" s="181"/>
      <c r="AH371" s="180"/>
      <c r="AI371" s="181"/>
      <c r="AJ371" s="182">
        <f>AH371+AI371</f>
        <v>0</v>
      </c>
      <c r="AK371" s="181"/>
      <c r="AL371" s="181"/>
      <c r="AM371" s="181"/>
      <c r="AN371" s="181"/>
      <c r="AO371" s="181"/>
      <c r="AP371" s="180"/>
      <c r="AQ371" s="181"/>
      <c r="AR371" s="182">
        <f>AP371+AQ371</f>
        <v>0</v>
      </c>
      <c r="AS371" s="181"/>
      <c r="AT371" s="181"/>
      <c r="AU371" s="181"/>
      <c r="AV371" s="181"/>
      <c r="AW371" s="181"/>
      <c r="AX371" s="180"/>
      <c r="AY371" s="181"/>
      <c r="AZ371" s="182">
        <f>AX371+AY371</f>
        <v>0</v>
      </c>
      <c r="BA371" s="181"/>
      <c r="BB371" s="181"/>
      <c r="BC371" s="181"/>
      <c r="BD371" s="181"/>
      <c r="BE371" s="181"/>
      <c r="BF371" s="130"/>
      <c r="BG371" s="130"/>
      <c r="BH371" s="130"/>
    </row>
    <row r="372" spans="1:60" x14ac:dyDescent="0.35">
      <c r="A372" s="172" t="s">
        <v>1346</v>
      </c>
      <c r="B372" s="172" t="s">
        <v>158</v>
      </c>
      <c r="C372" s="172" t="s">
        <v>159</v>
      </c>
      <c r="D372" s="173" t="s">
        <v>160</v>
      </c>
      <c r="E372" s="172" t="s">
        <v>1347</v>
      </c>
      <c r="F372" s="172" t="s">
        <v>1348</v>
      </c>
      <c r="G372" s="172" t="s">
        <v>812</v>
      </c>
      <c r="H372" s="172" t="s">
        <v>326</v>
      </c>
      <c r="I372" s="174">
        <v>1680</v>
      </c>
      <c r="J372" s="175" t="s">
        <v>200</v>
      </c>
      <c r="K372" s="176">
        <f>I372*9.16</f>
        <v>15388.800000000001</v>
      </c>
      <c r="L372" s="177"/>
      <c r="M372" s="178"/>
      <c r="N372" s="178"/>
      <c r="O372" s="178"/>
      <c r="P372" s="179"/>
      <c r="Q372" s="179"/>
      <c r="R372" s="180"/>
      <c r="S372" s="181"/>
      <c r="T372" s="182">
        <f>R372+S372</f>
        <v>0</v>
      </c>
      <c r="U372" s="181"/>
      <c r="V372" s="181"/>
      <c r="W372" s="181"/>
      <c r="X372" s="181"/>
      <c r="Y372" s="181"/>
      <c r="Z372" s="180"/>
      <c r="AA372" s="181"/>
      <c r="AB372" s="182">
        <f>Z372+AA372</f>
        <v>0</v>
      </c>
      <c r="AC372" s="181"/>
      <c r="AD372" s="181"/>
      <c r="AE372" s="181"/>
      <c r="AF372" s="181"/>
      <c r="AG372" s="181"/>
      <c r="AH372" s="180"/>
      <c r="AI372" s="181"/>
      <c r="AJ372" s="182">
        <f>AH372+AI372</f>
        <v>0</v>
      </c>
      <c r="AK372" s="181"/>
      <c r="AL372" s="181"/>
      <c r="AM372" s="181"/>
      <c r="AN372" s="181"/>
      <c r="AO372" s="181"/>
      <c r="AP372" s="180"/>
      <c r="AQ372" s="181"/>
      <c r="AR372" s="182">
        <f>AP372+AQ372</f>
        <v>0</v>
      </c>
      <c r="AS372" s="181"/>
      <c r="AT372" s="181"/>
      <c r="AU372" s="181"/>
      <c r="AV372" s="181"/>
      <c r="AW372" s="181"/>
      <c r="AX372" s="180"/>
      <c r="AY372" s="181"/>
      <c r="AZ372" s="182">
        <f>AX372+AY372</f>
        <v>0</v>
      </c>
      <c r="BA372" s="181"/>
      <c r="BB372" s="181"/>
      <c r="BC372" s="181"/>
      <c r="BD372" s="181"/>
      <c r="BE372" s="181"/>
      <c r="BF372" s="130"/>
      <c r="BG372" s="130"/>
      <c r="BH372" s="130"/>
    </row>
    <row r="373" spans="1:60" x14ac:dyDescent="0.35">
      <c r="A373" s="172" t="s">
        <v>1373</v>
      </c>
      <c r="B373" s="172" t="s">
        <v>158</v>
      </c>
      <c r="C373" s="172" t="s">
        <v>159</v>
      </c>
      <c r="D373" s="173" t="s">
        <v>160</v>
      </c>
      <c r="E373" s="172" t="s">
        <v>1374</v>
      </c>
      <c r="F373" s="172" t="s">
        <v>1348</v>
      </c>
      <c r="G373" s="172" t="s">
        <v>812</v>
      </c>
      <c r="H373" s="172" t="s">
        <v>326</v>
      </c>
      <c r="I373" s="174">
        <v>1740</v>
      </c>
      <c r="J373" s="175" t="s">
        <v>165</v>
      </c>
      <c r="K373" s="176">
        <f>I373*9.16</f>
        <v>15938.4</v>
      </c>
      <c r="L373" s="177"/>
      <c r="M373" s="178"/>
      <c r="N373" s="178"/>
      <c r="O373" s="178"/>
      <c r="P373" s="179"/>
      <c r="Q373" s="179"/>
      <c r="R373" s="180"/>
      <c r="S373" s="181"/>
      <c r="T373" s="182">
        <f>R373+S373</f>
        <v>0</v>
      </c>
      <c r="U373" s="181"/>
      <c r="V373" s="181"/>
      <c r="W373" s="181"/>
      <c r="X373" s="181"/>
      <c r="Y373" s="181"/>
      <c r="Z373" s="180"/>
      <c r="AA373" s="181"/>
      <c r="AB373" s="182">
        <f>Z373+AA373</f>
        <v>0</v>
      </c>
      <c r="AC373" s="181"/>
      <c r="AD373" s="181"/>
      <c r="AE373" s="181"/>
      <c r="AF373" s="181"/>
      <c r="AG373" s="181"/>
      <c r="AH373" s="180"/>
      <c r="AI373" s="181"/>
      <c r="AJ373" s="182">
        <f>AH373+AI373</f>
        <v>0</v>
      </c>
      <c r="AK373" s="181"/>
      <c r="AL373" s="181"/>
      <c r="AM373" s="181"/>
      <c r="AN373" s="181"/>
      <c r="AO373" s="181"/>
      <c r="AP373" s="180"/>
      <c r="AQ373" s="181"/>
      <c r="AR373" s="182">
        <f>AP373+AQ373</f>
        <v>0</v>
      </c>
      <c r="AS373" s="181"/>
      <c r="AT373" s="181"/>
      <c r="AU373" s="181"/>
      <c r="AV373" s="181"/>
      <c r="AW373" s="181"/>
      <c r="AX373" s="180"/>
      <c r="AY373" s="181"/>
      <c r="AZ373" s="182">
        <f>AX373+AY373</f>
        <v>0</v>
      </c>
      <c r="BA373" s="181"/>
      <c r="BB373" s="181"/>
      <c r="BC373" s="181"/>
      <c r="BD373" s="181"/>
      <c r="BE373" s="181"/>
      <c r="BF373" s="130"/>
      <c r="BG373" s="130"/>
      <c r="BH373" s="130"/>
    </row>
    <row r="374" spans="1:60" ht="29" x14ac:dyDescent="0.35">
      <c r="A374" s="172" t="s">
        <v>1621</v>
      </c>
      <c r="B374" s="172" t="s">
        <v>158</v>
      </c>
      <c r="C374" s="172" t="s">
        <v>159</v>
      </c>
      <c r="D374" s="173" t="s">
        <v>160</v>
      </c>
      <c r="E374" s="172" t="s">
        <v>1622</v>
      </c>
      <c r="F374" s="172" t="s">
        <v>1348</v>
      </c>
      <c r="G374" s="172" t="s">
        <v>812</v>
      </c>
      <c r="H374" s="172" t="s">
        <v>326</v>
      </c>
      <c r="I374" s="174">
        <v>2630</v>
      </c>
      <c r="J374" s="175" t="s">
        <v>520</v>
      </c>
      <c r="K374" s="176">
        <f>I374*9.16</f>
        <v>24090.799999999999</v>
      </c>
      <c r="L374" s="177"/>
      <c r="M374" s="178"/>
      <c r="N374" s="178"/>
      <c r="O374" s="178"/>
      <c r="P374" s="179"/>
      <c r="Q374" s="179"/>
      <c r="R374" s="180"/>
      <c r="S374" s="181"/>
      <c r="T374" s="182">
        <f>R374+S374</f>
        <v>0</v>
      </c>
      <c r="U374" s="181"/>
      <c r="V374" s="181"/>
      <c r="W374" s="181"/>
      <c r="X374" s="181"/>
      <c r="Y374" s="181"/>
      <c r="Z374" s="180"/>
      <c r="AA374" s="181"/>
      <c r="AB374" s="182">
        <f>Z374+AA374</f>
        <v>0</v>
      </c>
      <c r="AC374" s="181"/>
      <c r="AD374" s="181"/>
      <c r="AE374" s="181"/>
      <c r="AF374" s="181"/>
      <c r="AG374" s="181"/>
      <c r="AH374" s="180"/>
      <c r="AI374" s="181"/>
      <c r="AJ374" s="182">
        <f>AH374+AI374</f>
        <v>0</v>
      </c>
      <c r="AK374" s="181"/>
      <c r="AL374" s="181"/>
      <c r="AM374" s="181"/>
      <c r="AN374" s="181"/>
      <c r="AO374" s="181"/>
      <c r="AP374" s="180"/>
      <c r="AQ374" s="181"/>
      <c r="AR374" s="182">
        <f>AP374+AQ374</f>
        <v>0</v>
      </c>
      <c r="AS374" s="181"/>
      <c r="AT374" s="181"/>
      <c r="AU374" s="181"/>
      <c r="AV374" s="181"/>
      <c r="AW374" s="181"/>
      <c r="AX374" s="180"/>
      <c r="AY374" s="181"/>
      <c r="AZ374" s="182">
        <f>AX374+AY374</f>
        <v>0</v>
      </c>
      <c r="BA374" s="181"/>
      <c r="BB374" s="181"/>
      <c r="BC374" s="181"/>
      <c r="BD374" s="181"/>
      <c r="BE374" s="181"/>
      <c r="BF374" s="130"/>
      <c r="BG374" s="130"/>
      <c r="BH374" s="130"/>
    </row>
    <row r="375" spans="1:60" x14ac:dyDescent="0.35">
      <c r="A375" s="172" t="s">
        <v>2475</v>
      </c>
      <c r="B375" s="172" t="s">
        <v>158</v>
      </c>
      <c r="C375" s="172" t="s">
        <v>159</v>
      </c>
      <c r="D375" s="173" t="s">
        <v>160</v>
      </c>
      <c r="E375" s="172" t="s">
        <v>1930</v>
      </c>
      <c r="F375" s="172" t="s">
        <v>2476</v>
      </c>
      <c r="G375" s="172" t="s">
        <v>812</v>
      </c>
      <c r="H375" s="172" t="s">
        <v>316</v>
      </c>
      <c r="I375" s="174">
        <v>72</v>
      </c>
      <c r="J375" s="175" t="s">
        <v>171</v>
      </c>
      <c r="K375" s="176">
        <f>I375*9.16</f>
        <v>659.52</v>
      </c>
      <c r="L375" s="177"/>
      <c r="M375" s="178"/>
      <c r="N375" s="178"/>
      <c r="O375" s="178"/>
      <c r="P375" s="179"/>
      <c r="Q375" s="179"/>
      <c r="R375" s="180"/>
      <c r="S375" s="181"/>
      <c r="T375" s="182">
        <f>R375+S375</f>
        <v>0</v>
      </c>
      <c r="U375" s="181"/>
      <c r="V375" s="181"/>
      <c r="W375" s="181"/>
      <c r="X375" s="181"/>
      <c r="Y375" s="181"/>
      <c r="Z375" s="180"/>
      <c r="AA375" s="181"/>
      <c r="AB375" s="182">
        <f>Z375+AA375</f>
        <v>0</v>
      </c>
      <c r="AC375" s="181"/>
      <c r="AD375" s="181"/>
      <c r="AE375" s="181"/>
      <c r="AF375" s="181"/>
      <c r="AG375" s="181"/>
      <c r="AH375" s="180"/>
      <c r="AI375" s="181"/>
      <c r="AJ375" s="182">
        <f>AH375+AI375</f>
        <v>0</v>
      </c>
      <c r="AK375" s="181"/>
      <c r="AL375" s="181"/>
      <c r="AM375" s="181"/>
      <c r="AN375" s="181"/>
      <c r="AO375" s="181"/>
      <c r="AP375" s="180"/>
      <c r="AQ375" s="181"/>
      <c r="AR375" s="182">
        <f>AP375+AQ375</f>
        <v>0</v>
      </c>
      <c r="AS375" s="181"/>
      <c r="AT375" s="181"/>
      <c r="AU375" s="181"/>
      <c r="AV375" s="181"/>
      <c r="AW375" s="181"/>
      <c r="AX375" s="180"/>
      <c r="AY375" s="181"/>
      <c r="AZ375" s="182">
        <f>AX375+AY375</f>
        <v>0</v>
      </c>
      <c r="BA375" s="181"/>
      <c r="BB375" s="181"/>
      <c r="BC375" s="181"/>
      <c r="BD375" s="181"/>
      <c r="BE375" s="181"/>
      <c r="BF375" s="130"/>
      <c r="BG375" s="130"/>
      <c r="BH375" s="130"/>
    </row>
    <row r="376" spans="1:60" x14ac:dyDescent="0.35">
      <c r="A376" s="172" t="s">
        <v>2488</v>
      </c>
      <c r="B376" s="172" t="s">
        <v>158</v>
      </c>
      <c r="C376" s="172" t="s">
        <v>159</v>
      </c>
      <c r="D376" s="173" t="s">
        <v>160</v>
      </c>
      <c r="E376" s="172" t="s">
        <v>1930</v>
      </c>
      <c r="F376" s="172" t="s">
        <v>2489</v>
      </c>
      <c r="G376" s="172" t="s">
        <v>812</v>
      </c>
      <c r="H376" s="172" t="s">
        <v>326</v>
      </c>
      <c r="I376" s="174">
        <v>72</v>
      </c>
      <c r="J376" s="175" t="s">
        <v>171</v>
      </c>
      <c r="K376" s="176">
        <f>I376*9.16</f>
        <v>659.52</v>
      </c>
      <c r="L376" s="177"/>
      <c r="M376" s="178"/>
      <c r="N376" s="178"/>
      <c r="O376" s="178"/>
      <c r="P376" s="179"/>
      <c r="Q376" s="179"/>
      <c r="R376" s="180"/>
      <c r="S376" s="181"/>
      <c r="T376" s="182">
        <f>R376+S376</f>
        <v>0</v>
      </c>
      <c r="U376" s="181"/>
      <c r="V376" s="181"/>
      <c r="W376" s="181"/>
      <c r="X376" s="181"/>
      <c r="Y376" s="181"/>
      <c r="Z376" s="180"/>
      <c r="AA376" s="181"/>
      <c r="AB376" s="182">
        <f>Z376+AA376</f>
        <v>0</v>
      </c>
      <c r="AC376" s="181"/>
      <c r="AD376" s="181"/>
      <c r="AE376" s="181"/>
      <c r="AF376" s="181"/>
      <c r="AG376" s="181"/>
      <c r="AH376" s="180"/>
      <c r="AI376" s="181"/>
      <c r="AJ376" s="182">
        <f>AH376+AI376</f>
        <v>0</v>
      </c>
      <c r="AK376" s="181"/>
      <c r="AL376" s="181"/>
      <c r="AM376" s="181"/>
      <c r="AN376" s="181"/>
      <c r="AO376" s="181"/>
      <c r="AP376" s="180"/>
      <c r="AQ376" s="181"/>
      <c r="AR376" s="182">
        <f>AP376+AQ376</f>
        <v>0</v>
      </c>
      <c r="AS376" s="181"/>
      <c r="AT376" s="181"/>
      <c r="AU376" s="181"/>
      <c r="AV376" s="181"/>
      <c r="AW376" s="181"/>
      <c r="AX376" s="180"/>
      <c r="AY376" s="181"/>
      <c r="AZ376" s="182">
        <f>AX376+AY376</f>
        <v>0</v>
      </c>
      <c r="BA376" s="181"/>
      <c r="BB376" s="181"/>
      <c r="BC376" s="181"/>
      <c r="BD376" s="181"/>
      <c r="BE376" s="181"/>
      <c r="BF376" s="130"/>
      <c r="BG376" s="130"/>
      <c r="BH376" s="130"/>
    </row>
    <row r="377" spans="1:60" x14ac:dyDescent="0.35">
      <c r="A377" s="172" t="s">
        <v>2490</v>
      </c>
      <c r="B377" s="172" t="s">
        <v>158</v>
      </c>
      <c r="C377" s="172" t="s">
        <v>159</v>
      </c>
      <c r="D377" s="173" t="s">
        <v>160</v>
      </c>
      <c r="E377" s="172" t="s">
        <v>1930</v>
      </c>
      <c r="F377" s="172" t="s">
        <v>2489</v>
      </c>
      <c r="G377" s="172" t="s">
        <v>812</v>
      </c>
      <c r="H377" s="172" t="s">
        <v>326</v>
      </c>
      <c r="I377" s="174">
        <v>72</v>
      </c>
      <c r="J377" s="175" t="s">
        <v>171</v>
      </c>
      <c r="K377" s="176">
        <f>I377*9.16</f>
        <v>659.52</v>
      </c>
      <c r="L377" s="177"/>
      <c r="M377" s="178"/>
      <c r="N377" s="178"/>
      <c r="O377" s="178"/>
      <c r="P377" s="179"/>
      <c r="Q377" s="179"/>
      <c r="R377" s="180"/>
      <c r="S377" s="181"/>
      <c r="T377" s="182">
        <f>R377+S377</f>
        <v>0</v>
      </c>
      <c r="U377" s="181"/>
      <c r="V377" s="181"/>
      <c r="W377" s="181"/>
      <c r="X377" s="181"/>
      <c r="Y377" s="181"/>
      <c r="Z377" s="180"/>
      <c r="AA377" s="181"/>
      <c r="AB377" s="182">
        <f>Z377+AA377</f>
        <v>0</v>
      </c>
      <c r="AC377" s="181"/>
      <c r="AD377" s="181"/>
      <c r="AE377" s="181"/>
      <c r="AF377" s="181"/>
      <c r="AG377" s="181"/>
      <c r="AH377" s="180"/>
      <c r="AI377" s="181"/>
      <c r="AJ377" s="182">
        <f>AH377+AI377</f>
        <v>0</v>
      </c>
      <c r="AK377" s="181"/>
      <c r="AL377" s="181"/>
      <c r="AM377" s="181"/>
      <c r="AN377" s="181"/>
      <c r="AO377" s="181"/>
      <c r="AP377" s="180"/>
      <c r="AQ377" s="181"/>
      <c r="AR377" s="182">
        <f>AP377+AQ377</f>
        <v>0</v>
      </c>
      <c r="AS377" s="181"/>
      <c r="AT377" s="181"/>
      <c r="AU377" s="181"/>
      <c r="AV377" s="181"/>
      <c r="AW377" s="181"/>
      <c r="AX377" s="180"/>
      <c r="AY377" s="181"/>
      <c r="AZ377" s="182">
        <f>AX377+AY377</f>
        <v>0</v>
      </c>
      <c r="BA377" s="181"/>
      <c r="BB377" s="181"/>
      <c r="BC377" s="181"/>
      <c r="BD377" s="181"/>
      <c r="BE377" s="181"/>
      <c r="BF377" s="130"/>
      <c r="BG377" s="130"/>
      <c r="BH377" s="130"/>
    </row>
    <row r="378" spans="1:60" x14ac:dyDescent="0.35">
      <c r="A378" s="172" t="s">
        <v>2491</v>
      </c>
      <c r="B378" s="172" t="s">
        <v>158</v>
      </c>
      <c r="C378" s="172" t="s">
        <v>159</v>
      </c>
      <c r="D378" s="173" t="s">
        <v>160</v>
      </c>
      <c r="E378" s="172" t="s">
        <v>1930</v>
      </c>
      <c r="F378" s="172" t="s">
        <v>2492</v>
      </c>
      <c r="G378" s="172" t="s">
        <v>812</v>
      </c>
      <c r="H378" s="172" t="s">
        <v>326</v>
      </c>
      <c r="I378" s="174">
        <v>72</v>
      </c>
      <c r="J378" s="175" t="s">
        <v>171</v>
      </c>
      <c r="K378" s="176">
        <f>I378*9.16</f>
        <v>659.52</v>
      </c>
      <c r="L378" s="177"/>
      <c r="M378" s="178"/>
      <c r="N378" s="178"/>
      <c r="O378" s="178"/>
      <c r="P378" s="179"/>
      <c r="Q378" s="179"/>
      <c r="R378" s="180"/>
      <c r="S378" s="181"/>
      <c r="T378" s="182">
        <f>R378+S378</f>
        <v>0</v>
      </c>
      <c r="U378" s="181"/>
      <c r="V378" s="181"/>
      <c r="W378" s="181"/>
      <c r="X378" s="181"/>
      <c r="Y378" s="181"/>
      <c r="Z378" s="180"/>
      <c r="AA378" s="181"/>
      <c r="AB378" s="182">
        <f>Z378+AA378</f>
        <v>0</v>
      </c>
      <c r="AC378" s="181"/>
      <c r="AD378" s="181"/>
      <c r="AE378" s="181"/>
      <c r="AF378" s="181"/>
      <c r="AG378" s="181"/>
      <c r="AH378" s="180"/>
      <c r="AI378" s="181"/>
      <c r="AJ378" s="182">
        <f>AH378+AI378</f>
        <v>0</v>
      </c>
      <c r="AK378" s="181"/>
      <c r="AL378" s="181"/>
      <c r="AM378" s="181"/>
      <c r="AN378" s="181"/>
      <c r="AO378" s="181"/>
      <c r="AP378" s="180"/>
      <c r="AQ378" s="181"/>
      <c r="AR378" s="182">
        <f>AP378+AQ378</f>
        <v>0</v>
      </c>
      <c r="AS378" s="181"/>
      <c r="AT378" s="181"/>
      <c r="AU378" s="181"/>
      <c r="AV378" s="181"/>
      <c r="AW378" s="181"/>
      <c r="AX378" s="180"/>
      <c r="AY378" s="181"/>
      <c r="AZ378" s="182">
        <f>AX378+AY378</f>
        <v>0</v>
      </c>
      <c r="BA378" s="181"/>
      <c r="BB378" s="181"/>
      <c r="BC378" s="181"/>
      <c r="BD378" s="181"/>
      <c r="BE378" s="181"/>
      <c r="BF378" s="130"/>
      <c r="BG378" s="130"/>
      <c r="BH378" s="130"/>
    </row>
    <row r="379" spans="1:60" x14ac:dyDescent="0.35">
      <c r="A379" s="172" t="s">
        <v>2493</v>
      </c>
      <c r="B379" s="172" t="s">
        <v>158</v>
      </c>
      <c r="C379" s="172" t="s">
        <v>159</v>
      </c>
      <c r="D379" s="173" t="s">
        <v>160</v>
      </c>
      <c r="E379" s="172" t="s">
        <v>1930</v>
      </c>
      <c r="F379" s="172" t="s">
        <v>2494</v>
      </c>
      <c r="G379" s="172" t="s">
        <v>812</v>
      </c>
      <c r="H379" s="172" t="s">
        <v>326</v>
      </c>
      <c r="I379" s="174">
        <v>72</v>
      </c>
      <c r="J379" s="175" t="s">
        <v>171</v>
      </c>
      <c r="K379" s="176">
        <f>I379*9.16</f>
        <v>659.52</v>
      </c>
      <c r="L379" s="177"/>
      <c r="M379" s="178"/>
      <c r="N379" s="178"/>
      <c r="O379" s="178"/>
      <c r="P379" s="179"/>
      <c r="Q379" s="179"/>
      <c r="R379" s="180"/>
      <c r="S379" s="181"/>
      <c r="T379" s="182">
        <f>R379+S379</f>
        <v>0</v>
      </c>
      <c r="U379" s="181"/>
      <c r="V379" s="181"/>
      <c r="W379" s="181"/>
      <c r="X379" s="181"/>
      <c r="Y379" s="181"/>
      <c r="Z379" s="180"/>
      <c r="AA379" s="181"/>
      <c r="AB379" s="182">
        <f>Z379+AA379</f>
        <v>0</v>
      </c>
      <c r="AC379" s="181"/>
      <c r="AD379" s="181"/>
      <c r="AE379" s="181"/>
      <c r="AF379" s="181"/>
      <c r="AG379" s="181"/>
      <c r="AH379" s="180"/>
      <c r="AI379" s="181"/>
      <c r="AJ379" s="182">
        <f>AH379+AI379</f>
        <v>0</v>
      </c>
      <c r="AK379" s="181"/>
      <c r="AL379" s="181"/>
      <c r="AM379" s="181"/>
      <c r="AN379" s="181"/>
      <c r="AO379" s="181"/>
      <c r="AP379" s="180"/>
      <c r="AQ379" s="181"/>
      <c r="AR379" s="182">
        <f>AP379+AQ379</f>
        <v>0</v>
      </c>
      <c r="AS379" s="181"/>
      <c r="AT379" s="181"/>
      <c r="AU379" s="181"/>
      <c r="AV379" s="181"/>
      <c r="AW379" s="181"/>
      <c r="AX379" s="180"/>
      <c r="AY379" s="181"/>
      <c r="AZ379" s="182">
        <f>AX379+AY379</f>
        <v>0</v>
      </c>
      <c r="BA379" s="181"/>
      <c r="BB379" s="181"/>
      <c r="BC379" s="181"/>
      <c r="BD379" s="181"/>
      <c r="BE379" s="181"/>
      <c r="BF379" s="130"/>
      <c r="BG379" s="130"/>
      <c r="BH379" s="130"/>
    </row>
    <row r="380" spans="1:60" x14ac:dyDescent="0.35">
      <c r="A380" s="172" t="s">
        <v>2501</v>
      </c>
      <c r="B380" s="172" t="s">
        <v>158</v>
      </c>
      <c r="C380" s="172" t="s">
        <v>159</v>
      </c>
      <c r="D380" s="173" t="s">
        <v>160</v>
      </c>
      <c r="E380" s="172" t="s">
        <v>1930</v>
      </c>
      <c r="F380" s="172" t="s">
        <v>2502</v>
      </c>
      <c r="G380" s="172" t="s">
        <v>812</v>
      </c>
      <c r="H380" s="172" t="s">
        <v>326</v>
      </c>
      <c r="I380" s="174">
        <v>72</v>
      </c>
      <c r="J380" s="175" t="s">
        <v>171</v>
      </c>
      <c r="K380" s="176">
        <f>I380*9.16</f>
        <v>659.52</v>
      </c>
      <c r="L380" s="177"/>
      <c r="M380" s="178"/>
      <c r="N380" s="178"/>
      <c r="O380" s="178"/>
      <c r="P380" s="179"/>
      <c r="Q380" s="179"/>
      <c r="R380" s="180"/>
      <c r="S380" s="181"/>
      <c r="T380" s="182">
        <f>R380+S380</f>
        <v>0</v>
      </c>
      <c r="U380" s="181"/>
      <c r="V380" s="181"/>
      <c r="W380" s="181"/>
      <c r="X380" s="181"/>
      <c r="Y380" s="181"/>
      <c r="Z380" s="180"/>
      <c r="AA380" s="181"/>
      <c r="AB380" s="182">
        <f>Z380+AA380</f>
        <v>0</v>
      </c>
      <c r="AC380" s="181"/>
      <c r="AD380" s="181"/>
      <c r="AE380" s="181"/>
      <c r="AF380" s="181"/>
      <c r="AG380" s="181"/>
      <c r="AH380" s="180"/>
      <c r="AI380" s="181"/>
      <c r="AJ380" s="182">
        <f>AH380+AI380</f>
        <v>0</v>
      </c>
      <c r="AK380" s="181"/>
      <c r="AL380" s="181"/>
      <c r="AM380" s="181"/>
      <c r="AN380" s="181"/>
      <c r="AO380" s="181"/>
      <c r="AP380" s="180"/>
      <c r="AQ380" s="181"/>
      <c r="AR380" s="182">
        <f>AP380+AQ380</f>
        <v>0</v>
      </c>
      <c r="AS380" s="181"/>
      <c r="AT380" s="181"/>
      <c r="AU380" s="181"/>
      <c r="AV380" s="181"/>
      <c r="AW380" s="181"/>
      <c r="AX380" s="180"/>
      <c r="AY380" s="181"/>
      <c r="AZ380" s="182">
        <f>AX380+AY380</f>
        <v>0</v>
      </c>
      <c r="BA380" s="181"/>
      <c r="BB380" s="181"/>
      <c r="BC380" s="181"/>
      <c r="BD380" s="181"/>
      <c r="BE380" s="181"/>
      <c r="BF380" s="130"/>
      <c r="BG380" s="130"/>
      <c r="BH380" s="130"/>
    </row>
    <row r="381" spans="1:60" x14ac:dyDescent="0.35">
      <c r="A381" s="172" t="s">
        <v>2509</v>
      </c>
      <c r="B381" s="172" t="s">
        <v>158</v>
      </c>
      <c r="C381" s="172" t="s">
        <v>159</v>
      </c>
      <c r="D381" s="173" t="s">
        <v>160</v>
      </c>
      <c r="E381" s="172" t="s">
        <v>1930</v>
      </c>
      <c r="F381" s="172" t="s">
        <v>2510</v>
      </c>
      <c r="G381" s="172" t="s">
        <v>812</v>
      </c>
      <c r="H381" s="172" t="s">
        <v>326</v>
      </c>
      <c r="I381" s="174">
        <v>72</v>
      </c>
      <c r="J381" s="175" t="s">
        <v>171</v>
      </c>
      <c r="K381" s="176">
        <f>I381*9.16</f>
        <v>659.52</v>
      </c>
      <c r="L381" s="177"/>
      <c r="M381" s="178"/>
      <c r="N381" s="178"/>
      <c r="O381" s="178"/>
      <c r="P381" s="179"/>
      <c r="Q381" s="179"/>
      <c r="R381" s="180"/>
      <c r="S381" s="181"/>
      <c r="T381" s="182">
        <f>R381+S381</f>
        <v>0</v>
      </c>
      <c r="U381" s="181"/>
      <c r="V381" s="181"/>
      <c r="W381" s="181"/>
      <c r="X381" s="181"/>
      <c r="Y381" s="181"/>
      <c r="Z381" s="180"/>
      <c r="AA381" s="181"/>
      <c r="AB381" s="182">
        <f>Z381+AA381</f>
        <v>0</v>
      </c>
      <c r="AC381" s="181"/>
      <c r="AD381" s="181"/>
      <c r="AE381" s="181"/>
      <c r="AF381" s="181"/>
      <c r="AG381" s="181"/>
      <c r="AH381" s="180"/>
      <c r="AI381" s="181"/>
      <c r="AJ381" s="182">
        <f>AH381+AI381</f>
        <v>0</v>
      </c>
      <c r="AK381" s="181"/>
      <c r="AL381" s="181"/>
      <c r="AM381" s="181"/>
      <c r="AN381" s="181"/>
      <c r="AO381" s="181"/>
      <c r="AP381" s="180"/>
      <c r="AQ381" s="181"/>
      <c r="AR381" s="182">
        <f>AP381+AQ381</f>
        <v>0</v>
      </c>
      <c r="AS381" s="181"/>
      <c r="AT381" s="181"/>
      <c r="AU381" s="181"/>
      <c r="AV381" s="181"/>
      <c r="AW381" s="181"/>
      <c r="AX381" s="180"/>
      <c r="AY381" s="181"/>
      <c r="AZ381" s="182">
        <f>AX381+AY381</f>
        <v>0</v>
      </c>
      <c r="BA381" s="181"/>
      <c r="BB381" s="181"/>
      <c r="BC381" s="181"/>
      <c r="BD381" s="181"/>
      <c r="BE381" s="181"/>
      <c r="BF381" s="130"/>
      <c r="BG381" s="130"/>
      <c r="BH381" s="130"/>
    </row>
    <row r="382" spans="1:60" x14ac:dyDescent="0.35">
      <c r="A382" s="172" t="s">
        <v>2776</v>
      </c>
      <c r="B382" s="172" t="s">
        <v>158</v>
      </c>
      <c r="C382" s="172" t="s">
        <v>159</v>
      </c>
      <c r="D382" s="173" t="s">
        <v>160</v>
      </c>
      <c r="E382" s="172" t="s">
        <v>1930</v>
      </c>
      <c r="F382" s="172" t="s">
        <v>2777</v>
      </c>
      <c r="G382" s="172" t="s">
        <v>812</v>
      </c>
      <c r="H382" s="172" t="s">
        <v>326</v>
      </c>
      <c r="I382" s="174">
        <v>72</v>
      </c>
      <c r="J382" s="175" t="s">
        <v>171</v>
      </c>
      <c r="K382" s="176">
        <f>I382*9.16</f>
        <v>659.52</v>
      </c>
      <c r="L382" s="177"/>
      <c r="M382" s="178"/>
      <c r="N382" s="178"/>
      <c r="O382" s="178"/>
      <c r="P382" s="179"/>
      <c r="Q382" s="179"/>
      <c r="R382" s="180"/>
      <c r="S382" s="181"/>
      <c r="T382" s="182">
        <f>R382+S382</f>
        <v>0</v>
      </c>
      <c r="U382" s="181"/>
      <c r="V382" s="181"/>
      <c r="W382" s="181"/>
      <c r="X382" s="181"/>
      <c r="Y382" s="181"/>
      <c r="Z382" s="180"/>
      <c r="AA382" s="181"/>
      <c r="AB382" s="182">
        <f>Z382+AA382</f>
        <v>0</v>
      </c>
      <c r="AC382" s="181"/>
      <c r="AD382" s="181"/>
      <c r="AE382" s="181"/>
      <c r="AF382" s="181"/>
      <c r="AG382" s="181"/>
      <c r="AH382" s="180"/>
      <c r="AI382" s="181"/>
      <c r="AJ382" s="182">
        <f>AH382+AI382</f>
        <v>0</v>
      </c>
      <c r="AK382" s="181"/>
      <c r="AL382" s="181"/>
      <c r="AM382" s="181"/>
      <c r="AN382" s="181"/>
      <c r="AO382" s="181"/>
      <c r="AP382" s="180"/>
      <c r="AQ382" s="181"/>
      <c r="AR382" s="182">
        <f>AP382+AQ382</f>
        <v>0</v>
      </c>
      <c r="AS382" s="181"/>
      <c r="AT382" s="181"/>
      <c r="AU382" s="181"/>
      <c r="AV382" s="181"/>
      <c r="AW382" s="181"/>
      <c r="AX382" s="180"/>
      <c r="AY382" s="181"/>
      <c r="AZ382" s="182">
        <f>AX382+AY382</f>
        <v>0</v>
      </c>
      <c r="BA382" s="181"/>
      <c r="BB382" s="181"/>
      <c r="BC382" s="181"/>
      <c r="BD382" s="181"/>
      <c r="BE382" s="181"/>
      <c r="BF382" s="130"/>
      <c r="BG382" s="130"/>
      <c r="BH382" s="130"/>
    </row>
    <row r="383" spans="1:60" x14ac:dyDescent="0.35">
      <c r="A383" s="172" t="s">
        <v>359</v>
      </c>
      <c r="B383" s="172" t="s">
        <v>158</v>
      </c>
      <c r="C383" s="172" t="s">
        <v>159</v>
      </c>
      <c r="D383" s="173" t="s">
        <v>160</v>
      </c>
      <c r="E383" s="172" t="s">
        <v>360</v>
      </c>
      <c r="F383" s="172" t="s">
        <v>361</v>
      </c>
      <c r="G383" s="172" t="s">
        <v>362</v>
      </c>
      <c r="H383" s="172" t="s">
        <v>321</v>
      </c>
      <c r="I383" s="174">
        <v>108</v>
      </c>
      <c r="J383" s="175" t="s">
        <v>177</v>
      </c>
      <c r="K383" s="176">
        <f>I383*9.16</f>
        <v>989.28</v>
      </c>
      <c r="L383" s="177"/>
      <c r="M383" s="178"/>
      <c r="N383" s="178"/>
      <c r="O383" s="178"/>
      <c r="P383" s="179"/>
      <c r="Q383" s="179"/>
      <c r="R383" s="180"/>
      <c r="S383" s="181"/>
      <c r="T383" s="182">
        <f>R383+S383</f>
        <v>0</v>
      </c>
      <c r="U383" s="181"/>
      <c r="V383" s="181"/>
      <c r="W383" s="181"/>
      <c r="X383" s="181"/>
      <c r="Y383" s="181"/>
      <c r="Z383" s="180"/>
      <c r="AA383" s="181"/>
      <c r="AB383" s="182">
        <f>Z383+AA383</f>
        <v>0</v>
      </c>
      <c r="AC383" s="181"/>
      <c r="AD383" s="181"/>
      <c r="AE383" s="181"/>
      <c r="AF383" s="181"/>
      <c r="AG383" s="181"/>
      <c r="AH383" s="180"/>
      <c r="AI383" s="181"/>
      <c r="AJ383" s="182">
        <f>AH383+AI383</f>
        <v>0</v>
      </c>
      <c r="AK383" s="181"/>
      <c r="AL383" s="181"/>
      <c r="AM383" s="181"/>
      <c r="AN383" s="181"/>
      <c r="AO383" s="181"/>
      <c r="AP383" s="180"/>
      <c r="AQ383" s="181"/>
      <c r="AR383" s="182">
        <f>AP383+AQ383</f>
        <v>0</v>
      </c>
      <c r="AS383" s="181"/>
      <c r="AT383" s="181"/>
      <c r="AU383" s="181"/>
      <c r="AV383" s="181"/>
      <c r="AW383" s="181"/>
      <c r="AX383" s="180"/>
      <c r="AY383" s="181"/>
      <c r="AZ383" s="182">
        <f>AX383+AY383</f>
        <v>0</v>
      </c>
      <c r="BA383" s="181"/>
      <c r="BB383" s="181"/>
      <c r="BC383" s="181"/>
      <c r="BD383" s="181"/>
      <c r="BE383" s="181"/>
      <c r="BF383" s="130"/>
      <c r="BG383" s="130"/>
      <c r="BH383" s="130"/>
    </row>
    <row r="384" spans="1:60" x14ac:dyDescent="0.35">
      <c r="A384" s="172" t="s">
        <v>459</v>
      </c>
      <c r="B384" s="172" t="s">
        <v>158</v>
      </c>
      <c r="C384" s="172" t="s">
        <v>159</v>
      </c>
      <c r="D384" s="173" t="s">
        <v>160</v>
      </c>
      <c r="E384" s="172" t="s">
        <v>460</v>
      </c>
      <c r="F384" s="172" t="s">
        <v>461</v>
      </c>
      <c r="G384" s="172" t="s">
        <v>362</v>
      </c>
      <c r="H384" s="172" t="s">
        <v>321</v>
      </c>
      <c r="I384" s="174">
        <v>160</v>
      </c>
      <c r="J384" s="175" t="s">
        <v>200</v>
      </c>
      <c r="K384" s="176">
        <f>I384*9.16</f>
        <v>1465.6</v>
      </c>
      <c r="L384" s="177"/>
      <c r="M384" s="178"/>
      <c r="N384" s="178"/>
      <c r="O384" s="178"/>
      <c r="P384" s="179"/>
      <c r="Q384" s="179"/>
      <c r="R384" s="180"/>
      <c r="S384" s="181"/>
      <c r="T384" s="182">
        <f>R384+S384</f>
        <v>0</v>
      </c>
      <c r="U384" s="181"/>
      <c r="V384" s="181"/>
      <c r="W384" s="181"/>
      <c r="X384" s="181"/>
      <c r="Y384" s="181"/>
      <c r="Z384" s="180"/>
      <c r="AA384" s="181"/>
      <c r="AB384" s="182">
        <f>Z384+AA384</f>
        <v>0</v>
      </c>
      <c r="AC384" s="181"/>
      <c r="AD384" s="181"/>
      <c r="AE384" s="181"/>
      <c r="AF384" s="181"/>
      <c r="AG384" s="181"/>
      <c r="AH384" s="180"/>
      <c r="AI384" s="181"/>
      <c r="AJ384" s="182">
        <f>AH384+AI384</f>
        <v>0</v>
      </c>
      <c r="AK384" s="181"/>
      <c r="AL384" s="181"/>
      <c r="AM384" s="181"/>
      <c r="AN384" s="181"/>
      <c r="AO384" s="181"/>
      <c r="AP384" s="180"/>
      <c r="AQ384" s="181"/>
      <c r="AR384" s="182">
        <f>AP384+AQ384</f>
        <v>0</v>
      </c>
      <c r="AS384" s="181"/>
      <c r="AT384" s="181"/>
      <c r="AU384" s="181"/>
      <c r="AV384" s="181"/>
      <c r="AW384" s="181"/>
      <c r="AX384" s="180"/>
      <c r="AY384" s="181"/>
      <c r="AZ384" s="182">
        <f>AX384+AY384</f>
        <v>0</v>
      </c>
      <c r="BA384" s="181"/>
      <c r="BB384" s="181"/>
      <c r="BC384" s="181"/>
      <c r="BD384" s="181"/>
      <c r="BE384" s="181"/>
      <c r="BF384" s="130"/>
      <c r="BG384" s="130"/>
      <c r="BH384" s="130"/>
    </row>
    <row r="385" spans="1:60" x14ac:dyDescent="0.35">
      <c r="A385" s="172" t="s">
        <v>592</v>
      </c>
      <c r="B385" s="172" t="s">
        <v>158</v>
      </c>
      <c r="C385" s="172" t="s">
        <v>159</v>
      </c>
      <c r="D385" s="173" t="s">
        <v>160</v>
      </c>
      <c r="E385" s="172" t="s">
        <v>593</v>
      </c>
      <c r="F385" s="172" t="s">
        <v>461</v>
      </c>
      <c r="G385" s="172" t="s">
        <v>362</v>
      </c>
      <c r="H385" s="172" t="s">
        <v>321</v>
      </c>
      <c r="I385" s="174">
        <v>288</v>
      </c>
      <c r="J385" s="175" t="s">
        <v>594</v>
      </c>
      <c r="K385" s="176">
        <f>I385*9.16</f>
        <v>2638.08</v>
      </c>
      <c r="L385" s="177"/>
      <c r="M385" s="178"/>
      <c r="N385" s="178"/>
      <c r="O385" s="178"/>
      <c r="P385" s="179"/>
      <c r="Q385" s="179"/>
      <c r="R385" s="180"/>
      <c r="S385" s="181"/>
      <c r="T385" s="182">
        <f>R385+S385</f>
        <v>0</v>
      </c>
      <c r="U385" s="181"/>
      <c r="V385" s="181"/>
      <c r="W385" s="181"/>
      <c r="X385" s="181"/>
      <c r="Y385" s="181"/>
      <c r="Z385" s="180"/>
      <c r="AA385" s="181"/>
      <c r="AB385" s="182">
        <f>Z385+AA385</f>
        <v>0</v>
      </c>
      <c r="AC385" s="181"/>
      <c r="AD385" s="181"/>
      <c r="AE385" s="181"/>
      <c r="AF385" s="181"/>
      <c r="AG385" s="181"/>
      <c r="AH385" s="180"/>
      <c r="AI385" s="181"/>
      <c r="AJ385" s="182">
        <f>AH385+AI385</f>
        <v>0</v>
      </c>
      <c r="AK385" s="181"/>
      <c r="AL385" s="181"/>
      <c r="AM385" s="181"/>
      <c r="AN385" s="181"/>
      <c r="AO385" s="181"/>
      <c r="AP385" s="180"/>
      <c r="AQ385" s="181"/>
      <c r="AR385" s="182">
        <f>AP385+AQ385</f>
        <v>0</v>
      </c>
      <c r="AS385" s="181"/>
      <c r="AT385" s="181"/>
      <c r="AU385" s="181"/>
      <c r="AV385" s="181"/>
      <c r="AW385" s="181"/>
      <c r="AX385" s="180"/>
      <c r="AY385" s="181"/>
      <c r="AZ385" s="182">
        <f>AX385+AY385</f>
        <v>0</v>
      </c>
      <c r="BA385" s="181"/>
      <c r="BB385" s="181"/>
      <c r="BC385" s="181"/>
      <c r="BD385" s="181"/>
      <c r="BE385" s="181"/>
      <c r="BF385" s="130"/>
      <c r="BG385" s="130"/>
      <c r="BH385" s="130"/>
    </row>
    <row r="386" spans="1:60" x14ac:dyDescent="0.35">
      <c r="A386" s="172" t="s">
        <v>1330</v>
      </c>
      <c r="B386" s="172" t="s">
        <v>158</v>
      </c>
      <c r="C386" s="172" t="s">
        <v>159</v>
      </c>
      <c r="D386" s="173" t="s">
        <v>160</v>
      </c>
      <c r="E386" s="172" t="s">
        <v>1331</v>
      </c>
      <c r="F386" s="172" t="s">
        <v>361</v>
      </c>
      <c r="G386" s="172" t="s">
        <v>362</v>
      </c>
      <c r="H386" s="172" t="s">
        <v>321</v>
      </c>
      <c r="I386" s="174">
        <v>1620</v>
      </c>
      <c r="J386" s="175" t="s">
        <v>165</v>
      </c>
      <c r="K386" s="176">
        <f>I386*9.16</f>
        <v>14839.2</v>
      </c>
      <c r="L386" s="177"/>
      <c r="M386" s="178"/>
      <c r="N386" s="178"/>
      <c r="O386" s="178"/>
      <c r="P386" s="179"/>
      <c r="Q386" s="179"/>
      <c r="R386" s="180"/>
      <c r="S386" s="181"/>
      <c r="T386" s="182">
        <f>R386+S386</f>
        <v>0</v>
      </c>
      <c r="U386" s="181"/>
      <c r="V386" s="181"/>
      <c r="W386" s="181"/>
      <c r="X386" s="181"/>
      <c r="Y386" s="181"/>
      <c r="Z386" s="180"/>
      <c r="AA386" s="181"/>
      <c r="AB386" s="182">
        <f>Z386+AA386</f>
        <v>0</v>
      </c>
      <c r="AC386" s="181"/>
      <c r="AD386" s="181"/>
      <c r="AE386" s="181"/>
      <c r="AF386" s="181"/>
      <c r="AG386" s="181"/>
      <c r="AH386" s="180"/>
      <c r="AI386" s="181"/>
      <c r="AJ386" s="182">
        <f>AH386+AI386</f>
        <v>0</v>
      </c>
      <c r="AK386" s="181"/>
      <c r="AL386" s="181"/>
      <c r="AM386" s="181"/>
      <c r="AN386" s="181"/>
      <c r="AO386" s="181"/>
      <c r="AP386" s="180"/>
      <c r="AQ386" s="181"/>
      <c r="AR386" s="182">
        <f>AP386+AQ386</f>
        <v>0</v>
      </c>
      <c r="AS386" s="181"/>
      <c r="AT386" s="181"/>
      <c r="AU386" s="181"/>
      <c r="AV386" s="181"/>
      <c r="AW386" s="181"/>
      <c r="AX386" s="180"/>
      <c r="AY386" s="181"/>
      <c r="AZ386" s="182">
        <f>AX386+AY386</f>
        <v>0</v>
      </c>
      <c r="BA386" s="181"/>
      <c r="BB386" s="181"/>
      <c r="BC386" s="181"/>
      <c r="BD386" s="181"/>
      <c r="BE386" s="181"/>
      <c r="BF386" s="130"/>
      <c r="BG386" s="130"/>
      <c r="BH386" s="130"/>
    </row>
    <row r="387" spans="1:60" ht="29" x14ac:dyDescent="0.35">
      <c r="A387" s="172" t="s">
        <v>1353</v>
      </c>
      <c r="B387" s="172" t="s">
        <v>158</v>
      </c>
      <c r="C387" s="172" t="s">
        <v>159</v>
      </c>
      <c r="D387" s="173" t="s">
        <v>160</v>
      </c>
      <c r="E387" s="172" t="s">
        <v>1354</v>
      </c>
      <c r="F387" s="172" t="s">
        <v>361</v>
      </c>
      <c r="G387" s="172" t="s">
        <v>362</v>
      </c>
      <c r="H387" s="172" t="s">
        <v>321</v>
      </c>
      <c r="I387" s="174">
        <v>1700</v>
      </c>
      <c r="J387" s="175" t="s">
        <v>520</v>
      </c>
      <c r="K387" s="176">
        <f>I387*9.16</f>
        <v>15572</v>
      </c>
      <c r="L387" s="177"/>
      <c r="M387" s="178"/>
      <c r="N387" s="178"/>
      <c r="O387" s="178"/>
      <c r="P387" s="179"/>
      <c r="Q387" s="179"/>
      <c r="R387" s="180"/>
      <c r="S387" s="181"/>
      <c r="T387" s="182">
        <f>R387+S387</f>
        <v>0</v>
      </c>
      <c r="U387" s="181"/>
      <c r="V387" s="181"/>
      <c r="W387" s="181"/>
      <c r="X387" s="181"/>
      <c r="Y387" s="181"/>
      <c r="Z387" s="180"/>
      <c r="AA387" s="181"/>
      <c r="AB387" s="182">
        <f>Z387+AA387</f>
        <v>0</v>
      </c>
      <c r="AC387" s="181"/>
      <c r="AD387" s="181"/>
      <c r="AE387" s="181"/>
      <c r="AF387" s="181"/>
      <c r="AG387" s="181"/>
      <c r="AH387" s="180"/>
      <c r="AI387" s="181"/>
      <c r="AJ387" s="182">
        <f>AH387+AI387</f>
        <v>0</v>
      </c>
      <c r="AK387" s="181"/>
      <c r="AL387" s="181"/>
      <c r="AM387" s="181"/>
      <c r="AN387" s="181"/>
      <c r="AO387" s="181"/>
      <c r="AP387" s="180"/>
      <c r="AQ387" s="181"/>
      <c r="AR387" s="182">
        <f>AP387+AQ387</f>
        <v>0</v>
      </c>
      <c r="AS387" s="181"/>
      <c r="AT387" s="181"/>
      <c r="AU387" s="181"/>
      <c r="AV387" s="181"/>
      <c r="AW387" s="181"/>
      <c r="AX387" s="180"/>
      <c r="AY387" s="181"/>
      <c r="AZ387" s="182">
        <f>AX387+AY387</f>
        <v>0</v>
      </c>
      <c r="BA387" s="181"/>
      <c r="BB387" s="181"/>
      <c r="BC387" s="181"/>
      <c r="BD387" s="181"/>
      <c r="BE387" s="181"/>
      <c r="BF387" s="130"/>
      <c r="BG387" s="130"/>
      <c r="BH387" s="130"/>
    </row>
    <row r="388" spans="1:60" ht="29" x14ac:dyDescent="0.35">
      <c r="A388" s="172" t="s">
        <v>1357</v>
      </c>
      <c r="B388" s="172" t="s">
        <v>158</v>
      </c>
      <c r="C388" s="172" t="s">
        <v>159</v>
      </c>
      <c r="D388" s="173" t="s">
        <v>160</v>
      </c>
      <c r="E388" s="172" t="s">
        <v>1358</v>
      </c>
      <c r="F388" s="172" t="s">
        <v>361</v>
      </c>
      <c r="G388" s="172" t="s">
        <v>362</v>
      </c>
      <c r="H388" s="172" t="s">
        <v>321</v>
      </c>
      <c r="I388" s="174">
        <v>1700</v>
      </c>
      <c r="J388" s="175" t="s">
        <v>520</v>
      </c>
      <c r="K388" s="176">
        <f>I388*9.16</f>
        <v>15572</v>
      </c>
      <c r="L388" s="177"/>
      <c r="M388" s="178"/>
      <c r="N388" s="178"/>
      <c r="O388" s="178"/>
      <c r="P388" s="179"/>
      <c r="Q388" s="179"/>
      <c r="R388" s="180"/>
      <c r="S388" s="181"/>
      <c r="T388" s="182">
        <f>R388+S388</f>
        <v>0</v>
      </c>
      <c r="U388" s="181"/>
      <c r="V388" s="181"/>
      <c r="W388" s="181"/>
      <c r="X388" s="181"/>
      <c r="Y388" s="181"/>
      <c r="Z388" s="180"/>
      <c r="AA388" s="181"/>
      <c r="AB388" s="182">
        <f>Z388+AA388</f>
        <v>0</v>
      </c>
      <c r="AC388" s="181"/>
      <c r="AD388" s="181"/>
      <c r="AE388" s="181"/>
      <c r="AF388" s="181"/>
      <c r="AG388" s="181"/>
      <c r="AH388" s="180"/>
      <c r="AI388" s="181"/>
      <c r="AJ388" s="182">
        <f>AH388+AI388</f>
        <v>0</v>
      </c>
      <c r="AK388" s="181"/>
      <c r="AL388" s="181"/>
      <c r="AM388" s="181"/>
      <c r="AN388" s="181"/>
      <c r="AO388" s="181"/>
      <c r="AP388" s="180"/>
      <c r="AQ388" s="181"/>
      <c r="AR388" s="182">
        <f>AP388+AQ388</f>
        <v>0</v>
      </c>
      <c r="AS388" s="181"/>
      <c r="AT388" s="181"/>
      <c r="AU388" s="181"/>
      <c r="AV388" s="181"/>
      <c r="AW388" s="181"/>
      <c r="AX388" s="180"/>
      <c r="AY388" s="181"/>
      <c r="AZ388" s="182">
        <f>AX388+AY388</f>
        <v>0</v>
      </c>
      <c r="BA388" s="181"/>
      <c r="BB388" s="181"/>
      <c r="BC388" s="181"/>
      <c r="BD388" s="181"/>
      <c r="BE388" s="181"/>
      <c r="BF388" s="130"/>
      <c r="BG388" s="130"/>
      <c r="BH388" s="130"/>
    </row>
    <row r="389" spans="1:60" x14ac:dyDescent="0.35">
      <c r="A389" s="172" t="s">
        <v>1490</v>
      </c>
      <c r="B389" s="172" t="s">
        <v>158</v>
      </c>
      <c r="C389" s="172" t="s">
        <v>159</v>
      </c>
      <c r="D389" s="173" t="s">
        <v>160</v>
      </c>
      <c r="E389" s="172" t="s">
        <v>1491</v>
      </c>
      <c r="F389" s="172" t="s">
        <v>361</v>
      </c>
      <c r="G389" s="172" t="s">
        <v>362</v>
      </c>
      <c r="H389" s="172" t="s">
        <v>321</v>
      </c>
      <c r="I389" s="174">
        <v>1920</v>
      </c>
      <c r="J389" s="175" t="s">
        <v>165</v>
      </c>
      <c r="K389" s="176">
        <f>I389*9.16</f>
        <v>17587.2</v>
      </c>
      <c r="L389" s="177"/>
      <c r="M389" s="178"/>
      <c r="N389" s="178"/>
      <c r="O389" s="178"/>
      <c r="P389" s="179"/>
      <c r="Q389" s="179"/>
      <c r="R389" s="180"/>
      <c r="S389" s="181"/>
      <c r="T389" s="182">
        <f>R389+S389</f>
        <v>0</v>
      </c>
      <c r="U389" s="181"/>
      <c r="V389" s="181"/>
      <c r="W389" s="181"/>
      <c r="X389" s="181"/>
      <c r="Y389" s="181"/>
      <c r="Z389" s="180"/>
      <c r="AA389" s="181"/>
      <c r="AB389" s="182">
        <f>Z389+AA389</f>
        <v>0</v>
      </c>
      <c r="AC389" s="181"/>
      <c r="AD389" s="181"/>
      <c r="AE389" s="181"/>
      <c r="AF389" s="181"/>
      <c r="AG389" s="181"/>
      <c r="AH389" s="180"/>
      <c r="AI389" s="181"/>
      <c r="AJ389" s="182">
        <f>AH389+AI389</f>
        <v>0</v>
      </c>
      <c r="AK389" s="181"/>
      <c r="AL389" s="181"/>
      <c r="AM389" s="181"/>
      <c r="AN389" s="181"/>
      <c r="AO389" s="181"/>
      <c r="AP389" s="180"/>
      <c r="AQ389" s="181"/>
      <c r="AR389" s="182">
        <f>AP389+AQ389</f>
        <v>0</v>
      </c>
      <c r="AS389" s="181"/>
      <c r="AT389" s="181"/>
      <c r="AU389" s="181"/>
      <c r="AV389" s="181"/>
      <c r="AW389" s="181"/>
      <c r="AX389" s="180"/>
      <c r="AY389" s="181"/>
      <c r="AZ389" s="182">
        <f>AX389+AY389</f>
        <v>0</v>
      </c>
      <c r="BA389" s="181"/>
      <c r="BB389" s="181"/>
      <c r="BC389" s="181"/>
      <c r="BD389" s="181"/>
      <c r="BE389" s="181"/>
      <c r="BF389" s="130"/>
      <c r="BG389" s="130"/>
      <c r="BH389" s="130"/>
    </row>
    <row r="390" spans="1:60" x14ac:dyDescent="0.35">
      <c r="A390" s="172" t="s">
        <v>1605</v>
      </c>
      <c r="B390" s="172" t="s">
        <v>158</v>
      </c>
      <c r="C390" s="172" t="s">
        <v>159</v>
      </c>
      <c r="D390" s="173" t="s">
        <v>160</v>
      </c>
      <c r="E390" s="172" t="s">
        <v>1606</v>
      </c>
      <c r="F390" s="172" t="s">
        <v>361</v>
      </c>
      <c r="G390" s="172" t="s">
        <v>362</v>
      </c>
      <c r="H390" s="172" t="s">
        <v>321</v>
      </c>
      <c r="I390" s="174">
        <v>2550</v>
      </c>
      <c r="J390" s="175" t="s">
        <v>200</v>
      </c>
      <c r="K390" s="176">
        <f>I390*9.16</f>
        <v>23358</v>
      </c>
      <c r="L390" s="177"/>
      <c r="M390" s="178"/>
      <c r="N390" s="178"/>
      <c r="O390" s="178"/>
      <c r="P390" s="179"/>
      <c r="Q390" s="179"/>
      <c r="R390" s="180"/>
      <c r="S390" s="181"/>
      <c r="T390" s="182">
        <f>R390+S390</f>
        <v>0</v>
      </c>
      <c r="U390" s="181"/>
      <c r="V390" s="181"/>
      <c r="W390" s="181"/>
      <c r="X390" s="181"/>
      <c r="Y390" s="181"/>
      <c r="Z390" s="180"/>
      <c r="AA390" s="181"/>
      <c r="AB390" s="182">
        <f>Z390+AA390</f>
        <v>0</v>
      </c>
      <c r="AC390" s="181"/>
      <c r="AD390" s="181"/>
      <c r="AE390" s="181"/>
      <c r="AF390" s="181"/>
      <c r="AG390" s="181"/>
      <c r="AH390" s="180"/>
      <c r="AI390" s="181"/>
      <c r="AJ390" s="182">
        <f>AH390+AI390</f>
        <v>0</v>
      </c>
      <c r="AK390" s="181"/>
      <c r="AL390" s="181"/>
      <c r="AM390" s="181"/>
      <c r="AN390" s="181"/>
      <c r="AO390" s="181"/>
      <c r="AP390" s="180"/>
      <c r="AQ390" s="181"/>
      <c r="AR390" s="182">
        <f>AP390+AQ390</f>
        <v>0</v>
      </c>
      <c r="AS390" s="181"/>
      <c r="AT390" s="181"/>
      <c r="AU390" s="181"/>
      <c r="AV390" s="181"/>
      <c r="AW390" s="181"/>
      <c r="AX390" s="180"/>
      <c r="AY390" s="181"/>
      <c r="AZ390" s="182">
        <f>AX390+AY390</f>
        <v>0</v>
      </c>
      <c r="BA390" s="181"/>
      <c r="BB390" s="181"/>
      <c r="BC390" s="181"/>
      <c r="BD390" s="181"/>
      <c r="BE390" s="181"/>
      <c r="BF390" s="130"/>
      <c r="BG390" s="130"/>
      <c r="BH390" s="130"/>
    </row>
    <row r="391" spans="1:60" x14ac:dyDescent="0.35">
      <c r="A391" s="172" t="s">
        <v>1836</v>
      </c>
      <c r="B391" s="172" t="s">
        <v>158</v>
      </c>
      <c r="C391" s="172" t="s">
        <v>159</v>
      </c>
      <c r="D391" s="173" t="s">
        <v>160</v>
      </c>
      <c r="E391" s="172" t="s">
        <v>1837</v>
      </c>
      <c r="F391" s="172" t="s">
        <v>361</v>
      </c>
      <c r="G391" s="172" t="s">
        <v>362</v>
      </c>
      <c r="H391" s="172" t="s">
        <v>321</v>
      </c>
      <c r="I391" s="174">
        <v>7200</v>
      </c>
      <c r="J391" s="175" t="s">
        <v>165</v>
      </c>
      <c r="K391" s="176">
        <f>I391*9.16</f>
        <v>65952</v>
      </c>
      <c r="L391" s="177"/>
      <c r="M391" s="178"/>
      <c r="N391" s="178"/>
      <c r="O391" s="178"/>
      <c r="P391" s="179"/>
      <c r="Q391" s="179"/>
      <c r="R391" s="180"/>
      <c r="S391" s="181"/>
      <c r="T391" s="182">
        <f>R391+S391</f>
        <v>0</v>
      </c>
      <c r="U391" s="181"/>
      <c r="V391" s="181"/>
      <c r="W391" s="181"/>
      <c r="X391" s="181"/>
      <c r="Y391" s="181"/>
      <c r="Z391" s="180"/>
      <c r="AA391" s="181"/>
      <c r="AB391" s="182">
        <f>Z391+AA391</f>
        <v>0</v>
      </c>
      <c r="AC391" s="181"/>
      <c r="AD391" s="181"/>
      <c r="AE391" s="181"/>
      <c r="AF391" s="181"/>
      <c r="AG391" s="181"/>
      <c r="AH391" s="180"/>
      <c r="AI391" s="181"/>
      <c r="AJ391" s="182">
        <f>AH391+AI391</f>
        <v>0</v>
      </c>
      <c r="AK391" s="181"/>
      <c r="AL391" s="181"/>
      <c r="AM391" s="181"/>
      <c r="AN391" s="181"/>
      <c r="AO391" s="181"/>
      <c r="AP391" s="180"/>
      <c r="AQ391" s="181"/>
      <c r="AR391" s="182">
        <f>AP391+AQ391</f>
        <v>0</v>
      </c>
      <c r="AS391" s="181"/>
      <c r="AT391" s="181"/>
      <c r="AU391" s="181"/>
      <c r="AV391" s="181"/>
      <c r="AW391" s="181"/>
      <c r="AX391" s="180"/>
      <c r="AY391" s="181"/>
      <c r="AZ391" s="182">
        <f>AX391+AY391</f>
        <v>0</v>
      </c>
      <c r="BA391" s="181"/>
      <c r="BB391" s="181"/>
      <c r="BC391" s="181"/>
      <c r="BD391" s="181"/>
      <c r="BE391" s="181"/>
      <c r="BF391" s="130"/>
      <c r="BG391" s="130"/>
      <c r="BH391" s="130"/>
    </row>
    <row r="392" spans="1:60" x14ac:dyDescent="0.35">
      <c r="A392" s="172" t="s">
        <v>2778</v>
      </c>
      <c r="B392" s="172" t="s">
        <v>158</v>
      </c>
      <c r="C392" s="172" t="s">
        <v>159</v>
      </c>
      <c r="D392" s="173" t="s">
        <v>160</v>
      </c>
      <c r="E392" s="172" t="s">
        <v>1930</v>
      </c>
      <c r="F392" s="172" t="s">
        <v>2779</v>
      </c>
      <c r="G392" s="172" t="s">
        <v>362</v>
      </c>
      <c r="H392" s="172" t="s">
        <v>321</v>
      </c>
      <c r="I392" s="174">
        <v>72</v>
      </c>
      <c r="J392" s="175" t="s">
        <v>171</v>
      </c>
      <c r="K392" s="176">
        <f>I392*9.16</f>
        <v>659.52</v>
      </c>
      <c r="L392" s="177"/>
      <c r="M392" s="178"/>
      <c r="N392" s="178"/>
      <c r="O392" s="178"/>
      <c r="P392" s="179"/>
      <c r="Q392" s="179"/>
      <c r="R392" s="180"/>
      <c r="S392" s="181"/>
      <c r="T392" s="182">
        <f>R392+S392</f>
        <v>0</v>
      </c>
      <c r="U392" s="181"/>
      <c r="V392" s="181"/>
      <c r="W392" s="181"/>
      <c r="X392" s="181"/>
      <c r="Y392" s="181"/>
      <c r="Z392" s="180"/>
      <c r="AA392" s="181"/>
      <c r="AB392" s="182">
        <f>Z392+AA392</f>
        <v>0</v>
      </c>
      <c r="AC392" s="181"/>
      <c r="AD392" s="181"/>
      <c r="AE392" s="181"/>
      <c r="AF392" s="181"/>
      <c r="AG392" s="181"/>
      <c r="AH392" s="180"/>
      <c r="AI392" s="181"/>
      <c r="AJ392" s="182">
        <f>AH392+AI392</f>
        <v>0</v>
      </c>
      <c r="AK392" s="181"/>
      <c r="AL392" s="181"/>
      <c r="AM392" s="181"/>
      <c r="AN392" s="181"/>
      <c r="AO392" s="181"/>
      <c r="AP392" s="180"/>
      <c r="AQ392" s="181"/>
      <c r="AR392" s="182">
        <f>AP392+AQ392</f>
        <v>0</v>
      </c>
      <c r="AS392" s="181"/>
      <c r="AT392" s="181"/>
      <c r="AU392" s="181"/>
      <c r="AV392" s="181"/>
      <c r="AW392" s="181"/>
      <c r="AX392" s="180"/>
      <c r="AY392" s="181"/>
      <c r="AZ392" s="182">
        <f>AX392+AY392</f>
        <v>0</v>
      </c>
      <c r="BA392" s="181"/>
      <c r="BB392" s="181"/>
      <c r="BC392" s="181"/>
      <c r="BD392" s="181"/>
      <c r="BE392" s="181"/>
      <c r="BF392" s="130"/>
      <c r="BG392" s="130"/>
      <c r="BH392" s="130"/>
    </row>
    <row r="393" spans="1:60" x14ac:dyDescent="0.35">
      <c r="A393" s="172" t="s">
        <v>2082</v>
      </c>
      <c r="B393" s="172" t="s">
        <v>158</v>
      </c>
      <c r="C393" s="172" t="s">
        <v>159</v>
      </c>
      <c r="D393" s="173" t="s">
        <v>160</v>
      </c>
      <c r="E393" s="172" t="s">
        <v>1930</v>
      </c>
      <c r="F393" s="172" t="s">
        <v>2083</v>
      </c>
      <c r="G393" s="172" t="s">
        <v>2084</v>
      </c>
      <c r="H393" s="172" t="s">
        <v>389</v>
      </c>
      <c r="I393" s="174">
        <v>72</v>
      </c>
      <c r="J393" s="175" t="s">
        <v>171</v>
      </c>
      <c r="K393" s="176">
        <f>I393*9.16</f>
        <v>659.52</v>
      </c>
      <c r="L393" s="177"/>
      <c r="M393" s="178"/>
      <c r="N393" s="178"/>
      <c r="O393" s="178"/>
      <c r="P393" s="179"/>
      <c r="Q393" s="179"/>
      <c r="R393" s="180"/>
      <c r="S393" s="181"/>
      <c r="T393" s="182">
        <f>R393+S393</f>
        <v>0</v>
      </c>
      <c r="U393" s="181"/>
      <c r="V393" s="181"/>
      <c r="W393" s="181"/>
      <c r="X393" s="181"/>
      <c r="Y393" s="181"/>
      <c r="Z393" s="180"/>
      <c r="AA393" s="181"/>
      <c r="AB393" s="182">
        <f>Z393+AA393</f>
        <v>0</v>
      </c>
      <c r="AC393" s="181"/>
      <c r="AD393" s="181"/>
      <c r="AE393" s="181"/>
      <c r="AF393" s="181"/>
      <c r="AG393" s="181"/>
      <c r="AH393" s="180"/>
      <c r="AI393" s="181"/>
      <c r="AJ393" s="182">
        <f>AH393+AI393</f>
        <v>0</v>
      </c>
      <c r="AK393" s="181"/>
      <c r="AL393" s="181"/>
      <c r="AM393" s="181"/>
      <c r="AN393" s="181"/>
      <c r="AO393" s="181"/>
      <c r="AP393" s="180"/>
      <c r="AQ393" s="181"/>
      <c r="AR393" s="182">
        <f>AP393+AQ393</f>
        <v>0</v>
      </c>
      <c r="AS393" s="181"/>
      <c r="AT393" s="181"/>
      <c r="AU393" s="181"/>
      <c r="AV393" s="181"/>
      <c r="AW393" s="181"/>
      <c r="AX393" s="180"/>
      <c r="AY393" s="181"/>
      <c r="AZ393" s="182">
        <f>AX393+AY393</f>
        <v>0</v>
      </c>
      <c r="BA393" s="181"/>
      <c r="BB393" s="181"/>
      <c r="BC393" s="181"/>
      <c r="BD393" s="181"/>
      <c r="BE393" s="181"/>
      <c r="BF393" s="130"/>
      <c r="BG393" s="130"/>
      <c r="BH393" s="130"/>
    </row>
    <row r="394" spans="1:60" x14ac:dyDescent="0.35">
      <c r="A394" s="172" t="s">
        <v>614</v>
      </c>
      <c r="B394" s="172" t="s">
        <v>158</v>
      </c>
      <c r="C394" s="172" t="s">
        <v>159</v>
      </c>
      <c r="D394" s="173" t="s">
        <v>160</v>
      </c>
      <c r="E394" s="172" t="s">
        <v>615</v>
      </c>
      <c r="F394" s="172" t="s">
        <v>616</v>
      </c>
      <c r="G394" s="172" t="s">
        <v>617</v>
      </c>
      <c r="H394" s="172" t="s">
        <v>230</v>
      </c>
      <c r="I394" s="174">
        <v>300</v>
      </c>
      <c r="J394" s="175" t="s">
        <v>200</v>
      </c>
      <c r="K394" s="176">
        <f>I394*9.16</f>
        <v>2748</v>
      </c>
      <c r="L394" s="177"/>
      <c r="M394" s="178"/>
      <c r="N394" s="178"/>
      <c r="O394" s="178"/>
      <c r="P394" s="179"/>
      <c r="Q394" s="179"/>
      <c r="R394" s="180"/>
      <c r="S394" s="181"/>
      <c r="T394" s="182">
        <f>R394+S394</f>
        <v>0</v>
      </c>
      <c r="U394" s="181"/>
      <c r="V394" s="181"/>
      <c r="W394" s="181"/>
      <c r="X394" s="181"/>
      <c r="Y394" s="181"/>
      <c r="Z394" s="180"/>
      <c r="AA394" s="181"/>
      <c r="AB394" s="182">
        <f>Z394+AA394</f>
        <v>0</v>
      </c>
      <c r="AC394" s="181"/>
      <c r="AD394" s="181"/>
      <c r="AE394" s="181"/>
      <c r="AF394" s="181"/>
      <c r="AG394" s="181"/>
      <c r="AH394" s="180"/>
      <c r="AI394" s="181"/>
      <c r="AJ394" s="182">
        <f>AH394+AI394</f>
        <v>0</v>
      </c>
      <c r="AK394" s="181"/>
      <c r="AL394" s="181"/>
      <c r="AM394" s="181"/>
      <c r="AN394" s="181"/>
      <c r="AO394" s="181"/>
      <c r="AP394" s="180"/>
      <c r="AQ394" s="181"/>
      <c r="AR394" s="182">
        <f>AP394+AQ394</f>
        <v>0</v>
      </c>
      <c r="AS394" s="181"/>
      <c r="AT394" s="181"/>
      <c r="AU394" s="181"/>
      <c r="AV394" s="181"/>
      <c r="AW394" s="181"/>
      <c r="AX394" s="180"/>
      <c r="AY394" s="181"/>
      <c r="AZ394" s="182">
        <f>AX394+AY394</f>
        <v>0</v>
      </c>
      <c r="BA394" s="181"/>
      <c r="BB394" s="181"/>
      <c r="BC394" s="181"/>
      <c r="BD394" s="181"/>
      <c r="BE394" s="181"/>
      <c r="BF394" s="130"/>
      <c r="BG394" s="130"/>
      <c r="BH394" s="130"/>
    </row>
    <row r="395" spans="1:60" x14ac:dyDescent="0.35">
      <c r="A395" s="172" t="s">
        <v>864</v>
      </c>
      <c r="B395" s="172" t="s">
        <v>158</v>
      </c>
      <c r="C395" s="172" t="s">
        <v>159</v>
      </c>
      <c r="D395" s="173" t="s">
        <v>160</v>
      </c>
      <c r="E395" s="172" t="s">
        <v>865</v>
      </c>
      <c r="F395" s="172" t="s">
        <v>616</v>
      </c>
      <c r="G395" s="172" t="s">
        <v>617</v>
      </c>
      <c r="H395" s="172" t="s">
        <v>230</v>
      </c>
      <c r="I395" s="174">
        <v>700</v>
      </c>
      <c r="J395" s="175" t="s">
        <v>177</v>
      </c>
      <c r="K395" s="176">
        <f>I395*9.16</f>
        <v>6412</v>
      </c>
      <c r="L395" s="177"/>
      <c r="M395" s="178"/>
      <c r="N395" s="178"/>
      <c r="O395" s="178"/>
      <c r="P395" s="179"/>
      <c r="Q395" s="179"/>
      <c r="R395" s="180"/>
      <c r="S395" s="181"/>
      <c r="T395" s="182">
        <f>R395+S395</f>
        <v>0</v>
      </c>
      <c r="U395" s="181"/>
      <c r="V395" s="181"/>
      <c r="W395" s="181"/>
      <c r="X395" s="181"/>
      <c r="Y395" s="181"/>
      <c r="Z395" s="180"/>
      <c r="AA395" s="181"/>
      <c r="AB395" s="182">
        <f>Z395+AA395</f>
        <v>0</v>
      </c>
      <c r="AC395" s="181"/>
      <c r="AD395" s="181"/>
      <c r="AE395" s="181"/>
      <c r="AF395" s="181"/>
      <c r="AG395" s="181"/>
      <c r="AH395" s="180"/>
      <c r="AI395" s="181"/>
      <c r="AJ395" s="182">
        <f>AH395+AI395</f>
        <v>0</v>
      </c>
      <c r="AK395" s="181"/>
      <c r="AL395" s="181"/>
      <c r="AM395" s="181"/>
      <c r="AN395" s="181"/>
      <c r="AO395" s="181"/>
      <c r="AP395" s="180"/>
      <c r="AQ395" s="181"/>
      <c r="AR395" s="182">
        <f>AP395+AQ395</f>
        <v>0</v>
      </c>
      <c r="AS395" s="181"/>
      <c r="AT395" s="181"/>
      <c r="AU395" s="181"/>
      <c r="AV395" s="181"/>
      <c r="AW395" s="181"/>
      <c r="AX395" s="180"/>
      <c r="AY395" s="181"/>
      <c r="AZ395" s="182">
        <f>AX395+AY395</f>
        <v>0</v>
      </c>
      <c r="BA395" s="181"/>
      <c r="BB395" s="181"/>
      <c r="BC395" s="181"/>
      <c r="BD395" s="181"/>
      <c r="BE395" s="181"/>
      <c r="BF395" s="130"/>
      <c r="BG395" s="130"/>
      <c r="BH395" s="130"/>
    </row>
    <row r="396" spans="1:60" x14ac:dyDescent="0.35">
      <c r="A396" s="172" t="s">
        <v>1315</v>
      </c>
      <c r="B396" s="172" t="s">
        <v>158</v>
      </c>
      <c r="C396" s="172" t="s">
        <v>159</v>
      </c>
      <c r="D396" s="173" t="s">
        <v>160</v>
      </c>
      <c r="E396" s="172" t="s">
        <v>1316</v>
      </c>
      <c r="F396" s="172" t="s">
        <v>616</v>
      </c>
      <c r="G396" s="172" t="s">
        <v>617</v>
      </c>
      <c r="H396" s="172" t="s">
        <v>230</v>
      </c>
      <c r="I396" s="174">
        <v>1584</v>
      </c>
      <c r="J396" s="175" t="s">
        <v>200</v>
      </c>
      <c r="K396" s="176">
        <f>I396*9.16</f>
        <v>14509.44</v>
      </c>
      <c r="L396" s="177"/>
      <c r="M396" s="178"/>
      <c r="N396" s="178"/>
      <c r="O396" s="178"/>
      <c r="P396" s="179"/>
      <c r="Q396" s="179"/>
      <c r="R396" s="180"/>
      <c r="S396" s="181"/>
      <c r="T396" s="182">
        <f>R396+S396</f>
        <v>0</v>
      </c>
      <c r="U396" s="181"/>
      <c r="V396" s="181"/>
      <c r="W396" s="181"/>
      <c r="X396" s="181"/>
      <c r="Y396" s="181"/>
      <c r="Z396" s="180"/>
      <c r="AA396" s="181"/>
      <c r="AB396" s="182">
        <f>Z396+AA396</f>
        <v>0</v>
      </c>
      <c r="AC396" s="181"/>
      <c r="AD396" s="181"/>
      <c r="AE396" s="181"/>
      <c r="AF396" s="181"/>
      <c r="AG396" s="181"/>
      <c r="AH396" s="180"/>
      <c r="AI396" s="181"/>
      <c r="AJ396" s="182">
        <f>AH396+AI396</f>
        <v>0</v>
      </c>
      <c r="AK396" s="181"/>
      <c r="AL396" s="181"/>
      <c r="AM396" s="181"/>
      <c r="AN396" s="181"/>
      <c r="AO396" s="181"/>
      <c r="AP396" s="180"/>
      <c r="AQ396" s="181"/>
      <c r="AR396" s="182">
        <f>AP396+AQ396</f>
        <v>0</v>
      </c>
      <c r="AS396" s="181"/>
      <c r="AT396" s="181"/>
      <c r="AU396" s="181"/>
      <c r="AV396" s="181"/>
      <c r="AW396" s="181"/>
      <c r="AX396" s="180"/>
      <c r="AY396" s="181"/>
      <c r="AZ396" s="182">
        <f>AX396+AY396</f>
        <v>0</v>
      </c>
      <c r="BA396" s="181"/>
      <c r="BB396" s="181"/>
      <c r="BC396" s="181"/>
      <c r="BD396" s="181"/>
      <c r="BE396" s="181"/>
      <c r="BF396" s="130"/>
      <c r="BG396" s="130"/>
      <c r="BH396" s="130"/>
    </row>
    <row r="397" spans="1:60" ht="29" x14ac:dyDescent="0.35">
      <c r="A397" s="172" t="s">
        <v>1470</v>
      </c>
      <c r="B397" s="172" t="s">
        <v>158</v>
      </c>
      <c r="C397" s="172" t="s">
        <v>159</v>
      </c>
      <c r="D397" s="173" t="s">
        <v>160</v>
      </c>
      <c r="E397" s="172" t="s">
        <v>1471</v>
      </c>
      <c r="F397" s="172" t="s">
        <v>616</v>
      </c>
      <c r="G397" s="172" t="s">
        <v>617</v>
      </c>
      <c r="H397" s="172" t="s">
        <v>230</v>
      </c>
      <c r="I397" s="174">
        <v>1884</v>
      </c>
      <c r="J397" s="175" t="s">
        <v>520</v>
      </c>
      <c r="K397" s="176">
        <f>I397*9.16</f>
        <v>17257.439999999999</v>
      </c>
      <c r="L397" s="177"/>
      <c r="M397" s="178"/>
      <c r="N397" s="178"/>
      <c r="O397" s="178"/>
      <c r="P397" s="179"/>
      <c r="Q397" s="179"/>
      <c r="R397" s="180"/>
      <c r="S397" s="181"/>
      <c r="T397" s="182">
        <f>R397+S397</f>
        <v>0</v>
      </c>
      <c r="U397" s="181"/>
      <c r="V397" s="181"/>
      <c r="W397" s="181"/>
      <c r="X397" s="181"/>
      <c r="Y397" s="181"/>
      <c r="Z397" s="180"/>
      <c r="AA397" s="181"/>
      <c r="AB397" s="182">
        <f>Z397+AA397</f>
        <v>0</v>
      </c>
      <c r="AC397" s="181"/>
      <c r="AD397" s="181"/>
      <c r="AE397" s="181"/>
      <c r="AF397" s="181"/>
      <c r="AG397" s="181"/>
      <c r="AH397" s="180"/>
      <c r="AI397" s="181"/>
      <c r="AJ397" s="182">
        <f>AH397+AI397</f>
        <v>0</v>
      </c>
      <c r="AK397" s="181"/>
      <c r="AL397" s="181"/>
      <c r="AM397" s="181"/>
      <c r="AN397" s="181"/>
      <c r="AO397" s="181"/>
      <c r="AP397" s="180"/>
      <c r="AQ397" s="181"/>
      <c r="AR397" s="182">
        <f>AP397+AQ397</f>
        <v>0</v>
      </c>
      <c r="AS397" s="181"/>
      <c r="AT397" s="181"/>
      <c r="AU397" s="181"/>
      <c r="AV397" s="181"/>
      <c r="AW397" s="181"/>
      <c r="AX397" s="180"/>
      <c r="AY397" s="181"/>
      <c r="AZ397" s="182">
        <f>AX397+AY397</f>
        <v>0</v>
      </c>
      <c r="BA397" s="181"/>
      <c r="BB397" s="181"/>
      <c r="BC397" s="181"/>
      <c r="BD397" s="181"/>
      <c r="BE397" s="181"/>
      <c r="BF397" s="130"/>
      <c r="BG397" s="130"/>
      <c r="BH397" s="130"/>
    </row>
    <row r="398" spans="1:60" x14ac:dyDescent="0.35">
      <c r="A398" s="172" t="s">
        <v>195</v>
      </c>
      <c r="B398" s="172" t="s">
        <v>158</v>
      </c>
      <c r="C398" s="172" t="s">
        <v>159</v>
      </c>
      <c r="D398" s="173" t="s">
        <v>160</v>
      </c>
      <c r="E398" s="172" t="s">
        <v>196</v>
      </c>
      <c r="F398" s="172" t="s">
        <v>197</v>
      </c>
      <c r="G398" s="172" t="s">
        <v>198</v>
      </c>
      <c r="H398" s="172" t="s">
        <v>199</v>
      </c>
      <c r="I398" s="174">
        <v>42</v>
      </c>
      <c r="J398" s="175" t="s">
        <v>200</v>
      </c>
      <c r="K398" s="176">
        <f>I398*9.16</f>
        <v>384.72</v>
      </c>
      <c r="L398" s="177"/>
      <c r="M398" s="178"/>
      <c r="N398" s="178"/>
      <c r="O398" s="178"/>
      <c r="P398" s="179"/>
      <c r="Q398" s="179"/>
      <c r="R398" s="180"/>
      <c r="S398" s="181"/>
      <c r="T398" s="182">
        <f>R398+S398</f>
        <v>0</v>
      </c>
      <c r="U398" s="181"/>
      <c r="V398" s="181"/>
      <c r="W398" s="181"/>
      <c r="X398" s="181"/>
      <c r="Y398" s="181"/>
      <c r="Z398" s="180"/>
      <c r="AA398" s="181"/>
      <c r="AB398" s="182">
        <f>Z398+AA398</f>
        <v>0</v>
      </c>
      <c r="AC398" s="181"/>
      <c r="AD398" s="181"/>
      <c r="AE398" s="181"/>
      <c r="AF398" s="181"/>
      <c r="AG398" s="181"/>
      <c r="AH398" s="180"/>
      <c r="AI398" s="181"/>
      <c r="AJ398" s="182">
        <f>AH398+AI398</f>
        <v>0</v>
      </c>
      <c r="AK398" s="181"/>
      <c r="AL398" s="181"/>
      <c r="AM398" s="181"/>
      <c r="AN398" s="181"/>
      <c r="AO398" s="181"/>
      <c r="AP398" s="180"/>
      <c r="AQ398" s="181"/>
      <c r="AR398" s="182">
        <f>AP398+AQ398</f>
        <v>0</v>
      </c>
      <c r="AS398" s="181"/>
      <c r="AT398" s="181"/>
      <c r="AU398" s="181"/>
      <c r="AV398" s="181"/>
      <c r="AW398" s="181"/>
      <c r="AX398" s="180"/>
      <c r="AY398" s="181"/>
      <c r="AZ398" s="182">
        <f>AX398+AY398</f>
        <v>0</v>
      </c>
      <c r="BA398" s="181"/>
      <c r="BB398" s="181"/>
      <c r="BC398" s="181"/>
      <c r="BD398" s="181"/>
      <c r="BE398" s="181"/>
      <c r="BF398" s="130"/>
      <c r="BG398" s="130"/>
      <c r="BH398" s="130"/>
    </row>
    <row r="399" spans="1:60" x14ac:dyDescent="0.35">
      <c r="A399" s="172" t="s">
        <v>450</v>
      </c>
      <c r="B399" s="172" t="s">
        <v>158</v>
      </c>
      <c r="C399" s="172" t="s">
        <v>159</v>
      </c>
      <c r="D399" s="173" t="s">
        <v>160</v>
      </c>
      <c r="E399" s="172" t="s">
        <v>451</v>
      </c>
      <c r="F399" s="172" t="s">
        <v>197</v>
      </c>
      <c r="G399" s="172" t="s">
        <v>198</v>
      </c>
      <c r="H399" s="172" t="s">
        <v>199</v>
      </c>
      <c r="I399" s="174">
        <v>150</v>
      </c>
      <c r="J399" s="175" t="s">
        <v>165</v>
      </c>
      <c r="K399" s="176">
        <f>I399*9.16</f>
        <v>1374</v>
      </c>
      <c r="L399" s="177"/>
      <c r="M399" s="178"/>
      <c r="N399" s="178"/>
      <c r="O399" s="178"/>
      <c r="P399" s="179"/>
      <c r="Q399" s="179"/>
      <c r="R399" s="180"/>
      <c r="S399" s="181"/>
      <c r="T399" s="182">
        <f>R399+S399</f>
        <v>0</v>
      </c>
      <c r="U399" s="181"/>
      <c r="V399" s="181"/>
      <c r="W399" s="181"/>
      <c r="X399" s="181"/>
      <c r="Y399" s="181"/>
      <c r="Z399" s="180"/>
      <c r="AA399" s="181"/>
      <c r="AB399" s="182">
        <f>Z399+AA399</f>
        <v>0</v>
      </c>
      <c r="AC399" s="181"/>
      <c r="AD399" s="181"/>
      <c r="AE399" s="181"/>
      <c r="AF399" s="181"/>
      <c r="AG399" s="181"/>
      <c r="AH399" s="180"/>
      <c r="AI399" s="181"/>
      <c r="AJ399" s="182">
        <f>AH399+AI399</f>
        <v>0</v>
      </c>
      <c r="AK399" s="181"/>
      <c r="AL399" s="181"/>
      <c r="AM399" s="181"/>
      <c r="AN399" s="181"/>
      <c r="AO399" s="181"/>
      <c r="AP399" s="180"/>
      <c r="AQ399" s="181"/>
      <c r="AR399" s="182">
        <f>AP399+AQ399</f>
        <v>0</v>
      </c>
      <c r="AS399" s="181"/>
      <c r="AT399" s="181"/>
      <c r="AU399" s="181"/>
      <c r="AV399" s="181"/>
      <c r="AW399" s="181"/>
      <c r="AX399" s="180"/>
      <c r="AY399" s="181"/>
      <c r="AZ399" s="182">
        <f>AX399+AY399</f>
        <v>0</v>
      </c>
      <c r="BA399" s="181"/>
      <c r="BB399" s="181"/>
      <c r="BC399" s="181"/>
      <c r="BD399" s="181"/>
      <c r="BE399" s="181"/>
      <c r="BF399" s="130"/>
      <c r="BG399" s="130"/>
      <c r="BH399" s="130"/>
    </row>
    <row r="400" spans="1:60" x14ac:dyDescent="0.35">
      <c r="A400" s="172" t="s">
        <v>532</v>
      </c>
      <c r="B400" s="172" t="s">
        <v>158</v>
      </c>
      <c r="C400" s="172" t="s">
        <v>159</v>
      </c>
      <c r="D400" s="173" t="s">
        <v>160</v>
      </c>
      <c r="E400" s="172" t="s">
        <v>533</v>
      </c>
      <c r="F400" s="172" t="s">
        <v>534</v>
      </c>
      <c r="G400" s="172" t="s">
        <v>198</v>
      </c>
      <c r="H400" s="172" t="s">
        <v>199</v>
      </c>
      <c r="I400" s="174">
        <v>208</v>
      </c>
      <c r="J400" s="175" t="s">
        <v>200</v>
      </c>
      <c r="K400" s="176">
        <f>I400*9.16</f>
        <v>1905.28</v>
      </c>
      <c r="L400" s="177"/>
      <c r="M400" s="178"/>
      <c r="N400" s="178"/>
      <c r="O400" s="178"/>
      <c r="P400" s="179"/>
      <c r="Q400" s="179"/>
      <c r="R400" s="180"/>
      <c r="S400" s="181"/>
      <c r="T400" s="182">
        <f>R400+S400</f>
        <v>0</v>
      </c>
      <c r="U400" s="181"/>
      <c r="V400" s="181"/>
      <c r="W400" s="181"/>
      <c r="X400" s="181"/>
      <c r="Y400" s="181"/>
      <c r="Z400" s="180"/>
      <c r="AA400" s="181"/>
      <c r="AB400" s="182">
        <f>Z400+AA400</f>
        <v>0</v>
      </c>
      <c r="AC400" s="181"/>
      <c r="AD400" s="181"/>
      <c r="AE400" s="181"/>
      <c r="AF400" s="181"/>
      <c r="AG400" s="181"/>
      <c r="AH400" s="180"/>
      <c r="AI400" s="181"/>
      <c r="AJ400" s="182">
        <f>AH400+AI400</f>
        <v>0</v>
      </c>
      <c r="AK400" s="181"/>
      <c r="AL400" s="181"/>
      <c r="AM400" s="181"/>
      <c r="AN400" s="181"/>
      <c r="AO400" s="181"/>
      <c r="AP400" s="180"/>
      <c r="AQ400" s="181"/>
      <c r="AR400" s="182">
        <f>AP400+AQ400</f>
        <v>0</v>
      </c>
      <c r="AS400" s="181"/>
      <c r="AT400" s="181"/>
      <c r="AU400" s="181"/>
      <c r="AV400" s="181"/>
      <c r="AW400" s="181"/>
      <c r="AX400" s="180"/>
      <c r="AY400" s="181"/>
      <c r="AZ400" s="182">
        <f>AX400+AY400</f>
        <v>0</v>
      </c>
      <c r="BA400" s="181"/>
      <c r="BB400" s="181"/>
      <c r="BC400" s="181"/>
      <c r="BD400" s="181"/>
      <c r="BE400" s="181"/>
      <c r="BF400" s="130"/>
      <c r="BG400" s="130"/>
      <c r="BH400" s="130"/>
    </row>
    <row r="401" spans="1:60" x14ac:dyDescent="0.35">
      <c r="A401" s="172" t="s">
        <v>543</v>
      </c>
      <c r="B401" s="172" t="s">
        <v>158</v>
      </c>
      <c r="C401" s="172" t="s">
        <v>159</v>
      </c>
      <c r="D401" s="173" t="s">
        <v>160</v>
      </c>
      <c r="E401" s="172" t="s">
        <v>544</v>
      </c>
      <c r="F401" s="172" t="s">
        <v>197</v>
      </c>
      <c r="G401" s="172" t="s">
        <v>198</v>
      </c>
      <c r="H401" s="172" t="s">
        <v>199</v>
      </c>
      <c r="I401" s="174">
        <v>225</v>
      </c>
      <c r="J401" s="175" t="s">
        <v>165</v>
      </c>
      <c r="K401" s="176">
        <f>I401*9.16</f>
        <v>2061</v>
      </c>
      <c r="L401" s="177"/>
      <c r="M401" s="178"/>
      <c r="N401" s="178"/>
      <c r="O401" s="178"/>
      <c r="P401" s="179"/>
      <c r="Q401" s="179"/>
      <c r="R401" s="180"/>
      <c r="S401" s="181"/>
      <c r="T401" s="182">
        <f>R401+S401</f>
        <v>0</v>
      </c>
      <c r="U401" s="181"/>
      <c r="V401" s="181"/>
      <c r="W401" s="181"/>
      <c r="X401" s="181"/>
      <c r="Y401" s="181"/>
      <c r="Z401" s="180"/>
      <c r="AA401" s="181"/>
      <c r="AB401" s="182">
        <f>Z401+AA401</f>
        <v>0</v>
      </c>
      <c r="AC401" s="181"/>
      <c r="AD401" s="181"/>
      <c r="AE401" s="181"/>
      <c r="AF401" s="181"/>
      <c r="AG401" s="181"/>
      <c r="AH401" s="180"/>
      <c r="AI401" s="181"/>
      <c r="AJ401" s="182">
        <f>AH401+AI401</f>
        <v>0</v>
      </c>
      <c r="AK401" s="181"/>
      <c r="AL401" s="181"/>
      <c r="AM401" s="181"/>
      <c r="AN401" s="181"/>
      <c r="AO401" s="181"/>
      <c r="AP401" s="180"/>
      <c r="AQ401" s="181"/>
      <c r="AR401" s="182">
        <f>AP401+AQ401</f>
        <v>0</v>
      </c>
      <c r="AS401" s="181"/>
      <c r="AT401" s="181"/>
      <c r="AU401" s="181"/>
      <c r="AV401" s="181"/>
      <c r="AW401" s="181"/>
      <c r="AX401" s="180"/>
      <c r="AY401" s="181"/>
      <c r="AZ401" s="182">
        <f>AX401+AY401</f>
        <v>0</v>
      </c>
      <c r="BA401" s="181"/>
      <c r="BB401" s="181"/>
      <c r="BC401" s="181"/>
      <c r="BD401" s="181"/>
      <c r="BE401" s="181"/>
      <c r="BF401" s="130"/>
      <c r="BG401" s="130"/>
      <c r="BH401" s="130"/>
    </row>
    <row r="402" spans="1:60" x14ac:dyDescent="0.35">
      <c r="A402" s="172" t="s">
        <v>706</v>
      </c>
      <c r="B402" s="172" t="s">
        <v>158</v>
      </c>
      <c r="C402" s="172" t="s">
        <v>159</v>
      </c>
      <c r="D402" s="173" t="s">
        <v>160</v>
      </c>
      <c r="E402" s="172" t="s">
        <v>707</v>
      </c>
      <c r="F402" s="172" t="s">
        <v>708</v>
      </c>
      <c r="G402" s="172" t="s">
        <v>198</v>
      </c>
      <c r="H402" s="172" t="s">
        <v>199</v>
      </c>
      <c r="I402" s="174">
        <v>400</v>
      </c>
      <c r="J402" s="175" t="s">
        <v>594</v>
      </c>
      <c r="K402" s="176">
        <f>I402*9.16</f>
        <v>3664</v>
      </c>
      <c r="L402" s="177"/>
      <c r="M402" s="178"/>
      <c r="N402" s="178"/>
      <c r="O402" s="178"/>
      <c r="P402" s="179" t="s">
        <v>123</v>
      </c>
      <c r="Q402" s="179"/>
      <c r="R402" s="180"/>
      <c r="S402" s="181"/>
      <c r="T402" s="182">
        <f>R402+S402</f>
        <v>0</v>
      </c>
      <c r="U402" s="181"/>
      <c r="V402" s="181"/>
      <c r="W402" s="181"/>
      <c r="X402" s="181"/>
      <c r="Y402" s="181"/>
      <c r="Z402" s="180"/>
      <c r="AA402" s="181"/>
      <c r="AB402" s="182">
        <f>Z402+AA402</f>
        <v>0</v>
      </c>
      <c r="AC402" s="181"/>
      <c r="AD402" s="181"/>
      <c r="AE402" s="181"/>
      <c r="AF402" s="181"/>
      <c r="AG402" s="181"/>
      <c r="AH402" s="180"/>
      <c r="AI402" s="181"/>
      <c r="AJ402" s="182">
        <f>AH402+AI402</f>
        <v>0</v>
      </c>
      <c r="AK402" s="181"/>
      <c r="AL402" s="181"/>
      <c r="AM402" s="181"/>
      <c r="AN402" s="181"/>
      <c r="AO402" s="181"/>
      <c r="AP402" s="180"/>
      <c r="AQ402" s="181"/>
      <c r="AR402" s="182">
        <f>AP402+AQ402</f>
        <v>0</v>
      </c>
      <c r="AS402" s="181"/>
      <c r="AT402" s="181"/>
      <c r="AU402" s="181"/>
      <c r="AV402" s="181"/>
      <c r="AW402" s="181"/>
      <c r="AX402" s="180"/>
      <c r="AY402" s="181"/>
      <c r="AZ402" s="182">
        <f>AX402+AY402</f>
        <v>0</v>
      </c>
      <c r="BA402" s="181"/>
      <c r="BB402" s="181"/>
      <c r="BC402" s="181"/>
      <c r="BD402" s="181"/>
      <c r="BE402" s="181"/>
      <c r="BF402" s="130"/>
      <c r="BG402" s="130"/>
      <c r="BH402" s="130"/>
    </row>
    <row r="403" spans="1:60" x14ac:dyDescent="0.35">
      <c r="A403" s="172" t="s">
        <v>800</v>
      </c>
      <c r="B403" s="172" t="s">
        <v>158</v>
      </c>
      <c r="C403" s="172" t="s">
        <v>159</v>
      </c>
      <c r="D403" s="173" t="s">
        <v>160</v>
      </c>
      <c r="E403" s="172" t="s">
        <v>801</v>
      </c>
      <c r="F403" s="172" t="s">
        <v>197</v>
      </c>
      <c r="G403" s="172" t="s">
        <v>198</v>
      </c>
      <c r="H403" s="172" t="s">
        <v>199</v>
      </c>
      <c r="I403" s="174">
        <v>576</v>
      </c>
      <c r="J403" s="175" t="s">
        <v>242</v>
      </c>
      <c r="K403" s="176">
        <f>I403*9.16</f>
        <v>5276.16</v>
      </c>
      <c r="L403" s="177"/>
      <c r="M403" s="178"/>
      <c r="N403" s="178"/>
      <c r="O403" s="178"/>
      <c r="P403" s="179"/>
      <c r="Q403" s="179"/>
      <c r="R403" s="180"/>
      <c r="S403" s="181"/>
      <c r="T403" s="182">
        <f>R403+S403</f>
        <v>0</v>
      </c>
      <c r="U403" s="181"/>
      <c r="V403" s="181"/>
      <c r="W403" s="181"/>
      <c r="X403" s="181"/>
      <c r="Y403" s="181"/>
      <c r="Z403" s="180"/>
      <c r="AA403" s="181"/>
      <c r="AB403" s="182">
        <f>Z403+AA403</f>
        <v>0</v>
      </c>
      <c r="AC403" s="181"/>
      <c r="AD403" s="181"/>
      <c r="AE403" s="181"/>
      <c r="AF403" s="181"/>
      <c r="AG403" s="181"/>
      <c r="AH403" s="180"/>
      <c r="AI403" s="181"/>
      <c r="AJ403" s="182">
        <f>AH403+AI403</f>
        <v>0</v>
      </c>
      <c r="AK403" s="181"/>
      <c r="AL403" s="181"/>
      <c r="AM403" s="181"/>
      <c r="AN403" s="181"/>
      <c r="AO403" s="181"/>
      <c r="AP403" s="180"/>
      <c r="AQ403" s="181"/>
      <c r="AR403" s="182">
        <f>AP403+AQ403</f>
        <v>0</v>
      </c>
      <c r="AS403" s="181"/>
      <c r="AT403" s="181"/>
      <c r="AU403" s="181"/>
      <c r="AV403" s="181"/>
      <c r="AW403" s="181"/>
      <c r="AX403" s="180"/>
      <c r="AY403" s="181"/>
      <c r="AZ403" s="182">
        <f>AX403+AY403</f>
        <v>0</v>
      </c>
      <c r="BA403" s="181"/>
      <c r="BB403" s="181"/>
      <c r="BC403" s="181"/>
      <c r="BD403" s="181"/>
      <c r="BE403" s="181"/>
      <c r="BF403" s="130"/>
      <c r="BG403" s="130"/>
      <c r="BH403" s="130"/>
    </row>
    <row r="404" spans="1:60" x14ac:dyDescent="0.35">
      <c r="A404" s="172" t="s">
        <v>900</v>
      </c>
      <c r="B404" s="172" t="s">
        <v>158</v>
      </c>
      <c r="C404" s="172" t="s">
        <v>159</v>
      </c>
      <c r="D404" s="173" t="s">
        <v>160</v>
      </c>
      <c r="E404" s="172" t="s">
        <v>901</v>
      </c>
      <c r="F404" s="172" t="s">
        <v>534</v>
      </c>
      <c r="G404" s="172" t="s">
        <v>198</v>
      </c>
      <c r="H404" s="172" t="s">
        <v>199</v>
      </c>
      <c r="I404" s="174">
        <v>808</v>
      </c>
      <c r="J404" s="175" t="s">
        <v>200</v>
      </c>
      <c r="K404" s="176">
        <f>I404*9.16</f>
        <v>7401.28</v>
      </c>
      <c r="L404" s="177"/>
      <c r="M404" s="178"/>
      <c r="N404" s="178"/>
      <c r="O404" s="178"/>
      <c r="P404" s="179"/>
      <c r="Q404" s="179"/>
      <c r="R404" s="180"/>
      <c r="S404" s="181"/>
      <c r="T404" s="182">
        <f>R404+S404</f>
        <v>0</v>
      </c>
      <c r="U404" s="181"/>
      <c r="V404" s="181"/>
      <c r="W404" s="181"/>
      <c r="X404" s="181"/>
      <c r="Y404" s="181"/>
      <c r="Z404" s="180"/>
      <c r="AA404" s="181"/>
      <c r="AB404" s="182">
        <f>Z404+AA404</f>
        <v>0</v>
      </c>
      <c r="AC404" s="181"/>
      <c r="AD404" s="181"/>
      <c r="AE404" s="181"/>
      <c r="AF404" s="181"/>
      <c r="AG404" s="181"/>
      <c r="AH404" s="180"/>
      <c r="AI404" s="181"/>
      <c r="AJ404" s="182">
        <f>AH404+AI404</f>
        <v>0</v>
      </c>
      <c r="AK404" s="181"/>
      <c r="AL404" s="181"/>
      <c r="AM404" s="181"/>
      <c r="AN404" s="181"/>
      <c r="AO404" s="181"/>
      <c r="AP404" s="180"/>
      <c r="AQ404" s="181"/>
      <c r="AR404" s="182">
        <f>AP404+AQ404</f>
        <v>0</v>
      </c>
      <c r="AS404" s="181"/>
      <c r="AT404" s="181"/>
      <c r="AU404" s="181"/>
      <c r="AV404" s="181"/>
      <c r="AW404" s="181"/>
      <c r="AX404" s="180"/>
      <c r="AY404" s="181"/>
      <c r="AZ404" s="182">
        <f>AX404+AY404</f>
        <v>0</v>
      </c>
      <c r="BA404" s="181"/>
      <c r="BB404" s="181"/>
      <c r="BC404" s="181"/>
      <c r="BD404" s="181"/>
      <c r="BE404" s="181"/>
      <c r="BF404" s="130"/>
      <c r="BG404" s="130"/>
      <c r="BH404" s="130"/>
    </row>
    <row r="405" spans="1:60" x14ac:dyDescent="0.35">
      <c r="A405" s="172" t="s">
        <v>953</v>
      </c>
      <c r="B405" s="172" t="s">
        <v>158</v>
      </c>
      <c r="C405" s="172" t="s">
        <v>159</v>
      </c>
      <c r="D405" s="173" t="s">
        <v>160</v>
      </c>
      <c r="E405" s="172" t="s">
        <v>954</v>
      </c>
      <c r="F405" s="172" t="s">
        <v>534</v>
      </c>
      <c r="G405" s="172" t="s">
        <v>198</v>
      </c>
      <c r="H405" s="172" t="s">
        <v>199</v>
      </c>
      <c r="I405" s="174">
        <v>960</v>
      </c>
      <c r="J405" s="175" t="s">
        <v>200</v>
      </c>
      <c r="K405" s="176">
        <f>I405*9.16</f>
        <v>8793.6</v>
      </c>
      <c r="L405" s="177"/>
      <c r="M405" s="178"/>
      <c r="N405" s="178"/>
      <c r="O405" s="178"/>
      <c r="P405" s="179"/>
      <c r="Q405" s="179"/>
      <c r="R405" s="180"/>
      <c r="S405" s="181"/>
      <c r="T405" s="182">
        <f>R405+S405</f>
        <v>0</v>
      </c>
      <c r="U405" s="181"/>
      <c r="V405" s="181"/>
      <c r="W405" s="181"/>
      <c r="X405" s="181"/>
      <c r="Y405" s="181"/>
      <c r="Z405" s="180"/>
      <c r="AA405" s="181"/>
      <c r="AB405" s="182">
        <f>Z405+AA405</f>
        <v>0</v>
      </c>
      <c r="AC405" s="181"/>
      <c r="AD405" s="181"/>
      <c r="AE405" s="181"/>
      <c r="AF405" s="181"/>
      <c r="AG405" s="181"/>
      <c r="AH405" s="180"/>
      <c r="AI405" s="181"/>
      <c r="AJ405" s="182">
        <f>AH405+AI405</f>
        <v>0</v>
      </c>
      <c r="AK405" s="181"/>
      <c r="AL405" s="181"/>
      <c r="AM405" s="181"/>
      <c r="AN405" s="181"/>
      <c r="AO405" s="181"/>
      <c r="AP405" s="180"/>
      <c r="AQ405" s="181"/>
      <c r="AR405" s="182">
        <f>AP405+AQ405</f>
        <v>0</v>
      </c>
      <c r="AS405" s="181"/>
      <c r="AT405" s="181"/>
      <c r="AU405" s="181"/>
      <c r="AV405" s="181"/>
      <c r="AW405" s="181"/>
      <c r="AX405" s="180"/>
      <c r="AY405" s="181"/>
      <c r="AZ405" s="182">
        <f>AX405+AY405</f>
        <v>0</v>
      </c>
      <c r="BA405" s="181"/>
      <c r="BB405" s="181"/>
      <c r="BC405" s="181"/>
      <c r="BD405" s="181"/>
      <c r="BE405" s="181"/>
      <c r="BF405" s="130"/>
      <c r="BG405" s="130"/>
      <c r="BH405" s="130"/>
    </row>
    <row r="406" spans="1:60" x14ac:dyDescent="0.35">
      <c r="A406" s="172" t="s">
        <v>967</v>
      </c>
      <c r="B406" s="172" t="s">
        <v>158</v>
      </c>
      <c r="C406" s="172" t="s">
        <v>159</v>
      </c>
      <c r="D406" s="173" t="s">
        <v>160</v>
      </c>
      <c r="E406" s="172" t="s">
        <v>968</v>
      </c>
      <c r="F406" s="172" t="s">
        <v>534</v>
      </c>
      <c r="G406" s="172" t="s">
        <v>198</v>
      </c>
      <c r="H406" s="172" t="s">
        <v>199</v>
      </c>
      <c r="I406" s="174">
        <v>995</v>
      </c>
      <c r="J406" s="175" t="s">
        <v>242</v>
      </c>
      <c r="K406" s="176">
        <f>I406*9.16</f>
        <v>9114.2000000000007</v>
      </c>
      <c r="L406" s="177"/>
      <c r="M406" s="178"/>
      <c r="N406" s="178"/>
      <c r="O406" s="178"/>
      <c r="P406" s="179"/>
      <c r="Q406" s="179"/>
      <c r="R406" s="180"/>
      <c r="S406" s="181"/>
      <c r="T406" s="182">
        <f>R406+S406</f>
        <v>0</v>
      </c>
      <c r="U406" s="181"/>
      <c r="V406" s="181"/>
      <c r="W406" s="181"/>
      <c r="X406" s="181"/>
      <c r="Y406" s="181"/>
      <c r="Z406" s="180"/>
      <c r="AA406" s="181"/>
      <c r="AB406" s="182">
        <f>Z406+AA406</f>
        <v>0</v>
      </c>
      <c r="AC406" s="181"/>
      <c r="AD406" s="181"/>
      <c r="AE406" s="181"/>
      <c r="AF406" s="181"/>
      <c r="AG406" s="181"/>
      <c r="AH406" s="180"/>
      <c r="AI406" s="181"/>
      <c r="AJ406" s="182">
        <f>AH406+AI406</f>
        <v>0</v>
      </c>
      <c r="AK406" s="181"/>
      <c r="AL406" s="181"/>
      <c r="AM406" s="181"/>
      <c r="AN406" s="181"/>
      <c r="AO406" s="181"/>
      <c r="AP406" s="180"/>
      <c r="AQ406" s="181"/>
      <c r="AR406" s="182">
        <f>AP406+AQ406</f>
        <v>0</v>
      </c>
      <c r="AS406" s="181"/>
      <c r="AT406" s="181"/>
      <c r="AU406" s="181"/>
      <c r="AV406" s="181"/>
      <c r="AW406" s="181"/>
      <c r="AX406" s="180"/>
      <c r="AY406" s="181"/>
      <c r="AZ406" s="182">
        <f>AX406+AY406</f>
        <v>0</v>
      </c>
      <c r="BA406" s="181"/>
      <c r="BB406" s="181"/>
      <c r="BC406" s="181"/>
      <c r="BD406" s="181"/>
      <c r="BE406" s="181"/>
      <c r="BF406" s="130"/>
      <c r="BG406" s="130"/>
      <c r="BH406" s="130"/>
    </row>
    <row r="407" spans="1:60" ht="29" x14ac:dyDescent="0.35">
      <c r="A407" s="172" t="s">
        <v>1070</v>
      </c>
      <c r="B407" s="172" t="s">
        <v>158</v>
      </c>
      <c r="C407" s="172" t="s">
        <v>159</v>
      </c>
      <c r="D407" s="173" t="s">
        <v>160</v>
      </c>
      <c r="E407" s="172" t="s">
        <v>1071</v>
      </c>
      <c r="F407" s="172" t="s">
        <v>197</v>
      </c>
      <c r="G407" s="172" t="s">
        <v>198</v>
      </c>
      <c r="H407" s="172" t="s">
        <v>199</v>
      </c>
      <c r="I407" s="174">
        <v>1179</v>
      </c>
      <c r="J407" s="175" t="s">
        <v>520</v>
      </c>
      <c r="K407" s="176">
        <f>I407*9.16</f>
        <v>10799.64</v>
      </c>
      <c r="L407" s="177"/>
      <c r="M407" s="178"/>
      <c r="N407" s="178"/>
      <c r="O407" s="178"/>
      <c r="P407" s="179"/>
      <c r="Q407" s="179"/>
      <c r="R407" s="180"/>
      <c r="S407" s="181"/>
      <c r="T407" s="182">
        <f>R407+S407</f>
        <v>0</v>
      </c>
      <c r="U407" s="181"/>
      <c r="V407" s="181"/>
      <c r="W407" s="181"/>
      <c r="X407" s="181"/>
      <c r="Y407" s="181"/>
      <c r="Z407" s="180"/>
      <c r="AA407" s="181"/>
      <c r="AB407" s="182">
        <f>Z407+AA407</f>
        <v>0</v>
      </c>
      <c r="AC407" s="181"/>
      <c r="AD407" s="181"/>
      <c r="AE407" s="181"/>
      <c r="AF407" s="181"/>
      <c r="AG407" s="181"/>
      <c r="AH407" s="180"/>
      <c r="AI407" s="181"/>
      <c r="AJ407" s="182">
        <f>AH407+AI407</f>
        <v>0</v>
      </c>
      <c r="AK407" s="181"/>
      <c r="AL407" s="181"/>
      <c r="AM407" s="181"/>
      <c r="AN407" s="181"/>
      <c r="AO407" s="181"/>
      <c r="AP407" s="180"/>
      <c r="AQ407" s="181"/>
      <c r="AR407" s="182">
        <f>AP407+AQ407</f>
        <v>0</v>
      </c>
      <c r="AS407" s="181"/>
      <c r="AT407" s="181"/>
      <c r="AU407" s="181"/>
      <c r="AV407" s="181"/>
      <c r="AW407" s="181"/>
      <c r="AX407" s="180"/>
      <c r="AY407" s="181"/>
      <c r="AZ407" s="182">
        <f>AX407+AY407</f>
        <v>0</v>
      </c>
      <c r="BA407" s="181"/>
      <c r="BB407" s="181"/>
      <c r="BC407" s="181"/>
      <c r="BD407" s="181"/>
      <c r="BE407" s="181"/>
      <c r="BF407" s="130"/>
      <c r="BG407" s="130"/>
      <c r="BH407" s="130"/>
    </row>
    <row r="408" spans="1:60" x14ac:dyDescent="0.35">
      <c r="A408" s="172" t="s">
        <v>1156</v>
      </c>
      <c r="B408" s="172" t="s">
        <v>158</v>
      </c>
      <c r="C408" s="172" t="s">
        <v>159</v>
      </c>
      <c r="D408" s="173" t="s">
        <v>160</v>
      </c>
      <c r="E408" s="172" t="s">
        <v>1157</v>
      </c>
      <c r="F408" s="172" t="s">
        <v>534</v>
      </c>
      <c r="G408" s="172" t="s">
        <v>198</v>
      </c>
      <c r="H408" s="172" t="s">
        <v>199</v>
      </c>
      <c r="I408" s="174">
        <v>1344</v>
      </c>
      <c r="J408" s="175" t="s">
        <v>177</v>
      </c>
      <c r="K408" s="176">
        <f>I408*9.16</f>
        <v>12311.04</v>
      </c>
      <c r="L408" s="177"/>
      <c r="M408" s="178"/>
      <c r="N408" s="178"/>
      <c r="O408" s="178"/>
      <c r="P408" s="179"/>
      <c r="Q408" s="179"/>
      <c r="R408" s="180"/>
      <c r="S408" s="181"/>
      <c r="T408" s="182">
        <f>R408+S408</f>
        <v>0</v>
      </c>
      <c r="U408" s="181"/>
      <c r="V408" s="181"/>
      <c r="W408" s="181"/>
      <c r="X408" s="181"/>
      <c r="Y408" s="181"/>
      <c r="Z408" s="180"/>
      <c r="AA408" s="181"/>
      <c r="AB408" s="182">
        <f>Z408+AA408</f>
        <v>0</v>
      </c>
      <c r="AC408" s="181"/>
      <c r="AD408" s="181"/>
      <c r="AE408" s="181"/>
      <c r="AF408" s="181"/>
      <c r="AG408" s="181"/>
      <c r="AH408" s="180"/>
      <c r="AI408" s="181"/>
      <c r="AJ408" s="182">
        <f>AH408+AI408</f>
        <v>0</v>
      </c>
      <c r="AK408" s="181"/>
      <c r="AL408" s="181"/>
      <c r="AM408" s="181"/>
      <c r="AN408" s="181"/>
      <c r="AO408" s="181"/>
      <c r="AP408" s="180"/>
      <c r="AQ408" s="181"/>
      <c r="AR408" s="182">
        <f>AP408+AQ408</f>
        <v>0</v>
      </c>
      <c r="AS408" s="181"/>
      <c r="AT408" s="181"/>
      <c r="AU408" s="181"/>
      <c r="AV408" s="181"/>
      <c r="AW408" s="181"/>
      <c r="AX408" s="180"/>
      <c r="AY408" s="181"/>
      <c r="AZ408" s="182">
        <f>AX408+AY408</f>
        <v>0</v>
      </c>
      <c r="BA408" s="181"/>
      <c r="BB408" s="181"/>
      <c r="BC408" s="181"/>
      <c r="BD408" s="181"/>
      <c r="BE408" s="181"/>
      <c r="BF408" s="130"/>
      <c r="BG408" s="130"/>
      <c r="BH408" s="130"/>
    </row>
    <row r="409" spans="1:60" ht="29" x14ac:dyDescent="0.35">
      <c r="A409" s="172" t="s">
        <v>1201</v>
      </c>
      <c r="B409" s="172" t="s">
        <v>158</v>
      </c>
      <c r="C409" s="172" t="s">
        <v>159</v>
      </c>
      <c r="D409" s="173" t="s">
        <v>160</v>
      </c>
      <c r="E409" s="172" t="s">
        <v>1202</v>
      </c>
      <c r="F409" s="172" t="s">
        <v>197</v>
      </c>
      <c r="G409" s="172" t="s">
        <v>198</v>
      </c>
      <c r="H409" s="172" t="s">
        <v>199</v>
      </c>
      <c r="I409" s="174">
        <v>1440</v>
      </c>
      <c r="J409" s="175" t="s">
        <v>520</v>
      </c>
      <c r="K409" s="176">
        <f>I409*9.16</f>
        <v>13190.4</v>
      </c>
      <c r="L409" s="177"/>
      <c r="M409" s="178"/>
      <c r="N409" s="178"/>
      <c r="O409" s="178"/>
      <c r="P409" s="179"/>
      <c r="Q409" s="179"/>
      <c r="R409" s="180"/>
      <c r="S409" s="181"/>
      <c r="T409" s="182">
        <f>R409+S409</f>
        <v>0</v>
      </c>
      <c r="U409" s="181"/>
      <c r="V409" s="181"/>
      <c r="W409" s="181"/>
      <c r="X409" s="181"/>
      <c r="Y409" s="181"/>
      <c r="Z409" s="180"/>
      <c r="AA409" s="181"/>
      <c r="AB409" s="182">
        <f>Z409+AA409</f>
        <v>0</v>
      </c>
      <c r="AC409" s="181"/>
      <c r="AD409" s="181"/>
      <c r="AE409" s="181"/>
      <c r="AF409" s="181"/>
      <c r="AG409" s="181"/>
      <c r="AH409" s="180"/>
      <c r="AI409" s="181"/>
      <c r="AJ409" s="182">
        <f>AH409+AI409</f>
        <v>0</v>
      </c>
      <c r="AK409" s="181"/>
      <c r="AL409" s="181"/>
      <c r="AM409" s="181"/>
      <c r="AN409" s="181"/>
      <c r="AO409" s="181"/>
      <c r="AP409" s="180"/>
      <c r="AQ409" s="181"/>
      <c r="AR409" s="182">
        <f>AP409+AQ409</f>
        <v>0</v>
      </c>
      <c r="AS409" s="181"/>
      <c r="AT409" s="181"/>
      <c r="AU409" s="181"/>
      <c r="AV409" s="181"/>
      <c r="AW409" s="181"/>
      <c r="AX409" s="180"/>
      <c r="AY409" s="181"/>
      <c r="AZ409" s="182">
        <f>AX409+AY409</f>
        <v>0</v>
      </c>
      <c r="BA409" s="181"/>
      <c r="BB409" s="181"/>
      <c r="BC409" s="181"/>
      <c r="BD409" s="181"/>
      <c r="BE409" s="181"/>
      <c r="BF409" s="130"/>
      <c r="BG409" s="130"/>
      <c r="BH409" s="130"/>
    </row>
    <row r="410" spans="1:60" x14ac:dyDescent="0.35">
      <c r="A410" s="172" t="s">
        <v>1281</v>
      </c>
      <c r="B410" s="172" t="s">
        <v>158</v>
      </c>
      <c r="C410" s="172" t="s">
        <v>159</v>
      </c>
      <c r="D410" s="173" t="s">
        <v>160</v>
      </c>
      <c r="E410" s="172" t="s">
        <v>954</v>
      </c>
      <c r="F410" s="172" t="s">
        <v>534</v>
      </c>
      <c r="G410" s="172" t="s">
        <v>198</v>
      </c>
      <c r="H410" s="172" t="s">
        <v>199</v>
      </c>
      <c r="I410" s="174">
        <v>1550</v>
      </c>
      <c r="J410" s="175" t="s">
        <v>200</v>
      </c>
      <c r="K410" s="176">
        <f>I410*9.16</f>
        <v>14198</v>
      </c>
      <c r="L410" s="177"/>
      <c r="M410" s="178"/>
      <c r="N410" s="178"/>
      <c r="O410" s="178"/>
      <c r="P410" s="179"/>
      <c r="Q410" s="179"/>
      <c r="R410" s="180"/>
      <c r="S410" s="181"/>
      <c r="T410" s="182">
        <f>R410+S410</f>
        <v>0</v>
      </c>
      <c r="U410" s="181"/>
      <c r="V410" s="181"/>
      <c r="W410" s="181"/>
      <c r="X410" s="181"/>
      <c r="Y410" s="181"/>
      <c r="Z410" s="180"/>
      <c r="AA410" s="181"/>
      <c r="AB410" s="182">
        <f>Z410+AA410</f>
        <v>0</v>
      </c>
      <c r="AC410" s="181"/>
      <c r="AD410" s="181"/>
      <c r="AE410" s="181"/>
      <c r="AF410" s="181"/>
      <c r="AG410" s="181"/>
      <c r="AH410" s="180"/>
      <c r="AI410" s="181"/>
      <c r="AJ410" s="182">
        <f>AH410+AI410</f>
        <v>0</v>
      </c>
      <c r="AK410" s="181"/>
      <c r="AL410" s="181"/>
      <c r="AM410" s="181"/>
      <c r="AN410" s="181"/>
      <c r="AO410" s="181"/>
      <c r="AP410" s="180"/>
      <c r="AQ410" s="181"/>
      <c r="AR410" s="182">
        <f>AP410+AQ410</f>
        <v>0</v>
      </c>
      <c r="AS410" s="181"/>
      <c r="AT410" s="181"/>
      <c r="AU410" s="181"/>
      <c r="AV410" s="181"/>
      <c r="AW410" s="181"/>
      <c r="AX410" s="180"/>
      <c r="AY410" s="181"/>
      <c r="AZ410" s="182">
        <f>AX410+AY410</f>
        <v>0</v>
      </c>
      <c r="BA410" s="181"/>
      <c r="BB410" s="181"/>
      <c r="BC410" s="181"/>
      <c r="BD410" s="181"/>
      <c r="BE410" s="181"/>
      <c r="BF410" s="130"/>
      <c r="BG410" s="130"/>
      <c r="BH410" s="130"/>
    </row>
    <row r="411" spans="1:60" x14ac:dyDescent="0.35">
      <c r="A411" s="172" t="s">
        <v>1369</v>
      </c>
      <c r="B411" s="172" t="s">
        <v>158</v>
      </c>
      <c r="C411" s="172" t="s">
        <v>159</v>
      </c>
      <c r="D411" s="173" t="s">
        <v>160</v>
      </c>
      <c r="E411" s="172" t="s">
        <v>1370</v>
      </c>
      <c r="F411" s="172" t="s">
        <v>534</v>
      </c>
      <c r="G411" s="172" t="s">
        <v>198</v>
      </c>
      <c r="H411" s="172" t="s">
        <v>199</v>
      </c>
      <c r="I411" s="174">
        <v>1740</v>
      </c>
      <c r="J411" s="175" t="s">
        <v>248</v>
      </c>
      <c r="K411" s="176">
        <f>I411*9.16</f>
        <v>15938.4</v>
      </c>
      <c r="L411" s="177"/>
      <c r="M411" s="178"/>
      <c r="N411" s="178"/>
      <c r="O411" s="178"/>
      <c r="P411" s="179"/>
      <c r="Q411" s="179"/>
      <c r="R411" s="180"/>
      <c r="S411" s="181"/>
      <c r="T411" s="182">
        <f>R411+S411</f>
        <v>0</v>
      </c>
      <c r="U411" s="181"/>
      <c r="V411" s="181"/>
      <c r="W411" s="181"/>
      <c r="X411" s="181"/>
      <c r="Y411" s="181"/>
      <c r="Z411" s="180"/>
      <c r="AA411" s="181"/>
      <c r="AB411" s="182">
        <f>Z411+AA411</f>
        <v>0</v>
      </c>
      <c r="AC411" s="181"/>
      <c r="AD411" s="181"/>
      <c r="AE411" s="181"/>
      <c r="AF411" s="181"/>
      <c r="AG411" s="181"/>
      <c r="AH411" s="180"/>
      <c r="AI411" s="181"/>
      <c r="AJ411" s="182">
        <f>AH411+AI411</f>
        <v>0</v>
      </c>
      <c r="AK411" s="181"/>
      <c r="AL411" s="181"/>
      <c r="AM411" s="181"/>
      <c r="AN411" s="181"/>
      <c r="AO411" s="181"/>
      <c r="AP411" s="180"/>
      <c r="AQ411" s="181"/>
      <c r="AR411" s="182">
        <f>AP411+AQ411</f>
        <v>0</v>
      </c>
      <c r="AS411" s="181"/>
      <c r="AT411" s="181"/>
      <c r="AU411" s="181"/>
      <c r="AV411" s="181"/>
      <c r="AW411" s="181"/>
      <c r="AX411" s="180"/>
      <c r="AY411" s="181"/>
      <c r="AZ411" s="182">
        <f>AX411+AY411</f>
        <v>0</v>
      </c>
      <c r="BA411" s="181"/>
      <c r="BB411" s="181"/>
      <c r="BC411" s="181"/>
      <c r="BD411" s="181"/>
      <c r="BE411" s="181"/>
      <c r="BF411" s="130"/>
      <c r="BG411" s="130"/>
      <c r="BH411" s="130"/>
    </row>
    <row r="412" spans="1:60" x14ac:dyDescent="0.35">
      <c r="A412" s="172" t="s">
        <v>1568</v>
      </c>
      <c r="B412" s="172" t="s">
        <v>158</v>
      </c>
      <c r="C412" s="172" t="s">
        <v>159</v>
      </c>
      <c r="D412" s="173" t="s">
        <v>160</v>
      </c>
      <c r="E412" s="172" t="s">
        <v>1569</v>
      </c>
      <c r="F412" s="172" t="s">
        <v>534</v>
      </c>
      <c r="G412" s="172" t="s">
        <v>198</v>
      </c>
      <c r="H412" s="172" t="s">
        <v>199</v>
      </c>
      <c r="I412" s="174">
        <v>2400</v>
      </c>
      <c r="J412" s="175" t="s">
        <v>200</v>
      </c>
      <c r="K412" s="176">
        <f>I412*9.16</f>
        <v>21984</v>
      </c>
      <c r="L412" s="177"/>
      <c r="M412" s="178"/>
      <c r="N412" s="178"/>
      <c r="O412" s="178"/>
      <c r="P412" s="179"/>
      <c r="Q412" s="179"/>
      <c r="R412" s="180"/>
      <c r="S412" s="181"/>
      <c r="T412" s="182">
        <f>R412+S412</f>
        <v>0</v>
      </c>
      <c r="U412" s="181"/>
      <c r="V412" s="181"/>
      <c r="W412" s="181"/>
      <c r="X412" s="181"/>
      <c r="Y412" s="181"/>
      <c r="Z412" s="180"/>
      <c r="AA412" s="181"/>
      <c r="AB412" s="182">
        <f>Z412+AA412</f>
        <v>0</v>
      </c>
      <c r="AC412" s="181"/>
      <c r="AD412" s="181"/>
      <c r="AE412" s="181"/>
      <c r="AF412" s="181"/>
      <c r="AG412" s="181"/>
      <c r="AH412" s="180"/>
      <c r="AI412" s="181"/>
      <c r="AJ412" s="182">
        <f>AH412+AI412</f>
        <v>0</v>
      </c>
      <c r="AK412" s="181"/>
      <c r="AL412" s="181"/>
      <c r="AM412" s="181"/>
      <c r="AN412" s="181"/>
      <c r="AO412" s="181"/>
      <c r="AP412" s="180"/>
      <c r="AQ412" s="181"/>
      <c r="AR412" s="182">
        <f>AP412+AQ412</f>
        <v>0</v>
      </c>
      <c r="AS412" s="181"/>
      <c r="AT412" s="181"/>
      <c r="AU412" s="181"/>
      <c r="AV412" s="181"/>
      <c r="AW412" s="181"/>
      <c r="AX412" s="180"/>
      <c r="AY412" s="181"/>
      <c r="AZ412" s="182">
        <f>AX412+AY412</f>
        <v>0</v>
      </c>
      <c r="BA412" s="181"/>
      <c r="BB412" s="181"/>
      <c r="BC412" s="181"/>
      <c r="BD412" s="181"/>
      <c r="BE412" s="181"/>
      <c r="BF412" s="130"/>
      <c r="BG412" s="130"/>
      <c r="BH412" s="130"/>
    </row>
    <row r="413" spans="1:60" ht="29" x14ac:dyDescent="0.35">
      <c r="A413" s="172" t="s">
        <v>1743</v>
      </c>
      <c r="B413" s="172" t="s">
        <v>158</v>
      </c>
      <c r="C413" s="172" t="s">
        <v>159</v>
      </c>
      <c r="D413" s="173" t="s">
        <v>160</v>
      </c>
      <c r="E413" s="172" t="s">
        <v>1744</v>
      </c>
      <c r="F413" s="172" t="s">
        <v>197</v>
      </c>
      <c r="G413" s="172" t="s">
        <v>198</v>
      </c>
      <c r="H413" s="172" t="s">
        <v>199</v>
      </c>
      <c r="I413" s="174">
        <v>4440</v>
      </c>
      <c r="J413" s="175" t="s">
        <v>520</v>
      </c>
      <c r="K413" s="176">
        <f>I413*9.16</f>
        <v>40670.400000000001</v>
      </c>
      <c r="L413" s="177"/>
      <c r="M413" s="178"/>
      <c r="N413" s="178"/>
      <c r="O413" s="178"/>
      <c r="P413" s="179"/>
      <c r="Q413" s="179"/>
      <c r="R413" s="180"/>
      <c r="S413" s="181"/>
      <c r="T413" s="182">
        <f>R413+S413</f>
        <v>0</v>
      </c>
      <c r="U413" s="181"/>
      <c r="V413" s="181"/>
      <c r="W413" s="181"/>
      <c r="X413" s="181"/>
      <c r="Y413" s="181"/>
      <c r="Z413" s="180"/>
      <c r="AA413" s="181"/>
      <c r="AB413" s="182">
        <f>Z413+AA413</f>
        <v>0</v>
      </c>
      <c r="AC413" s="181"/>
      <c r="AD413" s="181"/>
      <c r="AE413" s="181"/>
      <c r="AF413" s="181"/>
      <c r="AG413" s="181"/>
      <c r="AH413" s="180"/>
      <c r="AI413" s="181"/>
      <c r="AJ413" s="182">
        <f>AH413+AI413</f>
        <v>0</v>
      </c>
      <c r="AK413" s="181"/>
      <c r="AL413" s="181"/>
      <c r="AM413" s="181"/>
      <c r="AN413" s="181"/>
      <c r="AO413" s="181"/>
      <c r="AP413" s="180"/>
      <c r="AQ413" s="181"/>
      <c r="AR413" s="182">
        <f>AP413+AQ413</f>
        <v>0</v>
      </c>
      <c r="AS413" s="181"/>
      <c r="AT413" s="181"/>
      <c r="AU413" s="181"/>
      <c r="AV413" s="181"/>
      <c r="AW413" s="181"/>
      <c r="AX413" s="180"/>
      <c r="AY413" s="181"/>
      <c r="AZ413" s="182">
        <f>AX413+AY413</f>
        <v>0</v>
      </c>
      <c r="BA413" s="181"/>
      <c r="BB413" s="181"/>
      <c r="BC413" s="181"/>
      <c r="BD413" s="181"/>
      <c r="BE413" s="181"/>
      <c r="BF413" s="130"/>
      <c r="BG413" s="130"/>
      <c r="BH413" s="130"/>
    </row>
    <row r="414" spans="1:60" x14ac:dyDescent="0.35">
      <c r="A414" s="172" t="s">
        <v>1792</v>
      </c>
      <c r="B414" s="172" t="s">
        <v>158</v>
      </c>
      <c r="C414" s="172" t="s">
        <v>159</v>
      </c>
      <c r="D414" s="173" t="s">
        <v>160</v>
      </c>
      <c r="E414" s="172" t="s">
        <v>1793</v>
      </c>
      <c r="F414" s="172" t="s">
        <v>197</v>
      </c>
      <c r="G414" s="172" t="s">
        <v>198</v>
      </c>
      <c r="H414" s="172" t="s">
        <v>199</v>
      </c>
      <c r="I414" s="174">
        <v>5383</v>
      </c>
      <c r="J414" s="175" t="s">
        <v>165</v>
      </c>
      <c r="K414" s="176">
        <f>I414*9.16</f>
        <v>49308.28</v>
      </c>
      <c r="L414" s="177"/>
      <c r="M414" s="178"/>
      <c r="N414" s="178"/>
      <c r="O414" s="178"/>
      <c r="P414" s="179"/>
      <c r="Q414" s="179"/>
      <c r="R414" s="180"/>
      <c r="S414" s="181"/>
      <c r="T414" s="182">
        <f>R414+S414</f>
        <v>0</v>
      </c>
      <c r="U414" s="181"/>
      <c r="V414" s="181"/>
      <c r="W414" s="181"/>
      <c r="X414" s="181"/>
      <c r="Y414" s="181"/>
      <c r="Z414" s="180"/>
      <c r="AA414" s="181"/>
      <c r="AB414" s="182">
        <f>Z414+AA414</f>
        <v>0</v>
      </c>
      <c r="AC414" s="181"/>
      <c r="AD414" s="181"/>
      <c r="AE414" s="181"/>
      <c r="AF414" s="181"/>
      <c r="AG414" s="181"/>
      <c r="AH414" s="180"/>
      <c r="AI414" s="181"/>
      <c r="AJ414" s="182">
        <f>AH414+AI414</f>
        <v>0</v>
      </c>
      <c r="AK414" s="181"/>
      <c r="AL414" s="181"/>
      <c r="AM414" s="181"/>
      <c r="AN414" s="181"/>
      <c r="AO414" s="181"/>
      <c r="AP414" s="180"/>
      <c r="AQ414" s="181"/>
      <c r="AR414" s="182">
        <f>AP414+AQ414</f>
        <v>0</v>
      </c>
      <c r="AS414" s="181"/>
      <c r="AT414" s="181"/>
      <c r="AU414" s="181"/>
      <c r="AV414" s="181"/>
      <c r="AW414" s="181"/>
      <c r="AX414" s="180"/>
      <c r="AY414" s="181"/>
      <c r="AZ414" s="182">
        <f>AX414+AY414</f>
        <v>0</v>
      </c>
      <c r="BA414" s="181"/>
      <c r="BB414" s="181"/>
      <c r="BC414" s="181"/>
      <c r="BD414" s="181"/>
      <c r="BE414" s="181"/>
      <c r="BF414" s="130"/>
      <c r="BG414" s="130"/>
      <c r="BH414" s="130"/>
    </row>
    <row r="415" spans="1:60" x14ac:dyDescent="0.35">
      <c r="A415" s="172" t="s">
        <v>1954</v>
      </c>
      <c r="B415" s="172" t="s">
        <v>158</v>
      </c>
      <c r="C415" s="172" t="s">
        <v>159</v>
      </c>
      <c r="D415" s="173" t="s">
        <v>160</v>
      </c>
      <c r="E415" s="172" t="s">
        <v>1930</v>
      </c>
      <c r="F415" s="172" t="s">
        <v>1955</v>
      </c>
      <c r="G415" s="172" t="s">
        <v>198</v>
      </c>
      <c r="H415" s="172" t="s">
        <v>199</v>
      </c>
      <c r="I415" s="174">
        <v>72</v>
      </c>
      <c r="J415" s="175" t="s">
        <v>171</v>
      </c>
      <c r="K415" s="176">
        <f>I415*9.16</f>
        <v>659.52</v>
      </c>
      <c r="L415" s="177"/>
      <c r="M415" s="178"/>
      <c r="N415" s="178"/>
      <c r="O415" s="178"/>
      <c r="P415" s="179"/>
      <c r="Q415" s="179"/>
      <c r="R415" s="180"/>
      <c r="S415" s="181"/>
      <c r="T415" s="182">
        <f>R415+S415</f>
        <v>0</v>
      </c>
      <c r="U415" s="181"/>
      <c r="V415" s="181"/>
      <c r="W415" s="181"/>
      <c r="X415" s="181"/>
      <c r="Y415" s="181"/>
      <c r="Z415" s="180"/>
      <c r="AA415" s="181"/>
      <c r="AB415" s="182">
        <f>Z415+AA415</f>
        <v>0</v>
      </c>
      <c r="AC415" s="181"/>
      <c r="AD415" s="181"/>
      <c r="AE415" s="181"/>
      <c r="AF415" s="181"/>
      <c r="AG415" s="181"/>
      <c r="AH415" s="180"/>
      <c r="AI415" s="181"/>
      <c r="AJ415" s="182">
        <f>AH415+AI415</f>
        <v>0</v>
      </c>
      <c r="AK415" s="181"/>
      <c r="AL415" s="181"/>
      <c r="AM415" s="181"/>
      <c r="AN415" s="181"/>
      <c r="AO415" s="181"/>
      <c r="AP415" s="180"/>
      <c r="AQ415" s="181"/>
      <c r="AR415" s="182">
        <f>AP415+AQ415</f>
        <v>0</v>
      </c>
      <c r="AS415" s="181"/>
      <c r="AT415" s="181"/>
      <c r="AU415" s="181"/>
      <c r="AV415" s="181"/>
      <c r="AW415" s="181"/>
      <c r="AX415" s="180"/>
      <c r="AY415" s="181"/>
      <c r="AZ415" s="182">
        <f>AX415+AY415</f>
        <v>0</v>
      </c>
      <c r="BA415" s="181"/>
      <c r="BB415" s="181"/>
      <c r="BC415" s="181"/>
      <c r="BD415" s="181"/>
      <c r="BE415" s="181"/>
      <c r="BF415" s="130"/>
      <c r="BG415" s="130"/>
      <c r="BH415" s="130"/>
    </row>
    <row r="416" spans="1:60" x14ac:dyDescent="0.35">
      <c r="A416" s="172" t="s">
        <v>1958</v>
      </c>
      <c r="B416" s="172" t="s">
        <v>158</v>
      </c>
      <c r="C416" s="172" t="s">
        <v>159</v>
      </c>
      <c r="D416" s="173" t="s">
        <v>160</v>
      </c>
      <c r="E416" s="172" t="s">
        <v>1930</v>
      </c>
      <c r="F416" s="172" t="s">
        <v>1959</v>
      </c>
      <c r="G416" s="172" t="s">
        <v>198</v>
      </c>
      <c r="H416" s="172" t="s">
        <v>199</v>
      </c>
      <c r="I416" s="174">
        <v>72</v>
      </c>
      <c r="J416" s="175" t="s">
        <v>171</v>
      </c>
      <c r="K416" s="176">
        <f>I416*9.16</f>
        <v>659.52</v>
      </c>
      <c r="L416" s="177"/>
      <c r="M416" s="178"/>
      <c r="N416" s="178"/>
      <c r="O416" s="178"/>
      <c r="P416" s="179"/>
      <c r="Q416" s="179"/>
      <c r="R416" s="180"/>
      <c r="S416" s="181"/>
      <c r="T416" s="182">
        <f>R416+S416</f>
        <v>0</v>
      </c>
      <c r="U416" s="181"/>
      <c r="V416" s="181"/>
      <c r="W416" s="181"/>
      <c r="X416" s="181"/>
      <c r="Y416" s="181"/>
      <c r="Z416" s="180"/>
      <c r="AA416" s="181"/>
      <c r="AB416" s="182">
        <f>Z416+AA416</f>
        <v>0</v>
      </c>
      <c r="AC416" s="181"/>
      <c r="AD416" s="181"/>
      <c r="AE416" s="181"/>
      <c r="AF416" s="181"/>
      <c r="AG416" s="181"/>
      <c r="AH416" s="180"/>
      <c r="AI416" s="181"/>
      <c r="AJ416" s="182">
        <f>AH416+AI416</f>
        <v>0</v>
      </c>
      <c r="AK416" s="181"/>
      <c r="AL416" s="181"/>
      <c r="AM416" s="181"/>
      <c r="AN416" s="181"/>
      <c r="AO416" s="181"/>
      <c r="AP416" s="180"/>
      <c r="AQ416" s="181"/>
      <c r="AR416" s="182">
        <f>AP416+AQ416</f>
        <v>0</v>
      </c>
      <c r="AS416" s="181"/>
      <c r="AT416" s="181"/>
      <c r="AU416" s="181"/>
      <c r="AV416" s="181"/>
      <c r="AW416" s="181"/>
      <c r="AX416" s="180"/>
      <c r="AY416" s="181"/>
      <c r="AZ416" s="182">
        <f>AX416+AY416</f>
        <v>0</v>
      </c>
      <c r="BA416" s="181"/>
      <c r="BB416" s="181"/>
      <c r="BC416" s="181"/>
      <c r="BD416" s="181"/>
      <c r="BE416" s="181"/>
      <c r="BF416" s="130"/>
      <c r="BG416" s="130"/>
      <c r="BH416" s="130"/>
    </row>
    <row r="417" spans="1:60" x14ac:dyDescent="0.35">
      <c r="A417" s="172" t="s">
        <v>1960</v>
      </c>
      <c r="B417" s="172" t="s">
        <v>158</v>
      </c>
      <c r="C417" s="172" t="s">
        <v>159</v>
      </c>
      <c r="D417" s="173" t="s">
        <v>160</v>
      </c>
      <c r="E417" s="172" t="s">
        <v>1930</v>
      </c>
      <c r="F417" s="172" t="s">
        <v>1961</v>
      </c>
      <c r="G417" s="172" t="s">
        <v>198</v>
      </c>
      <c r="H417" s="172" t="s">
        <v>199</v>
      </c>
      <c r="I417" s="174">
        <v>72</v>
      </c>
      <c r="J417" s="175" t="s">
        <v>171</v>
      </c>
      <c r="K417" s="176">
        <f>I417*9.16</f>
        <v>659.52</v>
      </c>
      <c r="L417" s="177"/>
      <c r="M417" s="178"/>
      <c r="N417" s="178"/>
      <c r="O417" s="178"/>
      <c r="P417" s="179"/>
      <c r="Q417" s="179"/>
      <c r="R417" s="180"/>
      <c r="S417" s="181"/>
      <c r="T417" s="182">
        <f>R417+S417</f>
        <v>0</v>
      </c>
      <c r="U417" s="181"/>
      <c r="V417" s="181"/>
      <c r="W417" s="181"/>
      <c r="X417" s="181"/>
      <c r="Y417" s="181"/>
      <c r="Z417" s="180"/>
      <c r="AA417" s="181"/>
      <c r="AB417" s="182">
        <f>Z417+AA417</f>
        <v>0</v>
      </c>
      <c r="AC417" s="181"/>
      <c r="AD417" s="181"/>
      <c r="AE417" s="181"/>
      <c r="AF417" s="181"/>
      <c r="AG417" s="181"/>
      <c r="AH417" s="180"/>
      <c r="AI417" s="181"/>
      <c r="AJ417" s="182">
        <f>AH417+AI417</f>
        <v>0</v>
      </c>
      <c r="AK417" s="181"/>
      <c r="AL417" s="181"/>
      <c r="AM417" s="181"/>
      <c r="AN417" s="181"/>
      <c r="AO417" s="181"/>
      <c r="AP417" s="180"/>
      <c r="AQ417" s="181"/>
      <c r="AR417" s="182">
        <f>AP417+AQ417</f>
        <v>0</v>
      </c>
      <c r="AS417" s="181"/>
      <c r="AT417" s="181"/>
      <c r="AU417" s="181"/>
      <c r="AV417" s="181"/>
      <c r="AW417" s="181"/>
      <c r="AX417" s="180"/>
      <c r="AY417" s="181"/>
      <c r="AZ417" s="182">
        <f>AX417+AY417</f>
        <v>0</v>
      </c>
      <c r="BA417" s="181"/>
      <c r="BB417" s="181"/>
      <c r="BC417" s="181"/>
      <c r="BD417" s="181"/>
      <c r="BE417" s="181"/>
      <c r="BF417" s="130"/>
      <c r="BG417" s="130"/>
      <c r="BH417" s="130"/>
    </row>
    <row r="418" spans="1:60" x14ac:dyDescent="0.35">
      <c r="A418" s="172" t="s">
        <v>2482</v>
      </c>
      <c r="B418" s="172" t="s">
        <v>158</v>
      </c>
      <c r="C418" s="172" t="s">
        <v>159</v>
      </c>
      <c r="D418" s="173" t="s">
        <v>160</v>
      </c>
      <c r="E418" s="172" t="s">
        <v>1930</v>
      </c>
      <c r="F418" s="172" t="s">
        <v>2483</v>
      </c>
      <c r="G418" s="172" t="s">
        <v>2484</v>
      </c>
      <c r="H418" s="172" t="s">
        <v>223</v>
      </c>
      <c r="I418" s="174">
        <v>72</v>
      </c>
      <c r="J418" s="175" t="s">
        <v>171</v>
      </c>
      <c r="K418" s="176">
        <f>I418*9.16</f>
        <v>659.52</v>
      </c>
      <c r="L418" s="177"/>
      <c r="M418" s="178"/>
      <c r="N418" s="178"/>
      <c r="O418" s="178"/>
      <c r="P418" s="179"/>
      <c r="Q418" s="179"/>
      <c r="R418" s="180"/>
      <c r="S418" s="181"/>
      <c r="T418" s="182">
        <f>R418+S418</f>
        <v>0</v>
      </c>
      <c r="U418" s="181"/>
      <c r="V418" s="181"/>
      <c r="W418" s="181"/>
      <c r="X418" s="181"/>
      <c r="Y418" s="181"/>
      <c r="Z418" s="180"/>
      <c r="AA418" s="181"/>
      <c r="AB418" s="182">
        <f>Z418+AA418</f>
        <v>0</v>
      </c>
      <c r="AC418" s="181"/>
      <c r="AD418" s="181"/>
      <c r="AE418" s="181"/>
      <c r="AF418" s="181"/>
      <c r="AG418" s="181"/>
      <c r="AH418" s="180"/>
      <c r="AI418" s="181"/>
      <c r="AJ418" s="182">
        <f>AH418+AI418</f>
        <v>0</v>
      </c>
      <c r="AK418" s="181"/>
      <c r="AL418" s="181"/>
      <c r="AM418" s="181"/>
      <c r="AN418" s="181"/>
      <c r="AO418" s="181"/>
      <c r="AP418" s="180"/>
      <c r="AQ418" s="181"/>
      <c r="AR418" s="182">
        <f>AP418+AQ418</f>
        <v>0</v>
      </c>
      <c r="AS418" s="181"/>
      <c r="AT418" s="181"/>
      <c r="AU418" s="181"/>
      <c r="AV418" s="181"/>
      <c r="AW418" s="181"/>
      <c r="AX418" s="180"/>
      <c r="AY418" s="181"/>
      <c r="AZ418" s="182">
        <f>AX418+AY418</f>
        <v>0</v>
      </c>
      <c r="BA418" s="181"/>
      <c r="BB418" s="181"/>
      <c r="BC418" s="181"/>
      <c r="BD418" s="181"/>
      <c r="BE418" s="181"/>
      <c r="BF418" s="130"/>
      <c r="BG418" s="130"/>
      <c r="BH418" s="130"/>
    </row>
    <row r="419" spans="1:60" x14ac:dyDescent="0.35">
      <c r="A419" s="172" t="s">
        <v>2348</v>
      </c>
      <c r="B419" s="172" t="s">
        <v>158</v>
      </c>
      <c r="C419" s="172" t="s">
        <v>159</v>
      </c>
      <c r="D419" s="173" t="s">
        <v>160</v>
      </c>
      <c r="E419" s="172" t="s">
        <v>1930</v>
      </c>
      <c r="F419" s="172" t="s">
        <v>2349</v>
      </c>
      <c r="G419" s="172" t="s">
        <v>2350</v>
      </c>
      <c r="H419" s="172" t="s">
        <v>253</v>
      </c>
      <c r="I419" s="174">
        <v>72</v>
      </c>
      <c r="J419" s="175" t="s">
        <v>171</v>
      </c>
      <c r="K419" s="176">
        <f>I419*9.16</f>
        <v>659.52</v>
      </c>
      <c r="L419" s="177"/>
      <c r="M419" s="178"/>
      <c r="N419" s="178"/>
      <c r="O419" s="178"/>
      <c r="P419" s="179"/>
      <c r="Q419" s="179"/>
      <c r="R419" s="180"/>
      <c r="S419" s="181"/>
      <c r="T419" s="182">
        <f>R419+S419</f>
        <v>0</v>
      </c>
      <c r="U419" s="181"/>
      <c r="V419" s="181"/>
      <c r="W419" s="181"/>
      <c r="X419" s="181"/>
      <c r="Y419" s="181"/>
      <c r="Z419" s="180"/>
      <c r="AA419" s="181"/>
      <c r="AB419" s="182">
        <f>Z419+AA419</f>
        <v>0</v>
      </c>
      <c r="AC419" s="181"/>
      <c r="AD419" s="181"/>
      <c r="AE419" s="181"/>
      <c r="AF419" s="181"/>
      <c r="AG419" s="181"/>
      <c r="AH419" s="180"/>
      <c r="AI419" s="181"/>
      <c r="AJ419" s="182">
        <f>AH419+AI419</f>
        <v>0</v>
      </c>
      <c r="AK419" s="181"/>
      <c r="AL419" s="181"/>
      <c r="AM419" s="181"/>
      <c r="AN419" s="181"/>
      <c r="AO419" s="181"/>
      <c r="AP419" s="180"/>
      <c r="AQ419" s="181"/>
      <c r="AR419" s="182">
        <f>AP419+AQ419</f>
        <v>0</v>
      </c>
      <c r="AS419" s="181"/>
      <c r="AT419" s="181"/>
      <c r="AU419" s="181"/>
      <c r="AV419" s="181"/>
      <c r="AW419" s="181"/>
      <c r="AX419" s="180"/>
      <c r="AY419" s="181"/>
      <c r="AZ419" s="182">
        <f>AX419+AY419</f>
        <v>0</v>
      </c>
      <c r="BA419" s="181"/>
      <c r="BB419" s="181"/>
      <c r="BC419" s="181"/>
      <c r="BD419" s="181"/>
      <c r="BE419" s="181"/>
      <c r="BF419" s="130"/>
      <c r="BG419" s="130"/>
      <c r="BH419" s="130"/>
    </row>
    <row r="420" spans="1:60" x14ac:dyDescent="0.35">
      <c r="A420" s="172" t="s">
        <v>1048</v>
      </c>
      <c r="B420" s="172" t="s">
        <v>158</v>
      </c>
      <c r="C420" s="172" t="s">
        <v>159</v>
      </c>
      <c r="D420" s="173" t="s">
        <v>160</v>
      </c>
      <c r="E420" s="172" t="s">
        <v>1049</v>
      </c>
      <c r="F420" s="172" t="s">
        <v>1050</v>
      </c>
      <c r="G420" s="172" t="s">
        <v>1051</v>
      </c>
      <c r="H420" s="172" t="s">
        <v>306</v>
      </c>
      <c r="I420" s="174">
        <v>1152</v>
      </c>
      <c r="J420" s="175" t="s">
        <v>248</v>
      </c>
      <c r="K420" s="176">
        <f>I420*9.16</f>
        <v>10552.32</v>
      </c>
      <c r="L420" s="177"/>
      <c r="M420" s="178"/>
      <c r="N420" s="178"/>
      <c r="O420" s="178"/>
      <c r="P420" s="179"/>
      <c r="Q420" s="179"/>
      <c r="R420" s="180"/>
      <c r="S420" s="181"/>
      <c r="T420" s="182">
        <f>R420+S420</f>
        <v>0</v>
      </c>
      <c r="U420" s="181"/>
      <c r="V420" s="181"/>
      <c r="W420" s="181"/>
      <c r="X420" s="181"/>
      <c r="Y420" s="181"/>
      <c r="Z420" s="180"/>
      <c r="AA420" s="181"/>
      <c r="AB420" s="182">
        <f>Z420+AA420</f>
        <v>0</v>
      </c>
      <c r="AC420" s="181"/>
      <c r="AD420" s="181"/>
      <c r="AE420" s="181"/>
      <c r="AF420" s="181"/>
      <c r="AG420" s="181"/>
      <c r="AH420" s="180"/>
      <c r="AI420" s="181"/>
      <c r="AJ420" s="182">
        <f>AH420+AI420</f>
        <v>0</v>
      </c>
      <c r="AK420" s="181"/>
      <c r="AL420" s="181"/>
      <c r="AM420" s="181"/>
      <c r="AN420" s="181"/>
      <c r="AO420" s="181"/>
      <c r="AP420" s="180"/>
      <c r="AQ420" s="181"/>
      <c r="AR420" s="182">
        <f>AP420+AQ420</f>
        <v>0</v>
      </c>
      <c r="AS420" s="181"/>
      <c r="AT420" s="181"/>
      <c r="AU420" s="181"/>
      <c r="AV420" s="181"/>
      <c r="AW420" s="181"/>
      <c r="AX420" s="180"/>
      <c r="AY420" s="181"/>
      <c r="AZ420" s="182">
        <f>AX420+AY420</f>
        <v>0</v>
      </c>
      <c r="BA420" s="181"/>
      <c r="BB420" s="181"/>
      <c r="BC420" s="181"/>
      <c r="BD420" s="181"/>
      <c r="BE420" s="181"/>
      <c r="BF420" s="130"/>
      <c r="BG420" s="130"/>
      <c r="BH420" s="130"/>
    </row>
    <row r="421" spans="1:60" ht="29" x14ac:dyDescent="0.35">
      <c r="A421" s="172" t="s">
        <v>1480</v>
      </c>
      <c r="B421" s="172" t="s">
        <v>158</v>
      </c>
      <c r="C421" s="172" t="s">
        <v>159</v>
      </c>
      <c r="D421" s="173" t="s">
        <v>160</v>
      </c>
      <c r="E421" s="172" t="s">
        <v>1481</v>
      </c>
      <c r="F421" s="172" t="s">
        <v>1050</v>
      </c>
      <c r="G421" s="172" t="s">
        <v>1051</v>
      </c>
      <c r="H421" s="172" t="s">
        <v>306</v>
      </c>
      <c r="I421" s="174">
        <v>1914</v>
      </c>
      <c r="J421" s="175" t="s">
        <v>520</v>
      </c>
      <c r="K421" s="176">
        <f>I421*9.16</f>
        <v>17532.240000000002</v>
      </c>
      <c r="L421" s="177"/>
      <c r="M421" s="178"/>
      <c r="N421" s="178"/>
      <c r="O421" s="178"/>
      <c r="P421" s="179"/>
      <c r="Q421" s="179"/>
      <c r="R421" s="180"/>
      <c r="S421" s="181"/>
      <c r="T421" s="182">
        <f>R421+S421</f>
        <v>0</v>
      </c>
      <c r="U421" s="181"/>
      <c r="V421" s="181"/>
      <c r="W421" s="181"/>
      <c r="X421" s="181"/>
      <c r="Y421" s="181"/>
      <c r="Z421" s="180"/>
      <c r="AA421" s="181"/>
      <c r="AB421" s="182">
        <f>Z421+AA421</f>
        <v>0</v>
      </c>
      <c r="AC421" s="181"/>
      <c r="AD421" s="181"/>
      <c r="AE421" s="181"/>
      <c r="AF421" s="181"/>
      <c r="AG421" s="181"/>
      <c r="AH421" s="180"/>
      <c r="AI421" s="181"/>
      <c r="AJ421" s="182">
        <f>AH421+AI421</f>
        <v>0</v>
      </c>
      <c r="AK421" s="181"/>
      <c r="AL421" s="181"/>
      <c r="AM421" s="181"/>
      <c r="AN421" s="181"/>
      <c r="AO421" s="181"/>
      <c r="AP421" s="180"/>
      <c r="AQ421" s="181"/>
      <c r="AR421" s="182">
        <f>AP421+AQ421</f>
        <v>0</v>
      </c>
      <c r="AS421" s="181"/>
      <c r="AT421" s="181"/>
      <c r="AU421" s="181"/>
      <c r="AV421" s="181"/>
      <c r="AW421" s="181"/>
      <c r="AX421" s="180"/>
      <c r="AY421" s="181"/>
      <c r="AZ421" s="182">
        <f>AX421+AY421</f>
        <v>0</v>
      </c>
      <c r="BA421" s="181"/>
      <c r="BB421" s="181"/>
      <c r="BC421" s="181"/>
      <c r="BD421" s="181"/>
      <c r="BE421" s="181"/>
      <c r="BF421" s="130"/>
      <c r="BG421" s="130"/>
      <c r="BH421" s="130"/>
    </row>
    <row r="422" spans="1:60" ht="29" x14ac:dyDescent="0.35">
      <c r="A422" s="172" t="s">
        <v>1482</v>
      </c>
      <c r="B422" s="172" t="s">
        <v>158</v>
      </c>
      <c r="C422" s="172" t="s">
        <v>159</v>
      </c>
      <c r="D422" s="173" t="s">
        <v>160</v>
      </c>
      <c r="E422" s="172" t="s">
        <v>1483</v>
      </c>
      <c r="F422" s="172" t="s">
        <v>1050</v>
      </c>
      <c r="G422" s="172" t="s">
        <v>1051</v>
      </c>
      <c r="H422" s="172" t="s">
        <v>306</v>
      </c>
      <c r="I422" s="174">
        <v>1914</v>
      </c>
      <c r="J422" s="175" t="s">
        <v>520</v>
      </c>
      <c r="K422" s="176">
        <f>I422*9.16</f>
        <v>17532.240000000002</v>
      </c>
      <c r="L422" s="177"/>
      <c r="M422" s="178"/>
      <c r="N422" s="178"/>
      <c r="O422" s="178"/>
      <c r="P422" s="179"/>
      <c r="Q422" s="179"/>
      <c r="R422" s="180"/>
      <c r="S422" s="181"/>
      <c r="T422" s="182">
        <f>R422+S422</f>
        <v>0</v>
      </c>
      <c r="U422" s="181"/>
      <c r="V422" s="181"/>
      <c r="W422" s="181"/>
      <c r="X422" s="181"/>
      <c r="Y422" s="181"/>
      <c r="Z422" s="180"/>
      <c r="AA422" s="181"/>
      <c r="AB422" s="182">
        <f>Z422+AA422</f>
        <v>0</v>
      </c>
      <c r="AC422" s="181"/>
      <c r="AD422" s="181"/>
      <c r="AE422" s="181"/>
      <c r="AF422" s="181"/>
      <c r="AG422" s="181"/>
      <c r="AH422" s="180"/>
      <c r="AI422" s="181"/>
      <c r="AJ422" s="182">
        <f>AH422+AI422</f>
        <v>0</v>
      </c>
      <c r="AK422" s="181"/>
      <c r="AL422" s="181"/>
      <c r="AM422" s="181"/>
      <c r="AN422" s="181"/>
      <c r="AO422" s="181"/>
      <c r="AP422" s="180"/>
      <c r="AQ422" s="181"/>
      <c r="AR422" s="182">
        <f>AP422+AQ422</f>
        <v>0</v>
      </c>
      <c r="AS422" s="181"/>
      <c r="AT422" s="181"/>
      <c r="AU422" s="181"/>
      <c r="AV422" s="181"/>
      <c r="AW422" s="181"/>
      <c r="AX422" s="180"/>
      <c r="AY422" s="181"/>
      <c r="AZ422" s="182">
        <f>AX422+AY422</f>
        <v>0</v>
      </c>
      <c r="BA422" s="181"/>
      <c r="BB422" s="181"/>
      <c r="BC422" s="181"/>
      <c r="BD422" s="181"/>
      <c r="BE422" s="181"/>
      <c r="BF422" s="130"/>
      <c r="BG422" s="130"/>
      <c r="BH422" s="130"/>
    </row>
    <row r="423" spans="1:60" ht="29" x14ac:dyDescent="0.35">
      <c r="A423" s="172" t="s">
        <v>1484</v>
      </c>
      <c r="B423" s="172" t="s">
        <v>158</v>
      </c>
      <c r="C423" s="172" t="s">
        <v>159</v>
      </c>
      <c r="D423" s="173" t="s">
        <v>160</v>
      </c>
      <c r="E423" s="172" t="s">
        <v>1485</v>
      </c>
      <c r="F423" s="172" t="s">
        <v>1050</v>
      </c>
      <c r="G423" s="172" t="s">
        <v>1051</v>
      </c>
      <c r="H423" s="172" t="s">
        <v>306</v>
      </c>
      <c r="I423" s="174">
        <v>1914</v>
      </c>
      <c r="J423" s="175" t="s">
        <v>520</v>
      </c>
      <c r="K423" s="176">
        <f>I423*9.16</f>
        <v>17532.240000000002</v>
      </c>
      <c r="L423" s="177"/>
      <c r="M423" s="178"/>
      <c r="N423" s="178"/>
      <c r="O423" s="178"/>
      <c r="P423" s="179"/>
      <c r="Q423" s="179"/>
      <c r="R423" s="180"/>
      <c r="S423" s="181"/>
      <c r="T423" s="182">
        <f>R423+S423</f>
        <v>0</v>
      </c>
      <c r="U423" s="181"/>
      <c r="V423" s="181"/>
      <c r="W423" s="181"/>
      <c r="X423" s="181"/>
      <c r="Y423" s="181"/>
      <c r="Z423" s="180"/>
      <c r="AA423" s="181"/>
      <c r="AB423" s="182">
        <f>Z423+AA423</f>
        <v>0</v>
      </c>
      <c r="AC423" s="181"/>
      <c r="AD423" s="181"/>
      <c r="AE423" s="181"/>
      <c r="AF423" s="181"/>
      <c r="AG423" s="181"/>
      <c r="AH423" s="180"/>
      <c r="AI423" s="181"/>
      <c r="AJ423" s="182">
        <f>AH423+AI423</f>
        <v>0</v>
      </c>
      <c r="AK423" s="181"/>
      <c r="AL423" s="181"/>
      <c r="AM423" s="181"/>
      <c r="AN423" s="181"/>
      <c r="AO423" s="181"/>
      <c r="AP423" s="180"/>
      <c r="AQ423" s="181"/>
      <c r="AR423" s="182">
        <f>AP423+AQ423</f>
        <v>0</v>
      </c>
      <c r="AS423" s="181"/>
      <c r="AT423" s="181"/>
      <c r="AU423" s="181"/>
      <c r="AV423" s="181"/>
      <c r="AW423" s="181"/>
      <c r="AX423" s="180"/>
      <c r="AY423" s="181"/>
      <c r="AZ423" s="182">
        <f>AX423+AY423</f>
        <v>0</v>
      </c>
      <c r="BA423" s="181"/>
      <c r="BB423" s="181"/>
      <c r="BC423" s="181"/>
      <c r="BD423" s="181"/>
      <c r="BE423" s="181"/>
      <c r="BF423" s="130"/>
      <c r="BG423" s="130"/>
      <c r="BH423" s="130"/>
    </row>
    <row r="424" spans="1:60" x14ac:dyDescent="0.35">
      <c r="A424" s="172" t="s">
        <v>1714</v>
      </c>
      <c r="B424" s="172" t="s">
        <v>158</v>
      </c>
      <c r="C424" s="172" t="s">
        <v>159</v>
      </c>
      <c r="D424" s="173" t="s">
        <v>160</v>
      </c>
      <c r="E424" s="172" t="s">
        <v>1715</v>
      </c>
      <c r="F424" s="172" t="s">
        <v>1050</v>
      </c>
      <c r="G424" s="172" t="s">
        <v>1051</v>
      </c>
      <c r="H424" s="172" t="s">
        <v>306</v>
      </c>
      <c r="I424" s="174">
        <v>4000</v>
      </c>
      <c r="J424" s="175" t="s">
        <v>165</v>
      </c>
      <c r="K424" s="176">
        <f>I424*9.16</f>
        <v>36640</v>
      </c>
      <c r="L424" s="177"/>
      <c r="M424" s="178"/>
      <c r="N424" s="178"/>
      <c r="O424" s="178"/>
      <c r="P424" s="179"/>
      <c r="Q424" s="179"/>
      <c r="R424" s="180"/>
      <c r="S424" s="181"/>
      <c r="T424" s="182">
        <f>R424+S424</f>
        <v>0</v>
      </c>
      <c r="U424" s="181"/>
      <c r="V424" s="181"/>
      <c r="W424" s="181"/>
      <c r="X424" s="181"/>
      <c r="Y424" s="181"/>
      <c r="Z424" s="180"/>
      <c r="AA424" s="181"/>
      <c r="AB424" s="182">
        <f>Z424+AA424</f>
        <v>0</v>
      </c>
      <c r="AC424" s="181"/>
      <c r="AD424" s="181"/>
      <c r="AE424" s="181"/>
      <c r="AF424" s="181"/>
      <c r="AG424" s="181"/>
      <c r="AH424" s="180"/>
      <c r="AI424" s="181"/>
      <c r="AJ424" s="182">
        <f>AH424+AI424</f>
        <v>0</v>
      </c>
      <c r="AK424" s="181"/>
      <c r="AL424" s="181"/>
      <c r="AM424" s="181"/>
      <c r="AN424" s="181"/>
      <c r="AO424" s="181"/>
      <c r="AP424" s="180"/>
      <c r="AQ424" s="181"/>
      <c r="AR424" s="182">
        <f>AP424+AQ424</f>
        <v>0</v>
      </c>
      <c r="AS424" s="181"/>
      <c r="AT424" s="181"/>
      <c r="AU424" s="181"/>
      <c r="AV424" s="181"/>
      <c r="AW424" s="181"/>
      <c r="AX424" s="180"/>
      <c r="AY424" s="181"/>
      <c r="AZ424" s="182">
        <f>AX424+AY424</f>
        <v>0</v>
      </c>
      <c r="BA424" s="181"/>
      <c r="BB424" s="181"/>
      <c r="BC424" s="181"/>
      <c r="BD424" s="181"/>
      <c r="BE424" s="181"/>
      <c r="BF424" s="130"/>
      <c r="BG424" s="130"/>
      <c r="BH424" s="130"/>
    </row>
    <row r="425" spans="1:60" x14ac:dyDescent="0.35">
      <c r="A425" s="172" t="s">
        <v>2621</v>
      </c>
      <c r="B425" s="172" t="s">
        <v>158</v>
      </c>
      <c r="C425" s="172" t="s">
        <v>159</v>
      </c>
      <c r="D425" s="173" t="s">
        <v>160</v>
      </c>
      <c r="E425" s="172" t="s">
        <v>1930</v>
      </c>
      <c r="F425" s="172" t="s">
        <v>2622</v>
      </c>
      <c r="G425" s="172" t="s">
        <v>2623</v>
      </c>
      <c r="H425" s="172" t="s">
        <v>164</v>
      </c>
      <c r="I425" s="174">
        <v>72</v>
      </c>
      <c r="J425" s="175" t="s">
        <v>171</v>
      </c>
      <c r="K425" s="176">
        <f>I425*9.16</f>
        <v>659.52</v>
      </c>
      <c r="L425" s="177"/>
      <c r="M425" s="178"/>
      <c r="N425" s="178"/>
      <c r="O425" s="178"/>
      <c r="P425" s="179"/>
      <c r="Q425" s="179"/>
      <c r="R425" s="180"/>
      <c r="S425" s="181"/>
      <c r="T425" s="182">
        <f>R425+S425</f>
        <v>0</v>
      </c>
      <c r="U425" s="181"/>
      <c r="V425" s="181"/>
      <c r="W425" s="181"/>
      <c r="X425" s="181"/>
      <c r="Y425" s="181"/>
      <c r="Z425" s="180"/>
      <c r="AA425" s="181"/>
      <c r="AB425" s="182">
        <f>Z425+AA425</f>
        <v>0</v>
      </c>
      <c r="AC425" s="181"/>
      <c r="AD425" s="181"/>
      <c r="AE425" s="181"/>
      <c r="AF425" s="181"/>
      <c r="AG425" s="181"/>
      <c r="AH425" s="180"/>
      <c r="AI425" s="181"/>
      <c r="AJ425" s="182">
        <f>AH425+AI425</f>
        <v>0</v>
      </c>
      <c r="AK425" s="181"/>
      <c r="AL425" s="181"/>
      <c r="AM425" s="181"/>
      <c r="AN425" s="181"/>
      <c r="AO425" s="181"/>
      <c r="AP425" s="180"/>
      <c r="AQ425" s="181"/>
      <c r="AR425" s="182">
        <f>AP425+AQ425</f>
        <v>0</v>
      </c>
      <c r="AS425" s="181"/>
      <c r="AT425" s="181"/>
      <c r="AU425" s="181"/>
      <c r="AV425" s="181"/>
      <c r="AW425" s="181"/>
      <c r="AX425" s="180"/>
      <c r="AY425" s="181"/>
      <c r="AZ425" s="182">
        <f>AX425+AY425</f>
        <v>0</v>
      </c>
      <c r="BA425" s="181"/>
      <c r="BB425" s="181"/>
      <c r="BC425" s="181"/>
      <c r="BD425" s="181"/>
      <c r="BE425" s="181"/>
      <c r="BF425" s="130"/>
      <c r="BG425" s="130"/>
      <c r="BH425" s="130"/>
    </row>
    <row r="426" spans="1:60" x14ac:dyDescent="0.35">
      <c r="A426" s="172" t="s">
        <v>2485</v>
      </c>
      <c r="B426" s="172" t="s">
        <v>158</v>
      </c>
      <c r="C426" s="172" t="s">
        <v>159</v>
      </c>
      <c r="D426" s="173" t="s">
        <v>160</v>
      </c>
      <c r="E426" s="172" t="s">
        <v>1930</v>
      </c>
      <c r="F426" s="172" t="s">
        <v>2486</v>
      </c>
      <c r="G426" s="172" t="s">
        <v>2487</v>
      </c>
      <c r="H426" s="172" t="s">
        <v>2375</v>
      </c>
      <c r="I426" s="174">
        <v>72</v>
      </c>
      <c r="J426" s="175" t="s">
        <v>171</v>
      </c>
      <c r="K426" s="176">
        <f>I426*9.16</f>
        <v>659.52</v>
      </c>
      <c r="L426" s="177"/>
      <c r="M426" s="178"/>
      <c r="N426" s="178"/>
      <c r="O426" s="178"/>
      <c r="P426" s="179"/>
      <c r="Q426" s="179"/>
      <c r="R426" s="180"/>
      <c r="S426" s="181"/>
      <c r="T426" s="182">
        <f>R426+S426</f>
        <v>0</v>
      </c>
      <c r="U426" s="181"/>
      <c r="V426" s="181"/>
      <c r="W426" s="181"/>
      <c r="X426" s="181"/>
      <c r="Y426" s="181"/>
      <c r="Z426" s="180"/>
      <c r="AA426" s="181"/>
      <c r="AB426" s="182">
        <f>Z426+AA426</f>
        <v>0</v>
      </c>
      <c r="AC426" s="181"/>
      <c r="AD426" s="181"/>
      <c r="AE426" s="181"/>
      <c r="AF426" s="181"/>
      <c r="AG426" s="181"/>
      <c r="AH426" s="180"/>
      <c r="AI426" s="181"/>
      <c r="AJ426" s="182">
        <f>AH426+AI426</f>
        <v>0</v>
      </c>
      <c r="AK426" s="181"/>
      <c r="AL426" s="181"/>
      <c r="AM426" s="181"/>
      <c r="AN426" s="181"/>
      <c r="AO426" s="181"/>
      <c r="AP426" s="180"/>
      <c r="AQ426" s="181"/>
      <c r="AR426" s="182">
        <f>AP426+AQ426</f>
        <v>0</v>
      </c>
      <c r="AS426" s="181"/>
      <c r="AT426" s="181"/>
      <c r="AU426" s="181"/>
      <c r="AV426" s="181"/>
      <c r="AW426" s="181"/>
      <c r="AX426" s="180"/>
      <c r="AY426" s="181"/>
      <c r="AZ426" s="182">
        <f>AX426+AY426</f>
        <v>0</v>
      </c>
      <c r="BA426" s="181"/>
      <c r="BB426" s="181"/>
      <c r="BC426" s="181"/>
      <c r="BD426" s="181"/>
      <c r="BE426" s="181"/>
      <c r="BF426" s="130"/>
      <c r="BG426" s="130"/>
      <c r="BH426" s="130"/>
    </row>
    <row r="427" spans="1:60" x14ac:dyDescent="0.35">
      <c r="A427" s="172" t="s">
        <v>2774</v>
      </c>
      <c r="B427" s="172" t="s">
        <v>158</v>
      </c>
      <c r="C427" s="172" t="s">
        <v>159</v>
      </c>
      <c r="D427" s="173" t="s">
        <v>160</v>
      </c>
      <c r="E427" s="172" t="s">
        <v>1930</v>
      </c>
      <c r="F427" s="172" t="s">
        <v>2775</v>
      </c>
      <c r="G427" s="172" t="s">
        <v>2487</v>
      </c>
      <c r="H427" s="172" t="s">
        <v>2375</v>
      </c>
      <c r="I427" s="174">
        <v>72</v>
      </c>
      <c r="J427" s="175" t="s">
        <v>171</v>
      </c>
      <c r="K427" s="176">
        <f>I427*9.16</f>
        <v>659.52</v>
      </c>
      <c r="L427" s="177"/>
      <c r="M427" s="178"/>
      <c r="N427" s="178"/>
      <c r="O427" s="178"/>
      <c r="P427" s="179"/>
      <c r="Q427" s="179"/>
      <c r="R427" s="180"/>
      <c r="S427" s="181"/>
      <c r="T427" s="182">
        <f>R427+S427</f>
        <v>0</v>
      </c>
      <c r="U427" s="181"/>
      <c r="V427" s="181"/>
      <c r="W427" s="181"/>
      <c r="X427" s="181"/>
      <c r="Y427" s="181"/>
      <c r="Z427" s="180"/>
      <c r="AA427" s="181"/>
      <c r="AB427" s="182">
        <f>Z427+AA427</f>
        <v>0</v>
      </c>
      <c r="AC427" s="181"/>
      <c r="AD427" s="181"/>
      <c r="AE427" s="181"/>
      <c r="AF427" s="181"/>
      <c r="AG427" s="181"/>
      <c r="AH427" s="180"/>
      <c r="AI427" s="181"/>
      <c r="AJ427" s="182">
        <f>AH427+AI427</f>
        <v>0</v>
      </c>
      <c r="AK427" s="181"/>
      <c r="AL427" s="181"/>
      <c r="AM427" s="181"/>
      <c r="AN427" s="181"/>
      <c r="AO427" s="181"/>
      <c r="AP427" s="180"/>
      <c r="AQ427" s="181"/>
      <c r="AR427" s="182">
        <f>AP427+AQ427</f>
        <v>0</v>
      </c>
      <c r="AS427" s="181"/>
      <c r="AT427" s="181"/>
      <c r="AU427" s="181"/>
      <c r="AV427" s="181"/>
      <c r="AW427" s="181"/>
      <c r="AX427" s="180"/>
      <c r="AY427" s="181"/>
      <c r="AZ427" s="182">
        <f>AX427+AY427</f>
        <v>0</v>
      </c>
      <c r="BA427" s="181"/>
      <c r="BB427" s="181"/>
      <c r="BC427" s="181"/>
      <c r="BD427" s="181"/>
      <c r="BE427" s="181"/>
      <c r="BF427" s="130"/>
      <c r="BG427" s="130"/>
      <c r="BH427" s="130"/>
    </row>
    <row r="428" spans="1:60" x14ac:dyDescent="0.35">
      <c r="A428" s="172" t="s">
        <v>2331</v>
      </c>
      <c r="B428" s="172" t="s">
        <v>158</v>
      </c>
      <c r="C428" s="172" t="s">
        <v>159</v>
      </c>
      <c r="D428" s="173" t="s">
        <v>160</v>
      </c>
      <c r="E428" s="172" t="s">
        <v>1930</v>
      </c>
      <c r="F428" s="172" t="s">
        <v>2332</v>
      </c>
      <c r="G428" s="172" t="s">
        <v>2333</v>
      </c>
      <c r="H428" s="172" t="s">
        <v>321</v>
      </c>
      <c r="I428" s="174">
        <v>72</v>
      </c>
      <c r="J428" s="175" t="s">
        <v>171</v>
      </c>
      <c r="K428" s="176">
        <f>I428*9.16</f>
        <v>659.52</v>
      </c>
      <c r="L428" s="177"/>
      <c r="M428" s="178"/>
      <c r="N428" s="178"/>
      <c r="O428" s="178"/>
      <c r="P428" s="179"/>
      <c r="Q428" s="179"/>
      <c r="R428" s="180"/>
      <c r="S428" s="181"/>
      <c r="T428" s="182">
        <f>R428+S428</f>
        <v>0</v>
      </c>
      <c r="U428" s="181"/>
      <c r="V428" s="181"/>
      <c r="W428" s="181"/>
      <c r="X428" s="181"/>
      <c r="Y428" s="181"/>
      <c r="Z428" s="180"/>
      <c r="AA428" s="181"/>
      <c r="AB428" s="182">
        <f>Z428+AA428</f>
        <v>0</v>
      </c>
      <c r="AC428" s="181"/>
      <c r="AD428" s="181"/>
      <c r="AE428" s="181"/>
      <c r="AF428" s="181"/>
      <c r="AG428" s="181"/>
      <c r="AH428" s="180"/>
      <c r="AI428" s="181"/>
      <c r="AJ428" s="182">
        <f>AH428+AI428</f>
        <v>0</v>
      </c>
      <c r="AK428" s="181"/>
      <c r="AL428" s="181"/>
      <c r="AM428" s="181"/>
      <c r="AN428" s="181"/>
      <c r="AO428" s="181"/>
      <c r="AP428" s="180"/>
      <c r="AQ428" s="181"/>
      <c r="AR428" s="182">
        <f>AP428+AQ428</f>
        <v>0</v>
      </c>
      <c r="AS428" s="181"/>
      <c r="AT428" s="181"/>
      <c r="AU428" s="181"/>
      <c r="AV428" s="181"/>
      <c r="AW428" s="181"/>
      <c r="AX428" s="180"/>
      <c r="AY428" s="181"/>
      <c r="AZ428" s="182">
        <f>AX428+AY428</f>
        <v>0</v>
      </c>
      <c r="BA428" s="181"/>
      <c r="BB428" s="181"/>
      <c r="BC428" s="181"/>
      <c r="BD428" s="181"/>
      <c r="BE428" s="181"/>
      <c r="BF428" s="130"/>
      <c r="BG428" s="130"/>
      <c r="BH428" s="130"/>
    </row>
    <row r="429" spans="1:60" x14ac:dyDescent="0.35">
      <c r="A429" s="172" t="s">
        <v>858</v>
      </c>
      <c r="B429" s="172" t="s">
        <v>158</v>
      </c>
      <c r="C429" s="172" t="s">
        <v>159</v>
      </c>
      <c r="D429" s="173" t="s">
        <v>160</v>
      </c>
      <c r="E429" s="172" t="s">
        <v>859</v>
      </c>
      <c r="F429" s="172" t="s">
        <v>860</v>
      </c>
      <c r="G429" s="172" t="s">
        <v>861</v>
      </c>
      <c r="H429" s="172" t="s">
        <v>253</v>
      </c>
      <c r="I429" s="174">
        <v>683</v>
      </c>
      <c r="J429" s="175" t="s">
        <v>165</v>
      </c>
      <c r="K429" s="176">
        <f>I429*9.16</f>
        <v>6256.28</v>
      </c>
      <c r="L429" s="177"/>
      <c r="M429" s="178"/>
      <c r="N429" s="178"/>
      <c r="O429" s="178"/>
      <c r="P429" s="179"/>
      <c r="Q429" s="179"/>
      <c r="R429" s="180"/>
      <c r="S429" s="181"/>
      <c r="T429" s="182">
        <f>R429+S429</f>
        <v>0</v>
      </c>
      <c r="U429" s="181"/>
      <c r="V429" s="181"/>
      <c r="W429" s="181"/>
      <c r="X429" s="181"/>
      <c r="Y429" s="181"/>
      <c r="Z429" s="180"/>
      <c r="AA429" s="181"/>
      <c r="AB429" s="182">
        <f>Z429+AA429</f>
        <v>0</v>
      </c>
      <c r="AC429" s="181"/>
      <c r="AD429" s="181"/>
      <c r="AE429" s="181"/>
      <c r="AF429" s="181"/>
      <c r="AG429" s="181"/>
      <c r="AH429" s="180"/>
      <c r="AI429" s="181"/>
      <c r="AJ429" s="182">
        <f>AH429+AI429</f>
        <v>0</v>
      </c>
      <c r="AK429" s="181"/>
      <c r="AL429" s="181"/>
      <c r="AM429" s="181"/>
      <c r="AN429" s="181"/>
      <c r="AO429" s="181"/>
      <c r="AP429" s="180"/>
      <c r="AQ429" s="181"/>
      <c r="AR429" s="182">
        <f>AP429+AQ429</f>
        <v>0</v>
      </c>
      <c r="AS429" s="181"/>
      <c r="AT429" s="181"/>
      <c r="AU429" s="181"/>
      <c r="AV429" s="181"/>
      <c r="AW429" s="181"/>
      <c r="AX429" s="180"/>
      <c r="AY429" s="181"/>
      <c r="AZ429" s="182">
        <f>AX429+AY429</f>
        <v>0</v>
      </c>
      <c r="BA429" s="181"/>
      <c r="BB429" s="181"/>
      <c r="BC429" s="181"/>
      <c r="BD429" s="181"/>
      <c r="BE429" s="181"/>
      <c r="BF429" s="130"/>
      <c r="BG429" s="130"/>
      <c r="BH429" s="130"/>
    </row>
    <row r="430" spans="1:60" ht="29" x14ac:dyDescent="0.35">
      <c r="A430" s="172" t="s">
        <v>1172</v>
      </c>
      <c r="B430" s="172" t="s">
        <v>158</v>
      </c>
      <c r="C430" s="172" t="s">
        <v>159</v>
      </c>
      <c r="D430" s="173" t="s">
        <v>160</v>
      </c>
      <c r="E430" s="172" t="s">
        <v>1173</v>
      </c>
      <c r="F430" s="172" t="s">
        <v>860</v>
      </c>
      <c r="G430" s="172" t="s">
        <v>861</v>
      </c>
      <c r="H430" s="172" t="s">
        <v>253</v>
      </c>
      <c r="I430" s="174">
        <v>1386</v>
      </c>
      <c r="J430" s="175" t="s">
        <v>520</v>
      </c>
      <c r="K430" s="176">
        <f>I430*9.16</f>
        <v>12695.76</v>
      </c>
      <c r="L430" s="177"/>
      <c r="M430" s="178"/>
      <c r="N430" s="178"/>
      <c r="O430" s="178"/>
      <c r="P430" s="179"/>
      <c r="Q430" s="179"/>
      <c r="R430" s="180"/>
      <c r="S430" s="181"/>
      <c r="T430" s="182">
        <f>R430+S430</f>
        <v>0</v>
      </c>
      <c r="U430" s="181"/>
      <c r="V430" s="181"/>
      <c r="W430" s="181"/>
      <c r="X430" s="181"/>
      <c r="Y430" s="181"/>
      <c r="Z430" s="180"/>
      <c r="AA430" s="181"/>
      <c r="AB430" s="182">
        <f>Z430+AA430</f>
        <v>0</v>
      </c>
      <c r="AC430" s="181"/>
      <c r="AD430" s="181"/>
      <c r="AE430" s="181"/>
      <c r="AF430" s="181"/>
      <c r="AG430" s="181"/>
      <c r="AH430" s="180"/>
      <c r="AI430" s="181"/>
      <c r="AJ430" s="182">
        <f>AH430+AI430</f>
        <v>0</v>
      </c>
      <c r="AK430" s="181"/>
      <c r="AL430" s="181"/>
      <c r="AM430" s="181"/>
      <c r="AN430" s="181"/>
      <c r="AO430" s="181"/>
      <c r="AP430" s="180"/>
      <c r="AQ430" s="181"/>
      <c r="AR430" s="182">
        <f>AP430+AQ430</f>
        <v>0</v>
      </c>
      <c r="AS430" s="181"/>
      <c r="AT430" s="181"/>
      <c r="AU430" s="181"/>
      <c r="AV430" s="181"/>
      <c r="AW430" s="181"/>
      <c r="AX430" s="180"/>
      <c r="AY430" s="181"/>
      <c r="AZ430" s="182">
        <f>AX430+AY430</f>
        <v>0</v>
      </c>
      <c r="BA430" s="181"/>
      <c r="BB430" s="181"/>
      <c r="BC430" s="181"/>
      <c r="BD430" s="181"/>
      <c r="BE430" s="181"/>
      <c r="BF430" s="130"/>
      <c r="BG430" s="130"/>
      <c r="BH430" s="130"/>
    </row>
    <row r="431" spans="1:60" x14ac:dyDescent="0.35">
      <c r="A431" s="172" t="s">
        <v>1433</v>
      </c>
      <c r="B431" s="172" t="s">
        <v>158</v>
      </c>
      <c r="C431" s="172" t="s">
        <v>159</v>
      </c>
      <c r="D431" s="173" t="s">
        <v>160</v>
      </c>
      <c r="E431" s="172" t="s">
        <v>1434</v>
      </c>
      <c r="F431" s="172" t="s">
        <v>860</v>
      </c>
      <c r="G431" s="172" t="s">
        <v>861</v>
      </c>
      <c r="H431" s="172" t="s">
        <v>253</v>
      </c>
      <c r="I431" s="174">
        <v>1800</v>
      </c>
      <c r="J431" s="175" t="s">
        <v>248</v>
      </c>
      <c r="K431" s="176">
        <f>I431*9.16</f>
        <v>16488</v>
      </c>
      <c r="L431" s="177"/>
      <c r="M431" s="178"/>
      <c r="N431" s="178"/>
      <c r="O431" s="178"/>
      <c r="P431" s="179"/>
      <c r="Q431" s="179"/>
      <c r="R431" s="180"/>
      <c r="S431" s="181"/>
      <c r="T431" s="182">
        <f>R431+S431</f>
        <v>0</v>
      </c>
      <c r="U431" s="181"/>
      <c r="V431" s="181"/>
      <c r="W431" s="181"/>
      <c r="X431" s="181"/>
      <c r="Y431" s="181"/>
      <c r="Z431" s="180"/>
      <c r="AA431" s="181"/>
      <c r="AB431" s="182">
        <f>Z431+AA431</f>
        <v>0</v>
      </c>
      <c r="AC431" s="181"/>
      <c r="AD431" s="181"/>
      <c r="AE431" s="181"/>
      <c r="AF431" s="181"/>
      <c r="AG431" s="181"/>
      <c r="AH431" s="180"/>
      <c r="AI431" s="181"/>
      <c r="AJ431" s="182">
        <f>AH431+AI431</f>
        <v>0</v>
      </c>
      <c r="AK431" s="181"/>
      <c r="AL431" s="181"/>
      <c r="AM431" s="181"/>
      <c r="AN431" s="181"/>
      <c r="AO431" s="181"/>
      <c r="AP431" s="180"/>
      <c r="AQ431" s="181"/>
      <c r="AR431" s="182">
        <f>AP431+AQ431</f>
        <v>0</v>
      </c>
      <c r="AS431" s="181"/>
      <c r="AT431" s="181"/>
      <c r="AU431" s="181"/>
      <c r="AV431" s="181"/>
      <c r="AW431" s="181"/>
      <c r="AX431" s="180"/>
      <c r="AY431" s="181"/>
      <c r="AZ431" s="182">
        <f>AX431+AY431</f>
        <v>0</v>
      </c>
      <c r="BA431" s="181"/>
      <c r="BB431" s="181"/>
      <c r="BC431" s="181"/>
      <c r="BD431" s="181"/>
      <c r="BE431" s="181"/>
      <c r="BF431" s="130"/>
      <c r="BG431" s="130"/>
      <c r="BH431" s="130"/>
    </row>
    <row r="432" spans="1:60" x14ac:dyDescent="0.35">
      <c r="A432" s="172" t="s">
        <v>1787</v>
      </c>
      <c r="B432" s="172" t="s">
        <v>158</v>
      </c>
      <c r="C432" s="172" t="s">
        <v>159</v>
      </c>
      <c r="D432" s="173" t="s">
        <v>160</v>
      </c>
      <c r="E432" s="172" t="s">
        <v>1788</v>
      </c>
      <c r="F432" s="172" t="s">
        <v>860</v>
      </c>
      <c r="G432" s="172" t="s">
        <v>861</v>
      </c>
      <c r="H432" s="172" t="s">
        <v>253</v>
      </c>
      <c r="I432" s="174">
        <v>5260</v>
      </c>
      <c r="J432" s="175" t="s">
        <v>165</v>
      </c>
      <c r="K432" s="176">
        <f>I432*9.16</f>
        <v>48181.599999999999</v>
      </c>
      <c r="L432" s="177"/>
      <c r="M432" s="178"/>
      <c r="N432" s="178"/>
      <c r="O432" s="178"/>
      <c r="P432" s="179"/>
      <c r="Q432" s="179"/>
      <c r="R432" s="180"/>
      <c r="S432" s="181"/>
      <c r="T432" s="182">
        <f>R432+S432</f>
        <v>0</v>
      </c>
      <c r="U432" s="181"/>
      <c r="V432" s="181"/>
      <c r="W432" s="181"/>
      <c r="X432" s="181"/>
      <c r="Y432" s="181"/>
      <c r="Z432" s="180"/>
      <c r="AA432" s="181"/>
      <c r="AB432" s="182">
        <f>Z432+AA432</f>
        <v>0</v>
      </c>
      <c r="AC432" s="181"/>
      <c r="AD432" s="181"/>
      <c r="AE432" s="181"/>
      <c r="AF432" s="181"/>
      <c r="AG432" s="181"/>
      <c r="AH432" s="180"/>
      <c r="AI432" s="181"/>
      <c r="AJ432" s="182">
        <f>AH432+AI432</f>
        <v>0</v>
      </c>
      <c r="AK432" s="181"/>
      <c r="AL432" s="181"/>
      <c r="AM432" s="181"/>
      <c r="AN432" s="181"/>
      <c r="AO432" s="181"/>
      <c r="AP432" s="180"/>
      <c r="AQ432" s="181"/>
      <c r="AR432" s="182">
        <f>AP432+AQ432</f>
        <v>0</v>
      </c>
      <c r="AS432" s="181"/>
      <c r="AT432" s="181"/>
      <c r="AU432" s="181"/>
      <c r="AV432" s="181"/>
      <c r="AW432" s="181"/>
      <c r="AX432" s="180"/>
      <c r="AY432" s="181"/>
      <c r="AZ432" s="182">
        <f>AX432+AY432</f>
        <v>0</v>
      </c>
      <c r="BA432" s="181"/>
      <c r="BB432" s="181"/>
      <c r="BC432" s="181"/>
      <c r="BD432" s="181"/>
      <c r="BE432" s="181"/>
      <c r="BF432" s="130"/>
      <c r="BG432" s="130"/>
      <c r="BH432" s="130"/>
    </row>
    <row r="433" spans="1:60" x14ac:dyDescent="0.35">
      <c r="A433" s="172" t="s">
        <v>2253</v>
      </c>
      <c r="B433" s="172" t="s">
        <v>158</v>
      </c>
      <c r="C433" s="172" t="s">
        <v>159</v>
      </c>
      <c r="D433" s="173" t="s">
        <v>160</v>
      </c>
      <c r="E433" s="172" t="s">
        <v>1930</v>
      </c>
      <c r="F433" s="172" t="s">
        <v>2254</v>
      </c>
      <c r="G433" s="172" t="s">
        <v>2255</v>
      </c>
      <c r="H433" s="172" t="s">
        <v>218</v>
      </c>
      <c r="I433" s="174">
        <v>72</v>
      </c>
      <c r="J433" s="175" t="s">
        <v>171</v>
      </c>
      <c r="K433" s="176">
        <f>I433*9.16</f>
        <v>659.52</v>
      </c>
      <c r="L433" s="177"/>
      <c r="M433" s="178"/>
      <c r="N433" s="178"/>
      <c r="O433" s="178"/>
      <c r="P433" s="179"/>
      <c r="Q433" s="179"/>
      <c r="R433" s="180"/>
      <c r="S433" s="181"/>
      <c r="T433" s="182">
        <f>R433+S433</f>
        <v>0</v>
      </c>
      <c r="U433" s="181"/>
      <c r="V433" s="181"/>
      <c r="W433" s="181"/>
      <c r="X433" s="181"/>
      <c r="Y433" s="181"/>
      <c r="Z433" s="180"/>
      <c r="AA433" s="181"/>
      <c r="AB433" s="182">
        <f>Z433+AA433</f>
        <v>0</v>
      </c>
      <c r="AC433" s="181"/>
      <c r="AD433" s="181"/>
      <c r="AE433" s="181"/>
      <c r="AF433" s="181"/>
      <c r="AG433" s="181"/>
      <c r="AH433" s="180"/>
      <c r="AI433" s="181"/>
      <c r="AJ433" s="182">
        <f>AH433+AI433</f>
        <v>0</v>
      </c>
      <c r="AK433" s="181"/>
      <c r="AL433" s="181"/>
      <c r="AM433" s="181"/>
      <c r="AN433" s="181"/>
      <c r="AO433" s="181"/>
      <c r="AP433" s="180"/>
      <c r="AQ433" s="181"/>
      <c r="AR433" s="182">
        <f>AP433+AQ433</f>
        <v>0</v>
      </c>
      <c r="AS433" s="181"/>
      <c r="AT433" s="181"/>
      <c r="AU433" s="181"/>
      <c r="AV433" s="181"/>
      <c r="AW433" s="181"/>
      <c r="AX433" s="180"/>
      <c r="AY433" s="181"/>
      <c r="AZ433" s="182">
        <f>AX433+AY433</f>
        <v>0</v>
      </c>
      <c r="BA433" s="181"/>
      <c r="BB433" s="181"/>
      <c r="BC433" s="181"/>
      <c r="BD433" s="181"/>
      <c r="BE433" s="181"/>
      <c r="BF433" s="130"/>
      <c r="BG433" s="130"/>
      <c r="BH433" s="130"/>
    </row>
    <row r="434" spans="1:60" x14ac:dyDescent="0.35">
      <c r="A434" s="172" t="s">
        <v>2268</v>
      </c>
      <c r="B434" s="172" t="s">
        <v>158</v>
      </c>
      <c r="C434" s="172" t="s">
        <v>159</v>
      </c>
      <c r="D434" s="173" t="s">
        <v>160</v>
      </c>
      <c r="E434" s="172" t="s">
        <v>1930</v>
      </c>
      <c r="F434" s="172" t="s">
        <v>2269</v>
      </c>
      <c r="G434" s="172" t="s">
        <v>2255</v>
      </c>
      <c r="H434" s="172" t="s">
        <v>218</v>
      </c>
      <c r="I434" s="174">
        <v>72</v>
      </c>
      <c r="J434" s="175" t="s">
        <v>171</v>
      </c>
      <c r="K434" s="176">
        <f>I434*9.16</f>
        <v>659.52</v>
      </c>
      <c r="L434" s="177"/>
      <c r="M434" s="178"/>
      <c r="N434" s="178"/>
      <c r="O434" s="178"/>
      <c r="P434" s="179"/>
      <c r="Q434" s="179"/>
      <c r="R434" s="180"/>
      <c r="S434" s="181"/>
      <c r="T434" s="182">
        <f>R434+S434</f>
        <v>0</v>
      </c>
      <c r="U434" s="181"/>
      <c r="V434" s="181"/>
      <c r="W434" s="181"/>
      <c r="X434" s="181"/>
      <c r="Y434" s="181"/>
      <c r="Z434" s="180"/>
      <c r="AA434" s="181"/>
      <c r="AB434" s="182">
        <f>Z434+AA434</f>
        <v>0</v>
      </c>
      <c r="AC434" s="181"/>
      <c r="AD434" s="181"/>
      <c r="AE434" s="181"/>
      <c r="AF434" s="181"/>
      <c r="AG434" s="181"/>
      <c r="AH434" s="180"/>
      <c r="AI434" s="181"/>
      <c r="AJ434" s="182">
        <f>AH434+AI434</f>
        <v>0</v>
      </c>
      <c r="AK434" s="181"/>
      <c r="AL434" s="181"/>
      <c r="AM434" s="181"/>
      <c r="AN434" s="181"/>
      <c r="AO434" s="181"/>
      <c r="AP434" s="180"/>
      <c r="AQ434" s="181"/>
      <c r="AR434" s="182">
        <f>AP434+AQ434</f>
        <v>0</v>
      </c>
      <c r="AS434" s="181"/>
      <c r="AT434" s="181"/>
      <c r="AU434" s="181"/>
      <c r="AV434" s="181"/>
      <c r="AW434" s="181"/>
      <c r="AX434" s="180"/>
      <c r="AY434" s="181"/>
      <c r="AZ434" s="182">
        <f>AX434+AY434</f>
        <v>0</v>
      </c>
      <c r="BA434" s="181"/>
      <c r="BB434" s="181"/>
      <c r="BC434" s="181"/>
      <c r="BD434" s="181"/>
      <c r="BE434" s="181"/>
      <c r="BF434" s="130"/>
      <c r="BG434" s="130"/>
      <c r="BH434" s="130"/>
    </row>
    <row r="435" spans="1:60" x14ac:dyDescent="0.35">
      <c r="A435" s="172" t="s">
        <v>285</v>
      </c>
      <c r="B435" s="172" t="s">
        <v>158</v>
      </c>
      <c r="C435" s="172" t="s">
        <v>159</v>
      </c>
      <c r="D435" s="173" t="s">
        <v>160</v>
      </c>
      <c r="E435" s="172" t="s">
        <v>286</v>
      </c>
      <c r="F435" s="172" t="s">
        <v>287</v>
      </c>
      <c r="G435" s="172" t="s">
        <v>288</v>
      </c>
      <c r="H435" s="172" t="s">
        <v>218</v>
      </c>
      <c r="I435" s="174">
        <v>84</v>
      </c>
      <c r="J435" s="175" t="s">
        <v>165</v>
      </c>
      <c r="K435" s="176">
        <f>I435*9.16</f>
        <v>769.44</v>
      </c>
      <c r="L435" s="177"/>
      <c r="M435" s="178"/>
      <c r="N435" s="178"/>
      <c r="O435" s="178"/>
      <c r="P435" s="179"/>
      <c r="Q435" s="179"/>
      <c r="R435" s="180"/>
      <c r="S435" s="181"/>
      <c r="T435" s="182">
        <f>R435+S435</f>
        <v>0</v>
      </c>
      <c r="U435" s="181"/>
      <c r="V435" s="181"/>
      <c r="W435" s="181"/>
      <c r="X435" s="181"/>
      <c r="Y435" s="181"/>
      <c r="Z435" s="180"/>
      <c r="AA435" s="181"/>
      <c r="AB435" s="182">
        <f>Z435+AA435</f>
        <v>0</v>
      </c>
      <c r="AC435" s="181"/>
      <c r="AD435" s="181"/>
      <c r="AE435" s="181"/>
      <c r="AF435" s="181"/>
      <c r="AG435" s="181"/>
      <c r="AH435" s="180"/>
      <c r="AI435" s="181"/>
      <c r="AJ435" s="182">
        <f>AH435+AI435</f>
        <v>0</v>
      </c>
      <c r="AK435" s="181"/>
      <c r="AL435" s="181"/>
      <c r="AM435" s="181"/>
      <c r="AN435" s="181"/>
      <c r="AO435" s="181"/>
      <c r="AP435" s="180"/>
      <c r="AQ435" s="181"/>
      <c r="AR435" s="182">
        <f>AP435+AQ435</f>
        <v>0</v>
      </c>
      <c r="AS435" s="181"/>
      <c r="AT435" s="181"/>
      <c r="AU435" s="181"/>
      <c r="AV435" s="181"/>
      <c r="AW435" s="181"/>
      <c r="AX435" s="180"/>
      <c r="AY435" s="181"/>
      <c r="AZ435" s="182">
        <f>AX435+AY435</f>
        <v>0</v>
      </c>
      <c r="BA435" s="181"/>
      <c r="BB435" s="181"/>
      <c r="BC435" s="181"/>
      <c r="BD435" s="181"/>
      <c r="BE435" s="181"/>
      <c r="BF435" s="130"/>
      <c r="BG435" s="130"/>
      <c r="BH435" s="130"/>
    </row>
    <row r="436" spans="1:60" x14ac:dyDescent="0.35">
      <c r="A436" s="172" t="s">
        <v>1195</v>
      </c>
      <c r="B436" s="172" t="s">
        <v>158</v>
      </c>
      <c r="C436" s="172" t="s">
        <v>159</v>
      </c>
      <c r="D436" s="173" t="s">
        <v>160</v>
      </c>
      <c r="E436" s="172" t="s">
        <v>1196</v>
      </c>
      <c r="F436" s="172" t="s">
        <v>287</v>
      </c>
      <c r="G436" s="172" t="s">
        <v>288</v>
      </c>
      <c r="H436" s="172" t="s">
        <v>218</v>
      </c>
      <c r="I436" s="174">
        <v>1426</v>
      </c>
      <c r="J436" s="175" t="s">
        <v>165</v>
      </c>
      <c r="K436" s="176">
        <f>I436*9.16</f>
        <v>13062.16</v>
      </c>
      <c r="L436" s="177"/>
      <c r="M436" s="178"/>
      <c r="N436" s="178"/>
      <c r="O436" s="178"/>
      <c r="P436" s="179"/>
      <c r="Q436" s="179"/>
      <c r="R436" s="180"/>
      <c r="S436" s="181"/>
      <c r="T436" s="182">
        <f>R436+S436</f>
        <v>0</v>
      </c>
      <c r="U436" s="181"/>
      <c r="V436" s="181"/>
      <c r="W436" s="181"/>
      <c r="X436" s="181"/>
      <c r="Y436" s="181"/>
      <c r="Z436" s="180"/>
      <c r="AA436" s="181"/>
      <c r="AB436" s="182">
        <f>Z436+AA436</f>
        <v>0</v>
      </c>
      <c r="AC436" s="181"/>
      <c r="AD436" s="181"/>
      <c r="AE436" s="181"/>
      <c r="AF436" s="181"/>
      <c r="AG436" s="181"/>
      <c r="AH436" s="180"/>
      <c r="AI436" s="181"/>
      <c r="AJ436" s="182">
        <f>AH436+AI436</f>
        <v>0</v>
      </c>
      <c r="AK436" s="181"/>
      <c r="AL436" s="181"/>
      <c r="AM436" s="181"/>
      <c r="AN436" s="181"/>
      <c r="AO436" s="181"/>
      <c r="AP436" s="180"/>
      <c r="AQ436" s="181"/>
      <c r="AR436" s="182">
        <f>AP436+AQ436</f>
        <v>0</v>
      </c>
      <c r="AS436" s="181"/>
      <c r="AT436" s="181"/>
      <c r="AU436" s="181"/>
      <c r="AV436" s="181"/>
      <c r="AW436" s="181"/>
      <c r="AX436" s="180"/>
      <c r="AY436" s="181"/>
      <c r="AZ436" s="182">
        <f>AX436+AY436</f>
        <v>0</v>
      </c>
      <c r="BA436" s="181"/>
      <c r="BB436" s="181"/>
      <c r="BC436" s="181"/>
      <c r="BD436" s="181"/>
      <c r="BE436" s="181"/>
      <c r="BF436" s="130"/>
      <c r="BG436" s="130"/>
      <c r="BH436" s="130"/>
    </row>
    <row r="437" spans="1:60" ht="29" x14ac:dyDescent="0.35">
      <c r="A437" s="172" t="s">
        <v>1389</v>
      </c>
      <c r="B437" s="172" t="s">
        <v>158</v>
      </c>
      <c r="C437" s="172" t="s">
        <v>159</v>
      </c>
      <c r="D437" s="173" t="s">
        <v>160</v>
      </c>
      <c r="E437" s="172" t="s">
        <v>1390</v>
      </c>
      <c r="F437" s="172" t="s">
        <v>287</v>
      </c>
      <c r="G437" s="172" t="s">
        <v>288</v>
      </c>
      <c r="H437" s="172" t="s">
        <v>218</v>
      </c>
      <c r="I437" s="174">
        <v>1787</v>
      </c>
      <c r="J437" s="175" t="s">
        <v>520</v>
      </c>
      <c r="K437" s="176">
        <f>I437*9.16</f>
        <v>16368.92</v>
      </c>
      <c r="L437" s="177"/>
      <c r="M437" s="178"/>
      <c r="N437" s="178"/>
      <c r="O437" s="178"/>
      <c r="P437" s="179"/>
      <c r="Q437" s="179"/>
      <c r="R437" s="180"/>
      <c r="S437" s="181"/>
      <c r="T437" s="182">
        <f>R437+S437</f>
        <v>0</v>
      </c>
      <c r="U437" s="181"/>
      <c r="V437" s="181"/>
      <c r="W437" s="181"/>
      <c r="X437" s="181"/>
      <c r="Y437" s="181"/>
      <c r="Z437" s="180"/>
      <c r="AA437" s="181"/>
      <c r="AB437" s="182">
        <f>Z437+AA437</f>
        <v>0</v>
      </c>
      <c r="AC437" s="181"/>
      <c r="AD437" s="181"/>
      <c r="AE437" s="181"/>
      <c r="AF437" s="181"/>
      <c r="AG437" s="181"/>
      <c r="AH437" s="180"/>
      <c r="AI437" s="181"/>
      <c r="AJ437" s="182">
        <f>AH437+AI437</f>
        <v>0</v>
      </c>
      <c r="AK437" s="181"/>
      <c r="AL437" s="181"/>
      <c r="AM437" s="181"/>
      <c r="AN437" s="181"/>
      <c r="AO437" s="181"/>
      <c r="AP437" s="180"/>
      <c r="AQ437" s="181"/>
      <c r="AR437" s="182">
        <f>AP437+AQ437</f>
        <v>0</v>
      </c>
      <c r="AS437" s="181"/>
      <c r="AT437" s="181"/>
      <c r="AU437" s="181"/>
      <c r="AV437" s="181"/>
      <c r="AW437" s="181"/>
      <c r="AX437" s="180"/>
      <c r="AY437" s="181"/>
      <c r="AZ437" s="182">
        <f>AX437+AY437</f>
        <v>0</v>
      </c>
      <c r="BA437" s="181"/>
      <c r="BB437" s="181"/>
      <c r="BC437" s="181"/>
      <c r="BD437" s="181"/>
      <c r="BE437" s="181"/>
      <c r="BF437" s="130"/>
      <c r="BG437" s="130"/>
      <c r="BH437" s="130"/>
    </row>
    <row r="438" spans="1:60" ht="29" x14ac:dyDescent="0.35">
      <c r="A438" s="172" t="s">
        <v>1391</v>
      </c>
      <c r="B438" s="172" t="s">
        <v>158</v>
      </c>
      <c r="C438" s="172" t="s">
        <v>159</v>
      </c>
      <c r="D438" s="173" t="s">
        <v>160</v>
      </c>
      <c r="E438" s="172" t="s">
        <v>1392</v>
      </c>
      <c r="F438" s="172" t="s">
        <v>287</v>
      </c>
      <c r="G438" s="172" t="s">
        <v>288</v>
      </c>
      <c r="H438" s="172" t="s">
        <v>218</v>
      </c>
      <c r="I438" s="174">
        <v>1787</v>
      </c>
      <c r="J438" s="175" t="s">
        <v>520</v>
      </c>
      <c r="K438" s="176">
        <f>I438*9.16</f>
        <v>16368.92</v>
      </c>
      <c r="L438" s="177"/>
      <c r="M438" s="178"/>
      <c r="N438" s="178"/>
      <c r="O438" s="178"/>
      <c r="P438" s="179"/>
      <c r="Q438" s="179"/>
      <c r="R438" s="180"/>
      <c r="S438" s="181"/>
      <c r="T438" s="182">
        <f>R438+S438</f>
        <v>0</v>
      </c>
      <c r="U438" s="181"/>
      <c r="V438" s="181"/>
      <c r="W438" s="181"/>
      <c r="X438" s="181"/>
      <c r="Y438" s="181"/>
      <c r="Z438" s="180"/>
      <c r="AA438" s="181"/>
      <c r="AB438" s="182">
        <f>Z438+AA438</f>
        <v>0</v>
      </c>
      <c r="AC438" s="181"/>
      <c r="AD438" s="181"/>
      <c r="AE438" s="181"/>
      <c r="AF438" s="181"/>
      <c r="AG438" s="181"/>
      <c r="AH438" s="180"/>
      <c r="AI438" s="181"/>
      <c r="AJ438" s="182">
        <f>AH438+AI438</f>
        <v>0</v>
      </c>
      <c r="AK438" s="181"/>
      <c r="AL438" s="181"/>
      <c r="AM438" s="181"/>
      <c r="AN438" s="181"/>
      <c r="AO438" s="181"/>
      <c r="AP438" s="180"/>
      <c r="AQ438" s="181"/>
      <c r="AR438" s="182">
        <f>AP438+AQ438</f>
        <v>0</v>
      </c>
      <c r="AS438" s="181"/>
      <c r="AT438" s="181"/>
      <c r="AU438" s="181"/>
      <c r="AV438" s="181"/>
      <c r="AW438" s="181"/>
      <c r="AX438" s="180"/>
      <c r="AY438" s="181"/>
      <c r="AZ438" s="182">
        <f>AX438+AY438</f>
        <v>0</v>
      </c>
      <c r="BA438" s="181"/>
      <c r="BB438" s="181"/>
      <c r="BC438" s="181"/>
      <c r="BD438" s="181"/>
      <c r="BE438" s="181"/>
      <c r="BF438" s="130"/>
      <c r="BG438" s="130"/>
      <c r="BH438" s="130"/>
    </row>
    <row r="439" spans="1:60" ht="29" x14ac:dyDescent="0.35">
      <c r="A439" s="172" t="s">
        <v>1393</v>
      </c>
      <c r="B439" s="172" t="s">
        <v>158</v>
      </c>
      <c r="C439" s="172" t="s">
        <v>159</v>
      </c>
      <c r="D439" s="173" t="s">
        <v>160</v>
      </c>
      <c r="E439" s="172" t="s">
        <v>1394</v>
      </c>
      <c r="F439" s="172" t="s">
        <v>287</v>
      </c>
      <c r="G439" s="172" t="s">
        <v>288</v>
      </c>
      <c r="H439" s="172" t="s">
        <v>218</v>
      </c>
      <c r="I439" s="174">
        <v>1787</v>
      </c>
      <c r="J439" s="175" t="s">
        <v>520</v>
      </c>
      <c r="K439" s="176">
        <f>I439*9.16</f>
        <v>16368.92</v>
      </c>
      <c r="L439" s="177"/>
      <c r="M439" s="178"/>
      <c r="N439" s="178"/>
      <c r="O439" s="178"/>
      <c r="P439" s="179"/>
      <c r="Q439" s="179"/>
      <c r="R439" s="180"/>
      <c r="S439" s="181"/>
      <c r="T439" s="182">
        <f>R439+S439</f>
        <v>0</v>
      </c>
      <c r="U439" s="181"/>
      <c r="V439" s="181"/>
      <c r="W439" s="181"/>
      <c r="X439" s="181"/>
      <c r="Y439" s="181"/>
      <c r="Z439" s="180"/>
      <c r="AA439" s="181"/>
      <c r="AB439" s="182">
        <f>Z439+AA439</f>
        <v>0</v>
      </c>
      <c r="AC439" s="181"/>
      <c r="AD439" s="181"/>
      <c r="AE439" s="181"/>
      <c r="AF439" s="181"/>
      <c r="AG439" s="181"/>
      <c r="AH439" s="180"/>
      <c r="AI439" s="181"/>
      <c r="AJ439" s="182">
        <f>AH439+AI439</f>
        <v>0</v>
      </c>
      <c r="AK439" s="181"/>
      <c r="AL439" s="181"/>
      <c r="AM439" s="181"/>
      <c r="AN439" s="181"/>
      <c r="AO439" s="181"/>
      <c r="AP439" s="180"/>
      <c r="AQ439" s="181"/>
      <c r="AR439" s="182">
        <f>AP439+AQ439</f>
        <v>0</v>
      </c>
      <c r="AS439" s="181"/>
      <c r="AT439" s="181"/>
      <c r="AU439" s="181"/>
      <c r="AV439" s="181"/>
      <c r="AW439" s="181"/>
      <c r="AX439" s="180"/>
      <c r="AY439" s="181"/>
      <c r="AZ439" s="182">
        <f>AX439+AY439</f>
        <v>0</v>
      </c>
      <c r="BA439" s="181"/>
      <c r="BB439" s="181"/>
      <c r="BC439" s="181"/>
      <c r="BD439" s="181"/>
      <c r="BE439" s="181"/>
      <c r="BF439" s="130"/>
      <c r="BG439" s="130"/>
      <c r="BH439" s="130"/>
    </row>
    <row r="440" spans="1:60" x14ac:dyDescent="0.35">
      <c r="A440" s="172" t="s">
        <v>1425</v>
      </c>
      <c r="B440" s="172" t="s">
        <v>158</v>
      </c>
      <c r="C440" s="172" t="s">
        <v>159</v>
      </c>
      <c r="D440" s="173" t="s">
        <v>160</v>
      </c>
      <c r="E440" s="172" t="s">
        <v>1426</v>
      </c>
      <c r="F440" s="172" t="s">
        <v>287</v>
      </c>
      <c r="G440" s="172" t="s">
        <v>288</v>
      </c>
      <c r="H440" s="172" t="s">
        <v>218</v>
      </c>
      <c r="I440" s="174">
        <v>1800</v>
      </c>
      <c r="J440" s="175" t="s">
        <v>200</v>
      </c>
      <c r="K440" s="176">
        <f>I440*9.16</f>
        <v>16488</v>
      </c>
      <c r="L440" s="177"/>
      <c r="M440" s="178"/>
      <c r="N440" s="178"/>
      <c r="O440" s="178"/>
      <c r="P440" s="179"/>
      <c r="Q440" s="179"/>
      <c r="R440" s="180"/>
      <c r="S440" s="181"/>
      <c r="T440" s="182">
        <f>R440+S440</f>
        <v>0</v>
      </c>
      <c r="U440" s="181"/>
      <c r="V440" s="181"/>
      <c r="W440" s="181"/>
      <c r="X440" s="181"/>
      <c r="Y440" s="181"/>
      <c r="Z440" s="180"/>
      <c r="AA440" s="181"/>
      <c r="AB440" s="182">
        <f>Z440+AA440</f>
        <v>0</v>
      </c>
      <c r="AC440" s="181"/>
      <c r="AD440" s="181"/>
      <c r="AE440" s="181"/>
      <c r="AF440" s="181"/>
      <c r="AG440" s="181"/>
      <c r="AH440" s="180"/>
      <c r="AI440" s="181"/>
      <c r="AJ440" s="182">
        <f>AH440+AI440</f>
        <v>0</v>
      </c>
      <c r="AK440" s="181"/>
      <c r="AL440" s="181"/>
      <c r="AM440" s="181"/>
      <c r="AN440" s="181"/>
      <c r="AO440" s="181"/>
      <c r="AP440" s="180"/>
      <c r="AQ440" s="181"/>
      <c r="AR440" s="182">
        <f>AP440+AQ440</f>
        <v>0</v>
      </c>
      <c r="AS440" s="181"/>
      <c r="AT440" s="181"/>
      <c r="AU440" s="181"/>
      <c r="AV440" s="181"/>
      <c r="AW440" s="181"/>
      <c r="AX440" s="180"/>
      <c r="AY440" s="181"/>
      <c r="AZ440" s="182">
        <f>AX440+AY440</f>
        <v>0</v>
      </c>
      <c r="BA440" s="181"/>
      <c r="BB440" s="181"/>
      <c r="BC440" s="181"/>
      <c r="BD440" s="181"/>
      <c r="BE440" s="181"/>
      <c r="BF440" s="130"/>
      <c r="BG440" s="130"/>
      <c r="BH440" s="130"/>
    </row>
    <row r="441" spans="1:60" x14ac:dyDescent="0.35">
      <c r="A441" s="172" t="s">
        <v>1813</v>
      </c>
      <c r="B441" s="172" t="s">
        <v>158</v>
      </c>
      <c r="C441" s="172" t="s">
        <v>159</v>
      </c>
      <c r="D441" s="173" t="s">
        <v>160</v>
      </c>
      <c r="E441" s="172" t="s">
        <v>1814</v>
      </c>
      <c r="F441" s="172" t="s">
        <v>287</v>
      </c>
      <c r="G441" s="172" t="s">
        <v>288</v>
      </c>
      <c r="H441" s="172" t="s">
        <v>218</v>
      </c>
      <c r="I441" s="174">
        <v>6084</v>
      </c>
      <c r="J441" s="175" t="s">
        <v>165</v>
      </c>
      <c r="K441" s="176">
        <f>I441*9.16</f>
        <v>55729.440000000002</v>
      </c>
      <c r="L441" s="177"/>
      <c r="M441" s="178"/>
      <c r="N441" s="178"/>
      <c r="O441" s="178"/>
      <c r="P441" s="179"/>
      <c r="Q441" s="179"/>
      <c r="R441" s="180"/>
      <c r="S441" s="181"/>
      <c r="T441" s="182">
        <f>R441+S441</f>
        <v>0</v>
      </c>
      <c r="U441" s="181"/>
      <c r="V441" s="181"/>
      <c r="W441" s="181"/>
      <c r="X441" s="181"/>
      <c r="Y441" s="181"/>
      <c r="Z441" s="180"/>
      <c r="AA441" s="181"/>
      <c r="AB441" s="182">
        <f>Z441+AA441</f>
        <v>0</v>
      </c>
      <c r="AC441" s="181"/>
      <c r="AD441" s="181"/>
      <c r="AE441" s="181"/>
      <c r="AF441" s="181"/>
      <c r="AG441" s="181"/>
      <c r="AH441" s="180"/>
      <c r="AI441" s="181"/>
      <c r="AJ441" s="182">
        <f>AH441+AI441</f>
        <v>0</v>
      </c>
      <c r="AK441" s="181"/>
      <c r="AL441" s="181"/>
      <c r="AM441" s="181"/>
      <c r="AN441" s="181"/>
      <c r="AO441" s="181"/>
      <c r="AP441" s="180"/>
      <c r="AQ441" s="181"/>
      <c r="AR441" s="182">
        <f>AP441+AQ441</f>
        <v>0</v>
      </c>
      <c r="AS441" s="181"/>
      <c r="AT441" s="181"/>
      <c r="AU441" s="181"/>
      <c r="AV441" s="181"/>
      <c r="AW441" s="181"/>
      <c r="AX441" s="180"/>
      <c r="AY441" s="181"/>
      <c r="AZ441" s="182">
        <f>AX441+AY441</f>
        <v>0</v>
      </c>
      <c r="BA441" s="181"/>
      <c r="BB441" s="181"/>
      <c r="BC441" s="181"/>
      <c r="BD441" s="181"/>
      <c r="BE441" s="181"/>
      <c r="BF441" s="130"/>
      <c r="BG441" s="130"/>
      <c r="BH441" s="130"/>
    </row>
    <row r="442" spans="1:60" x14ac:dyDescent="0.35">
      <c r="A442" s="172" t="s">
        <v>226</v>
      </c>
      <c r="B442" s="172" t="s">
        <v>158</v>
      </c>
      <c r="C442" s="172" t="s">
        <v>159</v>
      </c>
      <c r="D442" s="173" t="s">
        <v>160</v>
      </c>
      <c r="E442" s="172" t="s">
        <v>227</v>
      </c>
      <c r="F442" s="172" t="s">
        <v>228</v>
      </c>
      <c r="G442" s="172" t="s">
        <v>229</v>
      </c>
      <c r="H442" s="172" t="s">
        <v>230</v>
      </c>
      <c r="I442" s="174">
        <v>60</v>
      </c>
      <c r="J442" s="175" t="s">
        <v>177</v>
      </c>
      <c r="K442" s="176">
        <f>I442*9.16</f>
        <v>549.6</v>
      </c>
      <c r="L442" s="177"/>
      <c r="M442" s="178"/>
      <c r="N442" s="178"/>
      <c r="O442" s="178"/>
      <c r="P442" s="179"/>
      <c r="Q442" s="179"/>
      <c r="R442" s="180"/>
      <c r="S442" s="181"/>
      <c r="T442" s="182">
        <f>R442+S442</f>
        <v>0</v>
      </c>
      <c r="U442" s="181"/>
      <c r="V442" s="181"/>
      <c r="W442" s="181"/>
      <c r="X442" s="181"/>
      <c r="Y442" s="181"/>
      <c r="Z442" s="180"/>
      <c r="AA442" s="181"/>
      <c r="AB442" s="182">
        <f>Z442+AA442</f>
        <v>0</v>
      </c>
      <c r="AC442" s="181"/>
      <c r="AD442" s="181"/>
      <c r="AE442" s="181"/>
      <c r="AF442" s="181"/>
      <c r="AG442" s="181"/>
      <c r="AH442" s="180"/>
      <c r="AI442" s="181"/>
      <c r="AJ442" s="182">
        <f>AH442+AI442</f>
        <v>0</v>
      </c>
      <c r="AK442" s="181"/>
      <c r="AL442" s="181"/>
      <c r="AM442" s="181"/>
      <c r="AN442" s="181"/>
      <c r="AO442" s="181"/>
      <c r="AP442" s="180"/>
      <c r="AQ442" s="181"/>
      <c r="AR442" s="182">
        <f>AP442+AQ442</f>
        <v>0</v>
      </c>
      <c r="AS442" s="181"/>
      <c r="AT442" s="181"/>
      <c r="AU442" s="181"/>
      <c r="AV442" s="181"/>
      <c r="AW442" s="181"/>
      <c r="AX442" s="180"/>
      <c r="AY442" s="181"/>
      <c r="AZ442" s="182">
        <f>AX442+AY442</f>
        <v>0</v>
      </c>
      <c r="BA442" s="181"/>
      <c r="BB442" s="181"/>
      <c r="BC442" s="181"/>
      <c r="BD442" s="181"/>
      <c r="BE442" s="181"/>
      <c r="BF442" s="130"/>
      <c r="BG442" s="130"/>
      <c r="BH442" s="130"/>
    </row>
    <row r="443" spans="1:60" x14ac:dyDescent="0.35">
      <c r="A443" s="172" t="s">
        <v>307</v>
      </c>
      <c r="B443" s="172" t="s">
        <v>158</v>
      </c>
      <c r="C443" s="172" t="s">
        <v>159</v>
      </c>
      <c r="D443" s="173" t="s">
        <v>160</v>
      </c>
      <c r="E443" s="172" t="s">
        <v>308</v>
      </c>
      <c r="F443" s="172" t="s">
        <v>228</v>
      </c>
      <c r="G443" s="172" t="s">
        <v>229</v>
      </c>
      <c r="H443" s="172" t="s">
        <v>230</v>
      </c>
      <c r="I443" s="174">
        <v>96</v>
      </c>
      <c r="J443" s="175" t="s">
        <v>200</v>
      </c>
      <c r="K443" s="176">
        <f>I443*9.16</f>
        <v>879.36</v>
      </c>
      <c r="L443" s="177"/>
      <c r="M443" s="178"/>
      <c r="N443" s="178"/>
      <c r="O443" s="178"/>
      <c r="P443" s="179"/>
      <c r="Q443" s="179"/>
      <c r="R443" s="180"/>
      <c r="S443" s="181"/>
      <c r="T443" s="182">
        <f>R443+S443</f>
        <v>0</v>
      </c>
      <c r="U443" s="181"/>
      <c r="V443" s="181"/>
      <c r="W443" s="181"/>
      <c r="X443" s="181"/>
      <c r="Y443" s="181"/>
      <c r="Z443" s="180"/>
      <c r="AA443" s="181"/>
      <c r="AB443" s="182">
        <f>Z443+AA443</f>
        <v>0</v>
      </c>
      <c r="AC443" s="181"/>
      <c r="AD443" s="181"/>
      <c r="AE443" s="181"/>
      <c r="AF443" s="181"/>
      <c r="AG443" s="181"/>
      <c r="AH443" s="180"/>
      <c r="AI443" s="181"/>
      <c r="AJ443" s="182">
        <f>AH443+AI443</f>
        <v>0</v>
      </c>
      <c r="AK443" s="181"/>
      <c r="AL443" s="181"/>
      <c r="AM443" s="181"/>
      <c r="AN443" s="181"/>
      <c r="AO443" s="181"/>
      <c r="AP443" s="180"/>
      <c r="AQ443" s="181"/>
      <c r="AR443" s="182">
        <f>AP443+AQ443</f>
        <v>0</v>
      </c>
      <c r="AS443" s="181"/>
      <c r="AT443" s="181"/>
      <c r="AU443" s="181"/>
      <c r="AV443" s="181"/>
      <c r="AW443" s="181"/>
      <c r="AX443" s="180"/>
      <c r="AY443" s="181"/>
      <c r="AZ443" s="182">
        <f>AX443+AY443</f>
        <v>0</v>
      </c>
      <c r="BA443" s="181"/>
      <c r="BB443" s="181"/>
      <c r="BC443" s="181"/>
      <c r="BD443" s="181"/>
      <c r="BE443" s="181"/>
      <c r="BF443" s="130"/>
      <c r="BG443" s="130"/>
      <c r="BH443" s="130"/>
    </row>
    <row r="444" spans="1:60" x14ac:dyDescent="0.35">
      <c r="A444" s="172" t="s">
        <v>2665</v>
      </c>
      <c r="B444" s="172" t="s">
        <v>158</v>
      </c>
      <c r="C444" s="172" t="s">
        <v>159</v>
      </c>
      <c r="D444" s="173" t="s">
        <v>160</v>
      </c>
      <c r="E444" s="172" t="s">
        <v>1930</v>
      </c>
      <c r="F444" s="172" t="s">
        <v>2666</v>
      </c>
      <c r="G444" s="172" t="s">
        <v>2667</v>
      </c>
      <c r="H444" s="172" t="s">
        <v>2525</v>
      </c>
      <c r="I444" s="174">
        <v>72</v>
      </c>
      <c r="J444" s="175" t="s">
        <v>171</v>
      </c>
      <c r="K444" s="176">
        <f>I444*9.16</f>
        <v>659.52</v>
      </c>
      <c r="L444" s="177"/>
      <c r="M444" s="178"/>
      <c r="N444" s="178"/>
      <c r="O444" s="178"/>
      <c r="P444" s="179"/>
      <c r="Q444" s="179"/>
      <c r="R444" s="180"/>
      <c r="S444" s="181"/>
      <c r="T444" s="182">
        <f>R444+S444</f>
        <v>0</v>
      </c>
      <c r="U444" s="181"/>
      <c r="V444" s="181"/>
      <c r="W444" s="181"/>
      <c r="X444" s="181"/>
      <c r="Y444" s="181"/>
      <c r="Z444" s="180"/>
      <c r="AA444" s="181"/>
      <c r="AB444" s="182">
        <f>Z444+AA444</f>
        <v>0</v>
      </c>
      <c r="AC444" s="181"/>
      <c r="AD444" s="181"/>
      <c r="AE444" s="181"/>
      <c r="AF444" s="181"/>
      <c r="AG444" s="181"/>
      <c r="AH444" s="180"/>
      <c r="AI444" s="181"/>
      <c r="AJ444" s="182">
        <f>AH444+AI444</f>
        <v>0</v>
      </c>
      <c r="AK444" s="181"/>
      <c r="AL444" s="181"/>
      <c r="AM444" s="181"/>
      <c r="AN444" s="181"/>
      <c r="AO444" s="181"/>
      <c r="AP444" s="180"/>
      <c r="AQ444" s="181"/>
      <c r="AR444" s="182">
        <f>AP444+AQ444</f>
        <v>0</v>
      </c>
      <c r="AS444" s="181"/>
      <c r="AT444" s="181"/>
      <c r="AU444" s="181"/>
      <c r="AV444" s="181"/>
      <c r="AW444" s="181"/>
      <c r="AX444" s="180"/>
      <c r="AY444" s="181"/>
      <c r="AZ444" s="182">
        <f>AX444+AY444</f>
        <v>0</v>
      </c>
      <c r="BA444" s="181"/>
      <c r="BB444" s="181"/>
      <c r="BC444" s="181"/>
      <c r="BD444" s="181"/>
      <c r="BE444" s="181"/>
      <c r="BF444" s="130"/>
      <c r="BG444" s="130"/>
      <c r="BH444" s="130"/>
    </row>
    <row r="445" spans="1:60" x14ac:dyDescent="0.35">
      <c r="A445" s="172" t="s">
        <v>2668</v>
      </c>
      <c r="B445" s="172" t="s">
        <v>158</v>
      </c>
      <c r="C445" s="172" t="s">
        <v>159</v>
      </c>
      <c r="D445" s="173" t="s">
        <v>160</v>
      </c>
      <c r="E445" s="172" t="s">
        <v>1930</v>
      </c>
      <c r="F445" s="172" t="s">
        <v>2666</v>
      </c>
      <c r="G445" s="172" t="s">
        <v>2667</v>
      </c>
      <c r="H445" s="172" t="s">
        <v>2525</v>
      </c>
      <c r="I445" s="174">
        <v>72</v>
      </c>
      <c r="J445" s="175" t="s">
        <v>171</v>
      </c>
      <c r="K445" s="176">
        <f>I445*9.16</f>
        <v>659.52</v>
      </c>
      <c r="L445" s="177"/>
      <c r="M445" s="178"/>
      <c r="N445" s="178"/>
      <c r="O445" s="178"/>
      <c r="P445" s="179"/>
      <c r="Q445" s="179"/>
      <c r="R445" s="180"/>
      <c r="S445" s="181"/>
      <c r="T445" s="182">
        <f>R445+S445</f>
        <v>0</v>
      </c>
      <c r="U445" s="181"/>
      <c r="V445" s="181"/>
      <c r="W445" s="181"/>
      <c r="X445" s="181"/>
      <c r="Y445" s="181"/>
      <c r="Z445" s="180"/>
      <c r="AA445" s="181"/>
      <c r="AB445" s="182">
        <f>Z445+AA445</f>
        <v>0</v>
      </c>
      <c r="AC445" s="181"/>
      <c r="AD445" s="181"/>
      <c r="AE445" s="181"/>
      <c r="AF445" s="181"/>
      <c r="AG445" s="181"/>
      <c r="AH445" s="180"/>
      <c r="AI445" s="181"/>
      <c r="AJ445" s="182">
        <f>AH445+AI445</f>
        <v>0</v>
      </c>
      <c r="AK445" s="181"/>
      <c r="AL445" s="181"/>
      <c r="AM445" s="181"/>
      <c r="AN445" s="181"/>
      <c r="AO445" s="181"/>
      <c r="AP445" s="180"/>
      <c r="AQ445" s="181"/>
      <c r="AR445" s="182">
        <f>AP445+AQ445</f>
        <v>0</v>
      </c>
      <c r="AS445" s="181"/>
      <c r="AT445" s="181"/>
      <c r="AU445" s="181"/>
      <c r="AV445" s="181"/>
      <c r="AW445" s="181"/>
      <c r="AX445" s="180"/>
      <c r="AY445" s="181"/>
      <c r="AZ445" s="182">
        <f>AX445+AY445</f>
        <v>0</v>
      </c>
      <c r="BA445" s="181"/>
      <c r="BB445" s="181"/>
      <c r="BC445" s="181"/>
      <c r="BD445" s="181"/>
      <c r="BE445" s="181"/>
      <c r="BF445" s="130"/>
      <c r="BG445" s="130"/>
      <c r="BH445" s="130"/>
    </row>
    <row r="446" spans="1:60" x14ac:dyDescent="0.35">
      <c r="A446" s="172" t="s">
        <v>837</v>
      </c>
      <c r="B446" s="172" t="s">
        <v>158</v>
      </c>
      <c r="C446" s="172" t="s">
        <v>159</v>
      </c>
      <c r="D446" s="173" t="s">
        <v>160</v>
      </c>
      <c r="E446" s="172" t="s">
        <v>838</v>
      </c>
      <c r="F446" s="172" t="s">
        <v>839</v>
      </c>
      <c r="G446" s="172" t="s">
        <v>840</v>
      </c>
      <c r="H446" s="172" t="s">
        <v>235</v>
      </c>
      <c r="I446" s="174">
        <v>624</v>
      </c>
      <c r="J446" s="175" t="s">
        <v>165</v>
      </c>
      <c r="K446" s="176">
        <f>I446*9.16</f>
        <v>5715.84</v>
      </c>
      <c r="L446" s="177"/>
      <c r="M446" s="178"/>
      <c r="N446" s="178"/>
      <c r="O446" s="178"/>
      <c r="P446" s="179"/>
      <c r="Q446" s="179"/>
      <c r="R446" s="180"/>
      <c r="S446" s="181"/>
      <c r="T446" s="182">
        <f>R446+S446</f>
        <v>0</v>
      </c>
      <c r="U446" s="181"/>
      <c r="V446" s="181"/>
      <c r="W446" s="181"/>
      <c r="X446" s="181"/>
      <c r="Y446" s="181"/>
      <c r="Z446" s="180"/>
      <c r="AA446" s="181"/>
      <c r="AB446" s="182">
        <f>Z446+AA446</f>
        <v>0</v>
      </c>
      <c r="AC446" s="181"/>
      <c r="AD446" s="181"/>
      <c r="AE446" s="181"/>
      <c r="AF446" s="181"/>
      <c r="AG446" s="181"/>
      <c r="AH446" s="180"/>
      <c r="AI446" s="181"/>
      <c r="AJ446" s="182">
        <f>AH446+AI446</f>
        <v>0</v>
      </c>
      <c r="AK446" s="181"/>
      <c r="AL446" s="181"/>
      <c r="AM446" s="181"/>
      <c r="AN446" s="181"/>
      <c r="AO446" s="181"/>
      <c r="AP446" s="180"/>
      <c r="AQ446" s="181"/>
      <c r="AR446" s="182">
        <f>AP446+AQ446</f>
        <v>0</v>
      </c>
      <c r="AS446" s="181"/>
      <c r="AT446" s="181"/>
      <c r="AU446" s="181"/>
      <c r="AV446" s="181"/>
      <c r="AW446" s="181"/>
      <c r="AX446" s="180"/>
      <c r="AY446" s="181"/>
      <c r="AZ446" s="182">
        <f>AX446+AY446</f>
        <v>0</v>
      </c>
      <c r="BA446" s="181"/>
      <c r="BB446" s="181"/>
      <c r="BC446" s="181"/>
      <c r="BD446" s="181"/>
      <c r="BE446" s="181"/>
      <c r="BF446" s="130"/>
      <c r="BG446" s="130"/>
      <c r="BH446" s="130"/>
    </row>
    <row r="447" spans="1:60" x14ac:dyDescent="0.35">
      <c r="A447" s="172" t="s">
        <v>977</v>
      </c>
      <c r="B447" s="172" t="s">
        <v>158</v>
      </c>
      <c r="C447" s="172" t="s">
        <v>159</v>
      </c>
      <c r="D447" s="173" t="s">
        <v>160</v>
      </c>
      <c r="E447" s="172" t="s">
        <v>978</v>
      </c>
      <c r="F447" s="172" t="s">
        <v>839</v>
      </c>
      <c r="G447" s="172" t="s">
        <v>840</v>
      </c>
      <c r="H447" s="172" t="s">
        <v>235</v>
      </c>
      <c r="I447" s="174">
        <v>1000</v>
      </c>
      <c r="J447" s="175" t="s">
        <v>177</v>
      </c>
      <c r="K447" s="176">
        <f>I447*9.16</f>
        <v>9160</v>
      </c>
      <c r="L447" s="177"/>
      <c r="M447" s="178"/>
      <c r="N447" s="178"/>
      <c r="O447" s="178"/>
      <c r="P447" s="179"/>
      <c r="Q447" s="179"/>
      <c r="R447" s="180"/>
      <c r="S447" s="181"/>
      <c r="T447" s="182">
        <f>R447+S447</f>
        <v>0</v>
      </c>
      <c r="U447" s="181"/>
      <c r="V447" s="181"/>
      <c r="W447" s="181"/>
      <c r="X447" s="181"/>
      <c r="Y447" s="181"/>
      <c r="Z447" s="180"/>
      <c r="AA447" s="181"/>
      <c r="AB447" s="182">
        <f>Z447+AA447</f>
        <v>0</v>
      </c>
      <c r="AC447" s="181"/>
      <c r="AD447" s="181"/>
      <c r="AE447" s="181"/>
      <c r="AF447" s="181"/>
      <c r="AG447" s="181"/>
      <c r="AH447" s="180"/>
      <c r="AI447" s="181"/>
      <c r="AJ447" s="182">
        <f>AH447+AI447</f>
        <v>0</v>
      </c>
      <c r="AK447" s="181"/>
      <c r="AL447" s="181"/>
      <c r="AM447" s="181"/>
      <c r="AN447" s="181"/>
      <c r="AO447" s="181"/>
      <c r="AP447" s="180"/>
      <c r="AQ447" s="181"/>
      <c r="AR447" s="182">
        <f>AP447+AQ447</f>
        <v>0</v>
      </c>
      <c r="AS447" s="181"/>
      <c r="AT447" s="181"/>
      <c r="AU447" s="181"/>
      <c r="AV447" s="181"/>
      <c r="AW447" s="181"/>
      <c r="AX447" s="180"/>
      <c r="AY447" s="181"/>
      <c r="AZ447" s="182">
        <f>AX447+AY447</f>
        <v>0</v>
      </c>
      <c r="BA447" s="181"/>
      <c r="BB447" s="181"/>
      <c r="BC447" s="181"/>
      <c r="BD447" s="181"/>
      <c r="BE447" s="181"/>
      <c r="BF447" s="130"/>
      <c r="BG447" s="130"/>
      <c r="BH447" s="130"/>
    </row>
    <row r="448" spans="1:60" ht="29" x14ac:dyDescent="0.35">
      <c r="A448" s="172" t="s">
        <v>1036</v>
      </c>
      <c r="B448" s="172" t="s">
        <v>158</v>
      </c>
      <c r="C448" s="172" t="s">
        <v>159</v>
      </c>
      <c r="D448" s="173" t="s">
        <v>160</v>
      </c>
      <c r="E448" s="172" t="s">
        <v>1037</v>
      </c>
      <c r="F448" s="172" t="s">
        <v>839</v>
      </c>
      <c r="G448" s="172" t="s">
        <v>840</v>
      </c>
      <c r="H448" s="172" t="s">
        <v>235</v>
      </c>
      <c r="I448" s="174">
        <v>1125</v>
      </c>
      <c r="J448" s="175" t="s">
        <v>520</v>
      </c>
      <c r="K448" s="176">
        <f>I448*9.16</f>
        <v>10305</v>
      </c>
      <c r="L448" s="177"/>
      <c r="M448" s="178"/>
      <c r="N448" s="178"/>
      <c r="O448" s="178"/>
      <c r="P448" s="179"/>
      <c r="Q448" s="179"/>
      <c r="R448" s="180"/>
      <c r="S448" s="181"/>
      <c r="T448" s="182">
        <f>R448+S448</f>
        <v>0</v>
      </c>
      <c r="U448" s="181"/>
      <c r="V448" s="181"/>
      <c r="W448" s="181"/>
      <c r="X448" s="181"/>
      <c r="Y448" s="181"/>
      <c r="Z448" s="180"/>
      <c r="AA448" s="181"/>
      <c r="AB448" s="182">
        <f>Z448+AA448</f>
        <v>0</v>
      </c>
      <c r="AC448" s="181"/>
      <c r="AD448" s="181"/>
      <c r="AE448" s="181"/>
      <c r="AF448" s="181"/>
      <c r="AG448" s="181"/>
      <c r="AH448" s="180"/>
      <c r="AI448" s="181"/>
      <c r="AJ448" s="182">
        <f>AH448+AI448</f>
        <v>0</v>
      </c>
      <c r="AK448" s="181"/>
      <c r="AL448" s="181"/>
      <c r="AM448" s="181"/>
      <c r="AN448" s="181"/>
      <c r="AO448" s="181"/>
      <c r="AP448" s="180"/>
      <c r="AQ448" s="181"/>
      <c r="AR448" s="182">
        <f>AP448+AQ448</f>
        <v>0</v>
      </c>
      <c r="AS448" s="181"/>
      <c r="AT448" s="181"/>
      <c r="AU448" s="181"/>
      <c r="AV448" s="181"/>
      <c r="AW448" s="181"/>
      <c r="AX448" s="180"/>
      <c r="AY448" s="181"/>
      <c r="AZ448" s="182">
        <f>AX448+AY448</f>
        <v>0</v>
      </c>
      <c r="BA448" s="181"/>
      <c r="BB448" s="181"/>
      <c r="BC448" s="181"/>
      <c r="BD448" s="181"/>
      <c r="BE448" s="181"/>
      <c r="BF448" s="130"/>
      <c r="BG448" s="130"/>
      <c r="BH448" s="130"/>
    </row>
    <row r="449" spans="1:60" ht="29" x14ac:dyDescent="0.35">
      <c r="A449" s="172" t="s">
        <v>1293</v>
      </c>
      <c r="B449" s="172" t="s">
        <v>158</v>
      </c>
      <c r="C449" s="172" t="s">
        <v>159</v>
      </c>
      <c r="D449" s="173" t="s">
        <v>160</v>
      </c>
      <c r="E449" s="172" t="s">
        <v>1294</v>
      </c>
      <c r="F449" s="172" t="s">
        <v>839</v>
      </c>
      <c r="G449" s="172" t="s">
        <v>840</v>
      </c>
      <c r="H449" s="172" t="s">
        <v>235</v>
      </c>
      <c r="I449" s="174">
        <v>1560</v>
      </c>
      <c r="J449" s="175" t="s">
        <v>520</v>
      </c>
      <c r="K449" s="176">
        <f>I449*9.16</f>
        <v>14289.6</v>
      </c>
      <c r="L449" s="177"/>
      <c r="M449" s="178"/>
      <c r="N449" s="178"/>
      <c r="O449" s="178"/>
      <c r="P449" s="179"/>
      <c r="Q449" s="179"/>
      <c r="R449" s="180"/>
      <c r="S449" s="181"/>
      <c r="T449" s="182">
        <f>R449+S449</f>
        <v>0</v>
      </c>
      <c r="U449" s="181"/>
      <c r="V449" s="181"/>
      <c r="W449" s="181"/>
      <c r="X449" s="181"/>
      <c r="Y449" s="181"/>
      <c r="Z449" s="180"/>
      <c r="AA449" s="181"/>
      <c r="AB449" s="182">
        <f>Z449+AA449</f>
        <v>0</v>
      </c>
      <c r="AC449" s="181"/>
      <c r="AD449" s="181"/>
      <c r="AE449" s="181"/>
      <c r="AF449" s="181"/>
      <c r="AG449" s="181"/>
      <c r="AH449" s="180"/>
      <c r="AI449" s="181"/>
      <c r="AJ449" s="182">
        <f>AH449+AI449</f>
        <v>0</v>
      </c>
      <c r="AK449" s="181"/>
      <c r="AL449" s="181"/>
      <c r="AM449" s="181"/>
      <c r="AN449" s="181"/>
      <c r="AO449" s="181"/>
      <c r="AP449" s="180"/>
      <c r="AQ449" s="181"/>
      <c r="AR449" s="182">
        <f>AP449+AQ449</f>
        <v>0</v>
      </c>
      <c r="AS449" s="181"/>
      <c r="AT449" s="181"/>
      <c r="AU449" s="181"/>
      <c r="AV449" s="181"/>
      <c r="AW449" s="181"/>
      <c r="AX449" s="180"/>
      <c r="AY449" s="181"/>
      <c r="AZ449" s="182">
        <f>AX449+AY449</f>
        <v>0</v>
      </c>
      <c r="BA449" s="181"/>
      <c r="BB449" s="181"/>
      <c r="BC449" s="181"/>
      <c r="BD449" s="181"/>
      <c r="BE449" s="181"/>
      <c r="BF449" s="130"/>
      <c r="BG449" s="130"/>
      <c r="BH449" s="130"/>
    </row>
    <row r="450" spans="1:60" x14ac:dyDescent="0.35">
      <c r="A450" s="172" t="s">
        <v>1765</v>
      </c>
      <c r="B450" s="172" t="s">
        <v>158</v>
      </c>
      <c r="C450" s="172" t="s">
        <v>159</v>
      </c>
      <c r="D450" s="173" t="s">
        <v>160</v>
      </c>
      <c r="E450" s="172" t="s">
        <v>1766</v>
      </c>
      <c r="F450" s="172" t="s">
        <v>839</v>
      </c>
      <c r="G450" s="172" t="s">
        <v>840</v>
      </c>
      <c r="H450" s="172" t="s">
        <v>235</v>
      </c>
      <c r="I450" s="174">
        <v>4698</v>
      </c>
      <c r="J450" s="175" t="s">
        <v>248</v>
      </c>
      <c r="K450" s="176">
        <f>I450*9.16</f>
        <v>43033.68</v>
      </c>
      <c r="L450" s="177"/>
      <c r="M450" s="178"/>
      <c r="N450" s="178"/>
      <c r="O450" s="178"/>
      <c r="P450" s="179"/>
      <c r="Q450" s="179"/>
      <c r="R450" s="180"/>
      <c r="S450" s="181"/>
      <c r="T450" s="182">
        <f>R450+S450</f>
        <v>0</v>
      </c>
      <c r="U450" s="181"/>
      <c r="V450" s="181"/>
      <c r="W450" s="181"/>
      <c r="X450" s="181"/>
      <c r="Y450" s="181"/>
      <c r="Z450" s="180"/>
      <c r="AA450" s="181"/>
      <c r="AB450" s="182">
        <f>Z450+AA450</f>
        <v>0</v>
      </c>
      <c r="AC450" s="181"/>
      <c r="AD450" s="181"/>
      <c r="AE450" s="181"/>
      <c r="AF450" s="181"/>
      <c r="AG450" s="181"/>
      <c r="AH450" s="180"/>
      <c r="AI450" s="181"/>
      <c r="AJ450" s="182">
        <f>AH450+AI450</f>
        <v>0</v>
      </c>
      <c r="AK450" s="181"/>
      <c r="AL450" s="181"/>
      <c r="AM450" s="181"/>
      <c r="AN450" s="181"/>
      <c r="AO450" s="181"/>
      <c r="AP450" s="180"/>
      <c r="AQ450" s="181"/>
      <c r="AR450" s="182">
        <f>AP450+AQ450</f>
        <v>0</v>
      </c>
      <c r="AS450" s="181"/>
      <c r="AT450" s="181"/>
      <c r="AU450" s="181"/>
      <c r="AV450" s="181"/>
      <c r="AW450" s="181"/>
      <c r="AX450" s="180"/>
      <c r="AY450" s="181"/>
      <c r="AZ450" s="182">
        <f>AX450+AY450</f>
        <v>0</v>
      </c>
      <c r="BA450" s="181"/>
      <c r="BB450" s="181"/>
      <c r="BC450" s="181"/>
      <c r="BD450" s="181"/>
      <c r="BE450" s="181"/>
      <c r="BF450" s="130"/>
      <c r="BG450" s="130"/>
      <c r="BH450" s="130"/>
    </row>
    <row r="451" spans="1:60" x14ac:dyDescent="0.35">
      <c r="A451" s="172" t="s">
        <v>1829</v>
      </c>
      <c r="B451" s="172" t="s">
        <v>158</v>
      </c>
      <c r="C451" s="172" t="s">
        <v>159</v>
      </c>
      <c r="D451" s="173" t="s">
        <v>160</v>
      </c>
      <c r="E451" s="172" t="s">
        <v>1830</v>
      </c>
      <c r="F451" s="172" t="s">
        <v>1831</v>
      </c>
      <c r="G451" s="172" t="s">
        <v>840</v>
      </c>
      <c r="H451" s="172" t="s">
        <v>235</v>
      </c>
      <c r="I451" s="174">
        <v>6740</v>
      </c>
      <c r="J451" s="175" t="s">
        <v>165</v>
      </c>
      <c r="K451" s="176">
        <f>I451*9.16</f>
        <v>61738.400000000001</v>
      </c>
      <c r="L451" s="177"/>
      <c r="M451" s="178"/>
      <c r="N451" s="178"/>
      <c r="O451" s="178"/>
      <c r="P451" s="179"/>
      <c r="Q451" s="179"/>
      <c r="R451" s="180"/>
      <c r="S451" s="181"/>
      <c r="T451" s="182">
        <f>R451+S451</f>
        <v>0</v>
      </c>
      <c r="U451" s="181"/>
      <c r="V451" s="181"/>
      <c r="W451" s="181"/>
      <c r="X451" s="181"/>
      <c r="Y451" s="181"/>
      <c r="Z451" s="180"/>
      <c r="AA451" s="181"/>
      <c r="AB451" s="182">
        <f>Z451+AA451</f>
        <v>0</v>
      </c>
      <c r="AC451" s="181"/>
      <c r="AD451" s="181"/>
      <c r="AE451" s="181"/>
      <c r="AF451" s="181"/>
      <c r="AG451" s="181"/>
      <c r="AH451" s="180"/>
      <c r="AI451" s="181"/>
      <c r="AJ451" s="182">
        <f>AH451+AI451</f>
        <v>0</v>
      </c>
      <c r="AK451" s="181"/>
      <c r="AL451" s="181"/>
      <c r="AM451" s="181"/>
      <c r="AN451" s="181"/>
      <c r="AO451" s="181"/>
      <c r="AP451" s="180"/>
      <c r="AQ451" s="181"/>
      <c r="AR451" s="182">
        <f>AP451+AQ451</f>
        <v>0</v>
      </c>
      <c r="AS451" s="181"/>
      <c r="AT451" s="181"/>
      <c r="AU451" s="181"/>
      <c r="AV451" s="181"/>
      <c r="AW451" s="181"/>
      <c r="AX451" s="180"/>
      <c r="AY451" s="181"/>
      <c r="AZ451" s="182">
        <f>AX451+AY451</f>
        <v>0</v>
      </c>
      <c r="BA451" s="181"/>
      <c r="BB451" s="181"/>
      <c r="BC451" s="181"/>
      <c r="BD451" s="181"/>
      <c r="BE451" s="181"/>
      <c r="BF451" s="130"/>
      <c r="BG451" s="130"/>
      <c r="BH451" s="130"/>
    </row>
    <row r="452" spans="1:60" x14ac:dyDescent="0.35">
      <c r="A452" s="172" t="s">
        <v>182</v>
      </c>
      <c r="B452" s="172" t="s">
        <v>158</v>
      </c>
      <c r="C452" s="172" t="s">
        <v>159</v>
      </c>
      <c r="D452" s="173" t="s">
        <v>160</v>
      </c>
      <c r="E452" s="172" t="s">
        <v>183</v>
      </c>
      <c r="F452" s="172" t="s">
        <v>184</v>
      </c>
      <c r="G452" s="172" t="s">
        <v>185</v>
      </c>
      <c r="H452" s="172" t="s">
        <v>186</v>
      </c>
      <c r="I452" s="174">
        <v>36</v>
      </c>
      <c r="J452" s="175" t="s">
        <v>187</v>
      </c>
      <c r="K452" s="176">
        <f>I452*9.16</f>
        <v>329.76</v>
      </c>
      <c r="L452" s="177"/>
      <c r="M452" s="178"/>
      <c r="N452" s="178"/>
      <c r="O452" s="178"/>
      <c r="P452" s="179"/>
      <c r="Q452" s="179"/>
      <c r="R452" s="180"/>
      <c r="S452" s="181"/>
      <c r="T452" s="182">
        <f>R452+S452</f>
        <v>0</v>
      </c>
      <c r="U452" s="181"/>
      <c r="V452" s="181"/>
      <c r="W452" s="181"/>
      <c r="X452" s="181"/>
      <c r="Y452" s="181"/>
      <c r="Z452" s="180"/>
      <c r="AA452" s="181"/>
      <c r="AB452" s="182">
        <f>Z452+AA452</f>
        <v>0</v>
      </c>
      <c r="AC452" s="181"/>
      <c r="AD452" s="181"/>
      <c r="AE452" s="181"/>
      <c r="AF452" s="181"/>
      <c r="AG452" s="181"/>
      <c r="AH452" s="180"/>
      <c r="AI452" s="181"/>
      <c r="AJ452" s="182">
        <f>AH452+AI452</f>
        <v>0</v>
      </c>
      <c r="AK452" s="181"/>
      <c r="AL452" s="181"/>
      <c r="AM452" s="181"/>
      <c r="AN452" s="181"/>
      <c r="AO452" s="181"/>
      <c r="AP452" s="180"/>
      <c r="AQ452" s="181"/>
      <c r="AR452" s="182">
        <f>AP452+AQ452</f>
        <v>0</v>
      </c>
      <c r="AS452" s="181"/>
      <c r="AT452" s="181"/>
      <c r="AU452" s="181"/>
      <c r="AV452" s="181"/>
      <c r="AW452" s="181"/>
      <c r="AX452" s="180"/>
      <c r="AY452" s="181"/>
      <c r="AZ452" s="182">
        <f>AX452+AY452</f>
        <v>0</v>
      </c>
      <c r="BA452" s="181"/>
      <c r="BB452" s="181"/>
      <c r="BC452" s="181"/>
      <c r="BD452" s="181"/>
      <c r="BE452" s="181"/>
      <c r="BF452" s="130"/>
      <c r="BG452" s="130"/>
      <c r="BH452" s="130"/>
    </row>
    <row r="453" spans="1:60" x14ac:dyDescent="0.35">
      <c r="A453" s="172" t="s">
        <v>257</v>
      </c>
      <c r="B453" s="172" t="s">
        <v>158</v>
      </c>
      <c r="C453" s="172" t="s">
        <v>159</v>
      </c>
      <c r="D453" s="173" t="s">
        <v>160</v>
      </c>
      <c r="E453" s="172" t="s">
        <v>258</v>
      </c>
      <c r="F453" s="172" t="s">
        <v>259</v>
      </c>
      <c r="G453" s="172" t="s">
        <v>185</v>
      </c>
      <c r="H453" s="172" t="s">
        <v>186</v>
      </c>
      <c r="I453" s="174">
        <v>64</v>
      </c>
      <c r="J453" s="175" t="s">
        <v>200</v>
      </c>
      <c r="K453" s="176">
        <f>I453*9.16</f>
        <v>586.24</v>
      </c>
      <c r="L453" s="177"/>
      <c r="M453" s="178"/>
      <c r="N453" s="178"/>
      <c r="O453" s="178"/>
      <c r="P453" s="179"/>
      <c r="Q453" s="179"/>
      <c r="R453" s="180"/>
      <c r="S453" s="181"/>
      <c r="T453" s="182">
        <f>R453+S453</f>
        <v>0</v>
      </c>
      <c r="U453" s="181"/>
      <c r="V453" s="181"/>
      <c r="W453" s="181"/>
      <c r="X453" s="181"/>
      <c r="Y453" s="181"/>
      <c r="Z453" s="180"/>
      <c r="AA453" s="181"/>
      <c r="AB453" s="182">
        <f>Z453+AA453</f>
        <v>0</v>
      </c>
      <c r="AC453" s="181"/>
      <c r="AD453" s="181"/>
      <c r="AE453" s="181"/>
      <c r="AF453" s="181"/>
      <c r="AG453" s="181"/>
      <c r="AH453" s="180"/>
      <c r="AI453" s="181"/>
      <c r="AJ453" s="182">
        <f>AH453+AI453</f>
        <v>0</v>
      </c>
      <c r="AK453" s="181"/>
      <c r="AL453" s="181"/>
      <c r="AM453" s="181"/>
      <c r="AN453" s="181"/>
      <c r="AO453" s="181"/>
      <c r="AP453" s="180"/>
      <c r="AQ453" s="181"/>
      <c r="AR453" s="182">
        <f>AP453+AQ453</f>
        <v>0</v>
      </c>
      <c r="AS453" s="181"/>
      <c r="AT453" s="181"/>
      <c r="AU453" s="181"/>
      <c r="AV453" s="181"/>
      <c r="AW453" s="181"/>
      <c r="AX453" s="180"/>
      <c r="AY453" s="181"/>
      <c r="AZ453" s="182">
        <f>AX453+AY453</f>
        <v>0</v>
      </c>
      <c r="BA453" s="181"/>
      <c r="BB453" s="181"/>
      <c r="BC453" s="181"/>
      <c r="BD453" s="181"/>
      <c r="BE453" s="181"/>
      <c r="BF453" s="130"/>
      <c r="BG453" s="130"/>
      <c r="BH453" s="130"/>
    </row>
    <row r="454" spans="1:60" x14ac:dyDescent="0.35">
      <c r="A454" s="172" t="s">
        <v>281</v>
      </c>
      <c r="B454" s="172" t="s">
        <v>158</v>
      </c>
      <c r="C454" s="172" t="s">
        <v>159</v>
      </c>
      <c r="D454" s="173" t="s">
        <v>160</v>
      </c>
      <c r="E454" s="172" t="s">
        <v>282</v>
      </c>
      <c r="F454" s="172" t="s">
        <v>259</v>
      </c>
      <c r="G454" s="172" t="s">
        <v>185</v>
      </c>
      <c r="H454" s="172" t="s">
        <v>186</v>
      </c>
      <c r="I454" s="174">
        <v>82</v>
      </c>
      <c r="J454" s="175" t="s">
        <v>165</v>
      </c>
      <c r="K454" s="176">
        <f>I454*9.16</f>
        <v>751.12</v>
      </c>
      <c r="L454" s="177"/>
      <c r="M454" s="178"/>
      <c r="N454" s="178"/>
      <c r="O454" s="178"/>
      <c r="P454" s="179"/>
      <c r="Q454" s="179"/>
      <c r="R454" s="180"/>
      <c r="S454" s="181"/>
      <c r="T454" s="182">
        <f>R454+S454</f>
        <v>0</v>
      </c>
      <c r="U454" s="181"/>
      <c r="V454" s="181"/>
      <c r="W454" s="181"/>
      <c r="X454" s="181"/>
      <c r="Y454" s="181"/>
      <c r="Z454" s="180"/>
      <c r="AA454" s="181"/>
      <c r="AB454" s="182">
        <f>Z454+AA454</f>
        <v>0</v>
      </c>
      <c r="AC454" s="181"/>
      <c r="AD454" s="181"/>
      <c r="AE454" s="181"/>
      <c r="AF454" s="181"/>
      <c r="AG454" s="181"/>
      <c r="AH454" s="180"/>
      <c r="AI454" s="181"/>
      <c r="AJ454" s="182">
        <f>AH454+AI454</f>
        <v>0</v>
      </c>
      <c r="AK454" s="181"/>
      <c r="AL454" s="181"/>
      <c r="AM454" s="181"/>
      <c r="AN454" s="181"/>
      <c r="AO454" s="181"/>
      <c r="AP454" s="180"/>
      <c r="AQ454" s="181"/>
      <c r="AR454" s="182">
        <f>AP454+AQ454</f>
        <v>0</v>
      </c>
      <c r="AS454" s="181"/>
      <c r="AT454" s="181"/>
      <c r="AU454" s="181"/>
      <c r="AV454" s="181"/>
      <c r="AW454" s="181"/>
      <c r="AX454" s="180"/>
      <c r="AY454" s="181"/>
      <c r="AZ454" s="182">
        <f>AX454+AY454</f>
        <v>0</v>
      </c>
      <c r="BA454" s="181"/>
      <c r="BB454" s="181"/>
      <c r="BC454" s="181"/>
      <c r="BD454" s="181"/>
      <c r="BE454" s="181"/>
      <c r="BF454" s="130"/>
      <c r="BG454" s="130"/>
      <c r="BH454" s="130"/>
    </row>
    <row r="455" spans="1:60" x14ac:dyDescent="0.35">
      <c r="A455" s="172" t="s">
        <v>668</v>
      </c>
      <c r="B455" s="172" t="s">
        <v>158</v>
      </c>
      <c r="C455" s="172" t="s">
        <v>159</v>
      </c>
      <c r="D455" s="173" t="s">
        <v>160</v>
      </c>
      <c r="E455" s="172" t="s">
        <v>669</v>
      </c>
      <c r="F455" s="172" t="s">
        <v>184</v>
      </c>
      <c r="G455" s="172" t="s">
        <v>185</v>
      </c>
      <c r="H455" s="172" t="s">
        <v>186</v>
      </c>
      <c r="I455" s="174">
        <v>352</v>
      </c>
      <c r="J455" s="175" t="s">
        <v>165</v>
      </c>
      <c r="K455" s="176">
        <f>I455*9.16</f>
        <v>3224.32</v>
      </c>
      <c r="L455" s="177"/>
      <c r="M455" s="178"/>
      <c r="N455" s="178"/>
      <c r="O455" s="178"/>
      <c r="P455" s="179"/>
      <c r="Q455" s="179"/>
      <c r="R455" s="180"/>
      <c r="S455" s="181"/>
      <c r="T455" s="182">
        <f>R455+S455</f>
        <v>0</v>
      </c>
      <c r="U455" s="181"/>
      <c r="V455" s="181"/>
      <c r="W455" s="181"/>
      <c r="X455" s="181"/>
      <c r="Y455" s="181"/>
      <c r="Z455" s="180"/>
      <c r="AA455" s="181"/>
      <c r="AB455" s="182">
        <f>Z455+AA455</f>
        <v>0</v>
      </c>
      <c r="AC455" s="181"/>
      <c r="AD455" s="181"/>
      <c r="AE455" s="181"/>
      <c r="AF455" s="181"/>
      <c r="AG455" s="181"/>
      <c r="AH455" s="180"/>
      <c r="AI455" s="181"/>
      <c r="AJ455" s="182">
        <f>AH455+AI455</f>
        <v>0</v>
      </c>
      <c r="AK455" s="181"/>
      <c r="AL455" s="181"/>
      <c r="AM455" s="181"/>
      <c r="AN455" s="181"/>
      <c r="AO455" s="181"/>
      <c r="AP455" s="180"/>
      <c r="AQ455" s="181"/>
      <c r="AR455" s="182">
        <f>AP455+AQ455</f>
        <v>0</v>
      </c>
      <c r="AS455" s="181"/>
      <c r="AT455" s="181"/>
      <c r="AU455" s="181"/>
      <c r="AV455" s="181"/>
      <c r="AW455" s="181"/>
      <c r="AX455" s="180"/>
      <c r="AY455" s="181"/>
      <c r="AZ455" s="182">
        <f>AX455+AY455</f>
        <v>0</v>
      </c>
      <c r="BA455" s="181"/>
      <c r="BB455" s="181"/>
      <c r="BC455" s="181"/>
      <c r="BD455" s="181"/>
      <c r="BE455" s="181"/>
      <c r="BF455" s="130"/>
      <c r="BG455" s="130"/>
      <c r="BH455" s="130"/>
    </row>
    <row r="456" spans="1:60" x14ac:dyDescent="0.35">
      <c r="A456" s="172" t="s">
        <v>677</v>
      </c>
      <c r="B456" s="172" t="s">
        <v>158</v>
      </c>
      <c r="C456" s="172" t="s">
        <v>159</v>
      </c>
      <c r="D456" s="173" t="s">
        <v>160</v>
      </c>
      <c r="E456" s="172" t="s">
        <v>678</v>
      </c>
      <c r="F456" s="172" t="s">
        <v>259</v>
      </c>
      <c r="G456" s="172" t="s">
        <v>185</v>
      </c>
      <c r="H456" s="172" t="s">
        <v>186</v>
      </c>
      <c r="I456" s="174">
        <v>370</v>
      </c>
      <c r="J456" s="175" t="s">
        <v>165</v>
      </c>
      <c r="K456" s="176">
        <f>I456*9.16</f>
        <v>3389.2000000000003</v>
      </c>
      <c r="L456" s="177"/>
      <c r="M456" s="178"/>
      <c r="N456" s="178"/>
      <c r="O456" s="178"/>
      <c r="P456" s="179"/>
      <c r="Q456" s="179"/>
      <c r="R456" s="180"/>
      <c r="S456" s="181"/>
      <c r="T456" s="182">
        <f>R456+S456</f>
        <v>0</v>
      </c>
      <c r="U456" s="181"/>
      <c r="V456" s="181"/>
      <c r="W456" s="181"/>
      <c r="X456" s="181"/>
      <c r="Y456" s="181"/>
      <c r="Z456" s="180"/>
      <c r="AA456" s="181"/>
      <c r="AB456" s="182">
        <f>Z456+AA456</f>
        <v>0</v>
      </c>
      <c r="AC456" s="181"/>
      <c r="AD456" s="181"/>
      <c r="AE456" s="181"/>
      <c r="AF456" s="181"/>
      <c r="AG456" s="181"/>
      <c r="AH456" s="180"/>
      <c r="AI456" s="181"/>
      <c r="AJ456" s="182">
        <f>AH456+AI456</f>
        <v>0</v>
      </c>
      <c r="AK456" s="181"/>
      <c r="AL456" s="181"/>
      <c r="AM456" s="181"/>
      <c r="AN456" s="181"/>
      <c r="AO456" s="181"/>
      <c r="AP456" s="180"/>
      <c r="AQ456" s="181"/>
      <c r="AR456" s="182">
        <f>AP456+AQ456</f>
        <v>0</v>
      </c>
      <c r="AS456" s="181"/>
      <c r="AT456" s="181"/>
      <c r="AU456" s="181"/>
      <c r="AV456" s="181"/>
      <c r="AW456" s="181"/>
      <c r="AX456" s="180"/>
      <c r="AY456" s="181"/>
      <c r="AZ456" s="182">
        <f>AX456+AY456</f>
        <v>0</v>
      </c>
      <c r="BA456" s="181"/>
      <c r="BB456" s="181"/>
      <c r="BC456" s="181"/>
      <c r="BD456" s="181"/>
      <c r="BE456" s="181"/>
      <c r="BF456" s="130"/>
      <c r="BG456" s="130"/>
      <c r="BH456" s="130"/>
    </row>
    <row r="457" spans="1:60" x14ac:dyDescent="0.35">
      <c r="A457" s="172" t="s">
        <v>686</v>
      </c>
      <c r="B457" s="172" t="s">
        <v>158</v>
      </c>
      <c r="C457" s="172" t="s">
        <v>159</v>
      </c>
      <c r="D457" s="173" t="s">
        <v>160</v>
      </c>
      <c r="E457" s="172" t="s">
        <v>687</v>
      </c>
      <c r="F457" s="172" t="s">
        <v>184</v>
      </c>
      <c r="G457" s="172" t="s">
        <v>185</v>
      </c>
      <c r="H457" s="172" t="s">
        <v>186</v>
      </c>
      <c r="I457" s="174">
        <v>384</v>
      </c>
      <c r="J457" s="175" t="s">
        <v>177</v>
      </c>
      <c r="K457" s="176">
        <f>I457*9.16</f>
        <v>3517.44</v>
      </c>
      <c r="L457" s="177"/>
      <c r="M457" s="178"/>
      <c r="N457" s="178"/>
      <c r="O457" s="178"/>
      <c r="P457" s="179"/>
      <c r="Q457" s="179"/>
      <c r="R457" s="180"/>
      <c r="S457" s="181"/>
      <c r="T457" s="182">
        <f>R457+S457</f>
        <v>0</v>
      </c>
      <c r="U457" s="181"/>
      <c r="V457" s="181"/>
      <c r="W457" s="181"/>
      <c r="X457" s="181"/>
      <c r="Y457" s="181"/>
      <c r="Z457" s="180"/>
      <c r="AA457" s="181"/>
      <c r="AB457" s="182">
        <f>Z457+AA457</f>
        <v>0</v>
      </c>
      <c r="AC457" s="181"/>
      <c r="AD457" s="181"/>
      <c r="AE457" s="181"/>
      <c r="AF457" s="181"/>
      <c r="AG457" s="181"/>
      <c r="AH457" s="180"/>
      <c r="AI457" s="181"/>
      <c r="AJ457" s="182">
        <f>AH457+AI457</f>
        <v>0</v>
      </c>
      <c r="AK457" s="181"/>
      <c r="AL457" s="181"/>
      <c r="AM457" s="181"/>
      <c r="AN457" s="181"/>
      <c r="AO457" s="181"/>
      <c r="AP457" s="180"/>
      <c r="AQ457" s="181"/>
      <c r="AR457" s="182">
        <f>AP457+AQ457</f>
        <v>0</v>
      </c>
      <c r="AS457" s="181"/>
      <c r="AT457" s="181"/>
      <c r="AU457" s="181"/>
      <c r="AV457" s="181"/>
      <c r="AW457" s="181"/>
      <c r="AX457" s="180"/>
      <c r="AY457" s="181"/>
      <c r="AZ457" s="182">
        <f>AX457+AY457</f>
        <v>0</v>
      </c>
      <c r="BA457" s="181"/>
      <c r="BB457" s="181"/>
      <c r="BC457" s="181"/>
      <c r="BD457" s="181"/>
      <c r="BE457" s="181"/>
      <c r="BF457" s="130"/>
      <c r="BG457" s="130"/>
      <c r="BH457" s="130"/>
    </row>
    <row r="458" spans="1:60" x14ac:dyDescent="0.35">
      <c r="A458" s="172" t="s">
        <v>979</v>
      </c>
      <c r="B458" s="172" t="s">
        <v>158</v>
      </c>
      <c r="C458" s="172" t="s">
        <v>159</v>
      </c>
      <c r="D458" s="173" t="s">
        <v>160</v>
      </c>
      <c r="E458" s="172" t="s">
        <v>980</v>
      </c>
      <c r="F458" s="172" t="s">
        <v>259</v>
      </c>
      <c r="G458" s="172" t="s">
        <v>185</v>
      </c>
      <c r="H458" s="172" t="s">
        <v>186</v>
      </c>
      <c r="I458" s="174">
        <v>1008</v>
      </c>
      <c r="J458" s="175" t="s">
        <v>165</v>
      </c>
      <c r="K458" s="176">
        <f>I458*9.16</f>
        <v>9233.2800000000007</v>
      </c>
      <c r="L458" s="177"/>
      <c r="M458" s="178"/>
      <c r="N458" s="178"/>
      <c r="O458" s="178"/>
      <c r="P458" s="179"/>
      <c r="Q458" s="179"/>
      <c r="R458" s="180"/>
      <c r="S458" s="181"/>
      <c r="T458" s="182">
        <f>R458+S458</f>
        <v>0</v>
      </c>
      <c r="U458" s="181"/>
      <c r="V458" s="181"/>
      <c r="W458" s="181"/>
      <c r="X458" s="181"/>
      <c r="Y458" s="181"/>
      <c r="Z458" s="180"/>
      <c r="AA458" s="181"/>
      <c r="AB458" s="182">
        <f>Z458+AA458</f>
        <v>0</v>
      </c>
      <c r="AC458" s="181"/>
      <c r="AD458" s="181"/>
      <c r="AE458" s="181"/>
      <c r="AF458" s="181"/>
      <c r="AG458" s="181"/>
      <c r="AH458" s="180"/>
      <c r="AI458" s="181"/>
      <c r="AJ458" s="182">
        <f>AH458+AI458</f>
        <v>0</v>
      </c>
      <c r="AK458" s="181"/>
      <c r="AL458" s="181"/>
      <c r="AM458" s="181"/>
      <c r="AN458" s="181"/>
      <c r="AO458" s="181"/>
      <c r="AP458" s="180"/>
      <c r="AQ458" s="181"/>
      <c r="AR458" s="182">
        <f>AP458+AQ458</f>
        <v>0</v>
      </c>
      <c r="AS458" s="181"/>
      <c r="AT458" s="181"/>
      <c r="AU458" s="181"/>
      <c r="AV458" s="181"/>
      <c r="AW458" s="181"/>
      <c r="AX458" s="180"/>
      <c r="AY458" s="181"/>
      <c r="AZ458" s="182">
        <f>AX458+AY458</f>
        <v>0</v>
      </c>
      <c r="BA458" s="181"/>
      <c r="BB458" s="181"/>
      <c r="BC458" s="181"/>
      <c r="BD458" s="181"/>
      <c r="BE458" s="181"/>
      <c r="BF458" s="130"/>
      <c r="BG458" s="130"/>
      <c r="BH458" s="130"/>
    </row>
    <row r="459" spans="1:60" ht="29" x14ac:dyDescent="0.35">
      <c r="A459" s="172" t="s">
        <v>1044</v>
      </c>
      <c r="B459" s="172" t="s">
        <v>158</v>
      </c>
      <c r="C459" s="172" t="s">
        <v>159</v>
      </c>
      <c r="D459" s="173" t="s">
        <v>160</v>
      </c>
      <c r="E459" s="172" t="s">
        <v>1045</v>
      </c>
      <c r="F459" s="172" t="s">
        <v>184</v>
      </c>
      <c r="G459" s="172" t="s">
        <v>185</v>
      </c>
      <c r="H459" s="172" t="s">
        <v>186</v>
      </c>
      <c r="I459" s="174">
        <v>1150</v>
      </c>
      <c r="J459" s="175" t="s">
        <v>520</v>
      </c>
      <c r="K459" s="176">
        <f>I459*9.16</f>
        <v>10534</v>
      </c>
      <c r="L459" s="177"/>
      <c r="M459" s="178"/>
      <c r="N459" s="178"/>
      <c r="O459" s="178"/>
      <c r="P459" s="179"/>
      <c r="Q459" s="179"/>
      <c r="R459" s="180"/>
      <c r="S459" s="181"/>
      <c r="T459" s="182">
        <f>R459+S459</f>
        <v>0</v>
      </c>
      <c r="U459" s="181"/>
      <c r="V459" s="181"/>
      <c r="W459" s="181"/>
      <c r="X459" s="181"/>
      <c r="Y459" s="181"/>
      <c r="Z459" s="180"/>
      <c r="AA459" s="181"/>
      <c r="AB459" s="182">
        <f>Z459+AA459</f>
        <v>0</v>
      </c>
      <c r="AC459" s="181"/>
      <c r="AD459" s="181"/>
      <c r="AE459" s="181"/>
      <c r="AF459" s="181"/>
      <c r="AG459" s="181"/>
      <c r="AH459" s="180"/>
      <c r="AI459" s="181"/>
      <c r="AJ459" s="182">
        <f>AH459+AI459</f>
        <v>0</v>
      </c>
      <c r="AK459" s="181"/>
      <c r="AL459" s="181"/>
      <c r="AM459" s="181"/>
      <c r="AN459" s="181"/>
      <c r="AO459" s="181"/>
      <c r="AP459" s="180"/>
      <c r="AQ459" s="181"/>
      <c r="AR459" s="182">
        <f>AP459+AQ459</f>
        <v>0</v>
      </c>
      <c r="AS459" s="181"/>
      <c r="AT459" s="181"/>
      <c r="AU459" s="181"/>
      <c r="AV459" s="181"/>
      <c r="AW459" s="181"/>
      <c r="AX459" s="180"/>
      <c r="AY459" s="181"/>
      <c r="AZ459" s="182">
        <f>AX459+AY459</f>
        <v>0</v>
      </c>
      <c r="BA459" s="181"/>
      <c r="BB459" s="181"/>
      <c r="BC459" s="181"/>
      <c r="BD459" s="181"/>
      <c r="BE459" s="181"/>
      <c r="BF459" s="130"/>
      <c r="BG459" s="130"/>
      <c r="BH459" s="130"/>
    </row>
    <row r="460" spans="1:60" ht="29" x14ac:dyDescent="0.35">
      <c r="A460" s="172" t="s">
        <v>1068</v>
      </c>
      <c r="B460" s="172" t="s">
        <v>158</v>
      </c>
      <c r="C460" s="172" t="s">
        <v>159</v>
      </c>
      <c r="D460" s="173" t="s">
        <v>160</v>
      </c>
      <c r="E460" s="172" t="s">
        <v>1069</v>
      </c>
      <c r="F460" s="172" t="s">
        <v>184</v>
      </c>
      <c r="G460" s="172" t="s">
        <v>185</v>
      </c>
      <c r="H460" s="172" t="s">
        <v>186</v>
      </c>
      <c r="I460" s="174">
        <v>1170</v>
      </c>
      <c r="J460" s="175" t="s">
        <v>520</v>
      </c>
      <c r="K460" s="176">
        <f>I460*9.16</f>
        <v>10717.2</v>
      </c>
      <c r="L460" s="177"/>
      <c r="M460" s="178"/>
      <c r="N460" s="178"/>
      <c r="O460" s="178"/>
      <c r="P460" s="179"/>
      <c r="Q460" s="179"/>
      <c r="R460" s="180"/>
      <c r="S460" s="181"/>
      <c r="T460" s="182">
        <f>R460+S460</f>
        <v>0</v>
      </c>
      <c r="U460" s="181"/>
      <c r="V460" s="181"/>
      <c r="W460" s="181"/>
      <c r="X460" s="181"/>
      <c r="Y460" s="181"/>
      <c r="Z460" s="180"/>
      <c r="AA460" s="181"/>
      <c r="AB460" s="182">
        <f>Z460+AA460</f>
        <v>0</v>
      </c>
      <c r="AC460" s="181"/>
      <c r="AD460" s="181"/>
      <c r="AE460" s="181"/>
      <c r="AF460" s="181"/>
      <c r="AG460" s="181"/>
      <c r="AH460" s="180"/>
      <c r="AI460" s="181"/>
      <c r="AJ460" s="182">
        <f>AH460+AI460</f>
        <v>0</v>
      </c>
      <c r="AK460" s="181"/>
      <c r="AL460" s="181"/>
      <c r="AM460" s="181"/>
      <c r="AN460" s="181"/>
      <c r="AO460" s="181"/>
      <c r="AP460" s="180"/>
      <c r="AQ460" s="181"/>
      <c r="AR460" s="182">
        <f>AP460+AQ460</f>
        <v>0</v>
      </c>
      <c r="AS460" s="181"/>
      <c r="AT460" s="181"/>
      <c r="AU460" s="181"/>
      <c r="AV460" s="181"/>
      <c r="AW460" s="181"/>
      <c r="AX460" s="180"/>
      <c r="AY460" s="181"/>
      <c r="AZ460" s="182">
        <f>AX460+AY460</f>
        <v>0</v>
      </c>
      <c r="BA460" s="181"/>
      <c r="BB460" s="181"/>
      <c r="BC460" s="181"/>
      <c r="BD460" s="181"/>
      <c r="BE460" s="181"/>
      <c r="BF460" s="130"/>
      <c r="BG460" s="130"/>
      <c r="BH460" s="130"/>
    </row>
    <row r="461" spans="1:60" x14ac:dyDescent="0.35">
      <c r="A461" s="172" t="s">
        <v>1160</v>
      </c>
      <c r="B461" s="172" t="s">
        <v>158</v>
      </c>
      <c r="C461" s="172" t="s">
        <v>159</v>
      </c>
      <c r="D461" s="173" t="s">
        <v>160</v>
      </c>
      <c r="E461" s="172" t="s">
        <v>1161</v>
      </c>
      <c r="F461" s="172" t="s">
        <v>184</v>
      </c>
      <c r="G461" s="172" t="s">
        <v>185</v>
      </c>
      <c r="H461" s="172" t="s">
        <v>186</v>
      </c>
      <c r="I461" s="174">
        <v>1344</v>
      </c>
      <c r="J461" s="175" t="s">
        <v>200</v>
      </c>
      <c r="K461" s="176">
        <f>I461*9.16</f>
        <v>12311.04</v>
      </c>
      <c r="L461" s="177"/>
      <c r="M461" s="178"/>
      <c r="N461" s="178"/>
      <c r="O461" s="178"/>
      <c r="P461" s="179"/>
      <c r="Q461" s="179"/>
      <c r="R461" s="180"/>
      <c r="S461" s="181"/>
      <c r="T461" s="182">
        <f>R461+S461</f>
        <v>0</v>
      </c>
      <c r="U461" s="181"/>
      <c r="V461" s="181"/>
      <c r="W461" s="181"/>
      <c r="X461" s="181"/>
      <c r="Y461" s="181"/>
      <c r="Z461" s="180"/>
      <c r="AA461" s="181"/>
      <c r="AB461" s="182">
        <f>Z461+AA461</f>
        <v>0</v>
      </c>
      <c r="AC461" s="181"/>
      <c r="AD461" s="181"/>
      <c r="AE461" s="181"/>
      <c r="AF461" s="181"/>
      <c r="AG461" s="181"/>
      <c r="AH461" s="180"/>
      <c r="AI461" s="181"/>
      <c r="AJ461" s="182">
        <f>AH461+AI461</f>
        <v>0</v>
      </c>
      <c r="AK461" s="181"/>
      <c r="AL461" s="181"/>
      <c r="AM461" s="181"/>
      <c r="AN461" s="181"/>
      <c r="AO461" s="181"/>
      <c r="AP461" s="180"/>
      <c r="AQ461" s="181"/>
      <c r="AR461" s="182">
        <f>AP461+AQ461</f>
        <v>0</v>
      </c>
      <c r="AS461" s="181"/>
      <c r="AT461" s="181"/>
      <c r="AU461" s="181"/>
      <c r="AV461" s="181"/>
      <c r="AW461" s="181"/>
      <c r="AX461" s="180"/>
      <c r="AY461" s="181"/>
      <c r="AZ461" s="182">
        <f>AX461+AY461</f>
        <v>0</v>
      </c>
      <c r="BA461" s="181"/>
      <c r="BB461" s="181"/>
      <c r="BC461" s="181"/>
      <c r="BD461" s="181"/>
      <c r="BE461" s="181"/>
      <c r="BF461" s="130"/>
      <c r="BG461" s="130"/>
      <c r="BH461" s="130"/>
    </row>
    <row r="462" spans="1:60" ht="29" x14ac:dyDescent="0.35">
      <c r="A462" s="172" t="s">
        <v>1508</v>
      </c>
      <c r="B462" s="172" t="s">
        <v>158</v>
      </c>
      <c r="C462" s="172" t="s">
        <v>159</v>
      </c>
      <c r="D462" s="173" t="s">
        <v>160</v>
      </c>
      <c r="E462" s="172" t="s">
        <v>1509</v>
      </c>
      <c r="F462" s="172" t="s">
        <v>259</v>
      </c>
      <c r="G462" s="172" t="s">
        <v>185</v>
      </c>
      <c r="H462" s="172" t="s">
        <v>186</v>
      </c>
      <c r="I462" s="174">
        <v>2000</v>
      </c>
      <c r="J462" s="175" t="s">
        <v>520</v>
      </c>
      <c r="K462" s="176">
        <f>I462*9.16</f>
        <v>18320</v>
      </c>
      <c r="L462" s="177"/>
      <c r="M462" s="178"/>
      <c r="N462" s="178"/>
      <c r="O462" s="178"/>
      <c r="P462" s="179"/>
      <c r="Q462" s="179"/>
      <c r="R462" s="180"/>
      <c r="S462" s="181"/>
      <c r="T462" s="182">
        <f>R462+S462</f>
        <v>0</v>
      </c>
      <c r="U462" s="181"/>
      <c r="V462" s="181"/>
      <c r="W462" s="181"/>
      <c r="X462" s="181"/>
      <c r="Y462" s="181"/>
      <c r="Z462" s="180"/>
      <c r="AA462" s="181"/>
      <c r="AB462" s="182">
        <f>Z462+AA462</f>
        <v>0</v>
      </c>
      <c r="AC462" s="181"/>
      <c r="AD462" s="181"/>
      <c r="AE462" s="181"/>
      <c r="AF462" s="181"/>
      <c r="AG462" s="181"/>
      <c r="AH462" s="180"/>
      <c r="AI462" s="181"/>
      <c r="AJ462" s="182">
        <f>AH462+AI462</f>
        <v>0</v>
      </c>
      <c r="AK462" s="181"/>
      <c r="AL462" s="181"/>
      <c r="AM462" s="181"/>
      <c r="AN462" s="181"/>
      <c r="AO462" s="181"/>
      <c r="AP462" s="180"/>
      <c r="AQ462" s="181"/>
      <c r="AR462" s="182">
        <f>AP462+AQ462</f>
        <v>0</v>
      </c>
      <c r="AS462" s="181"/>
      <c r="AT462" s="181"/>
      <c r="AU462" s="181"/>
      <c r="AV462" s="181"/>
      <c r="AW462" s="181"/>
      <c r="AX462" s="180"/>
      <c r="AY462" s="181"/>
      <c r="AZ462" s="182">
        <f>AX462+AY462</f>
        <v>0</v>
      </c>
      <c r="BA462" s="181"/>
      <c r="BB462" s="181"/>
      <c r="BC462" s="181"/>
      <c r="BD462" s="181"/>
      <c r="BE462" s="181"/>
      <c r="BF462" s="130"/>
      <c r="BG462" s="130"/>
      <c r="BH462" s="130"/>
    </row>
    <row r="463" spans="1:60" ht="29" x14ac:dyDescent="0.35">
      <c r="A463" s="172" t="s">
        <v>1510</v>
      </c>
      <c r="B463" s="172" t="s">
        <v>158</v>
      </c>
      <c r="C463" s="172" t="s">
        <v>159</v>
      </c>
      <c r="D463" s="173" t="s">
        <v>160</v>
      </c>
      <c r="E463" s="172" t="s">
        <v>1511</v>
      </c>
      <c r="F463" s="172" t="s">
        <v>259</v>
      </c>
      <c r="G463" s="172" t="s">
        <v>185</v>
      </c>
      <c r="H463" s="172" t="s">
        <v>186</v>
      </c>
      <c r="I463" s="174">
        <v>2000</v>
      </c>
      <c r="J463" s="175" t="s">
        <v>520</v>
      </c>
      <c r="K463" s="176">
        <f>I463*9.16</f>
        <v>18320</v>
      </c>
      <c r="L463" s="177"/>
      <c r="M463" s="178"/>
      <c r="N463" s="178"/>
      <c r="O463" s="178"/>
      <c r="P463" s="179"/>
      <c r="Q463" s="179"/>
      <c r="R463" s="180"/>
      <c r="S463" s="181"/>
      <c r="T463" s="182">
        <f>R463+S463</f>
        <v>0</v>
      </c>
      <c r="U463" s="181"/>
      <c r="V463" s="181"/>
      <c r="W463" s="181"/>
      <c r="X463" s="181"/>
      <c r="Y463" s="181"/>
      <c r="Z463" s="180"/>
      <c r="AA463" s="181"/>
      <c r="AB463" s="182">
        <f>Z463+AA463</f>
        <v>0</v>
      </c>
      <c r="AC463" s="181"/>
      <c r="AD463" s="181"/>
      <c r="AE463" s="181"/>
      <c r="AF463" s="181"/>
      <c r="AG463" s="181"/>
      <c r="AH463" s="180"/>
      <c r="AI463" s="181"/>
      <c r="AJ463" s="182">
        <f>AH463+AI463</f>
        <v>0</v>
      </c>
      <c r="AK463" s="181"/>
      <c r="AL463" s="181"/>
      <c r="AM463" s="181"/>
      <c r="AN463" s="181"/>
      <c r="AO463" s="181"/>
      <c r="AP463" s="180"/>
      <c r="AQ463" s="181"/>
      <c r="AR463" s="182">
        <f>AP463+AQ463</f>
        <v>0</v>
      </c>
      <c r="AS463" s="181"/>
      <c r="AT463" s="181"/>
      <c r="AU463" s="181"/>
      <c r="AV463" s="181"/>
      <c r="AW463" s="181"/>
      <c r="AX463" s="180"/>
      <c r="AY463" s="181"/>
      <c r="AZ463" s="182">
        <f>AX463+AY463</f>
        <v>0</v>
      </c>
      <c r="BA463" s="181"/>
      <c r="BB463" s="181"/>
      <c r="BC463" s="181"/>
      <c r="BD463" s="181"/>
      <c r="BE463" s="181"/>
      <c r="BF463" s="130"/>
      <c r="BG463" s="130"/>
      <c r="BH463" s="130"/>
    </row>
    <row r="464" spans="1:60" ht="29" x14ac:dyDescent="0.35">
      <c r="A464" s="172" t="s">
        <v>1512</v>
      </c>
      <c r="B464" s="172" t="s">
        <v>158</v>
      </c>
      <c r="C464" s="172" t="s">
        <v>159</v>
      </c>
      <c r="D464" s="173" t="s">
        <v>160</v>
      </c>
      <c r="E464" s="172" t="s">
        <v>1513</v>
      </c>
      <c r="F464" s="172" t="s">
        <v>259</v>
      </c>
      <c r="G464" s="172" t="s">
        <v>185</v>
      </c>
      <c r="H464" s="172" t="s">
        <v>186</v>
      </c>
      <c r="I464" s="174">
        <v>2000</v>
      </c>
      <c r="J464" s="175" t="s">
        <v>520</v>
      </c>
      <c r="K464" s="176">
        <f>I464*9.16</f>
        <v>18320</v>
      </c>
      <c r="L464" s="177"/>
      <c r="M464" s="178"/>
      <c r="N464" s="178"/>
      <c r="O464" s="178"/>
      <c r="P464" s="179"/>
      <c r="Q464" s="179"/>
      <c r="R464" s="180"/>
      <c r="S464" s="181"/>
      <c r="T464" s="182">
        <f>R464+S464</f>
        <v>0</v>
      </c>
      <c r="U464" s="181"/>
      <c r="V464" s="181"/>
      <c r="W464" s="181"/>
      <c r="X464" s="181"/>
      <c r="Y464" s="181"/>
      <c r="Z464" s="180"/>
      <c r="AA464" s="181"/>
      <c r="AB464" s="182">
        <f>Z464+AA464</f>
        <v>0</v>
      </c>
      <c r="AC464" s="181"/>
      <c r="AD464" s="181"/>
      <c r="AE464" s="181"/>
      <c r="AF464" s="181"/>
      <c r="AG464" s="181"/>
      <c r="AH464" s="180"/>
      <c r="AI464" s="181"/>
      <c r="AJ464" s="182">
        <f>AH464+AI464</f>
        <v>0</v>
      </c>
      <c r="AK464" s="181"/>
      <c r="AL464" s="181"/>
      <c r="AM464" s="181"/>
      <c r="AN464" s="181"/>
      <c r="AO464" s="181"/>
      <c r="AP464" s="180"/>
      <c r="AQ464" s="181"/>
      <c r="AR464" s="182">
        <f>AP464+AQ464</f>
        <v>0</v>
      </c>
      <c r="AS464" s="181"/>
      <c r="AT464" s="181"/>
      <c r="AU464" s="181"/>
      <c r="AV464" s="181"/>
      <c r="AW464" s="181"/>
      <c r="AX464" s="180"/>
      <c r="AY464" s="181"/>
      <c r="AZ464" s="182">
        <f>AX464+AY464</f>
        <v>0</v>
      </c>
      <c r="BA464" s="181"/>
      <c r="BB464" s="181"/>
      <c r="BC464" s="181"/>
      <c r="BD464" s="181"/>
      <c r="BE464" s="181"/>
      <c r="BF464" s="130"/>
      <c r="BG464" s="130"/>
      <c r="BH464" s="130"/>
    </row>
    <row r="465" spans="1:60" x14ac:dyDescent="0.35">
      <c r="A465" s="172" t="s">
        <v>1631</v>
      </c>
      <c r="B465" s="172" t="s">
        <v>158</v>
      </c>
      <c r="C465" s="172" t="s">
        <v>159</v>
      </c>
      <c r="D465" s="173" t="s">
        <v>160</v>
      </c>
      <c r="E465" s="172" t="s">
        <v>1632</v>
      </c>
      <c r="F465" s="172" t="s">
        <v>259</v>
      </c>
      <c r="G465" s="172" t="s">
        <v>185</v>
      </c>
      <c r="H465" s="172" t="s">
        <v>186</v>
      </c>
      <c r="I465" s="174">
        <v>2800</v>
      </c>
      <c r="J465" s="175" t="s">
        <v>248</v>
      </c>
      <c r="K465" s="176">
        <f>I465*9.16</f>
        <v>25648</v>
      </c>
      <c r="L465" s="177"/>
      <c r="M465" s="178"/>
      <c r="N465" s="178"/>
      <c r="O465" s="178"/>
      <c r="P465" s="179"/>
      <c r="Q465" s="179"/>
      <c r="R465" s="180"/>
      <c r="S465" s="181"/>
      <c r="T465" s="182">
        <f>R465+S465</f>
        <v>0</v>
      </c>
      <c r="U465" s="181"/>
      <c r="V465" s="181"/>
      <c r="W465" s="181"/>
      <c r="X465" s="181"/>
      <c r="Y465" s="181"/>
      <c r="Z465" s="180"/>
      <c r="AA465" s="181"/>
      <c r="AB465" s="182">
        <f>Z465+AA465</f>
        <v>0</v>
      </c>
      <c r="AC465" s="181"/>
      <c r="AD465" s="181"/>
      <c r="AE465" s="181"/>
      <c r="AF465" s="181"/>
      <c r="AG465" s="181"/>
      <c r="AH465" s="180"/>
      <c r="AI465" s="181"/>
      <c r="AJ465" s="182">
        <f>AH465+AI465</f>
        <v>0</v>
      </c>
      <c r="AK465" s="181"/>
      <c r="AL465" s="181"/>
      <c r="AM465" s="181"/>
      <c r="AN465" s="181"/>
      <c r="AO465" s="181"/>
      <c r="AP465" s="180"/>
      <c r="AQ465" s="181"/>
      <c r="AR465" s="182">
        <f>AP465+AQ465</f>
        <v>0</v>
      </c>
      <c r="AS465" s="181"/>
      <c r="AT465" s="181"/>
      <c r="AU465" s="181"/>
      <c r="AV465" s="181"/>
      <c r="AW465" s="181"/>
      <c r="AX465" s="180"/>
      <c r="AY465" s="181"/>
      <c r="AZ465" s="182">
        <f>AX465+AY465</f>
        <v>0</v>
      </c>
      <c r="BA465" s="181"/>
      <c r="BB465" s="181"/>
      <c r="BC465" s="181"/>
      <c r="BD465" s="181"/>
      <c r="BE465" s="181"/>
      <c r="BF465" s="130"/>
      <c r="BG465" s="130"/>
      <c r="BH465" s="130"/>
    </row>
    <row r="466" spans="1:60" x14ac:dyDescent="0.35">
      <c r="A466" s="172" t="s">
        <v>1691</v>
      </c>
      <c r="B466" s="172" t="s">
        <v>158</v>
      </c>
      <c r="C466" s="172" t="s">
        <v>159</v>
      </c>
      <c r="D466" s="173" t="s">
        <v>160</v>
      </c>
      <c r="E466" s="172" t="s">
        <v>1692</v>
      </c>
      <c r="F466" s="172" t="s">
        <v>184</v>
      </c>
      <c r="G466" s="172" t="s">
        <v>185</v>
      </c>
      <c r="H466" s="172" t="s">
        <v>186</v>
      </c>
      <c r="I466" s="174">
        <v>3644</v>
      </c>
      <c r="J466" s="175" t="s">
        <v>165</v>
      </c>
      <c r="K466" s="176">
        <f>I466*9.16</f>
        <v>33379.040000000001</v>
      </c>
      <c r="L466" s="177"/>
      <c r="M466" s="178"/>
      <c r="N466" s="178"/>
      <c r="O466" s="178"/>
      <c r="P466" s="179"/>
      <c r="Q466" s="179"/>
      <c r="R466" s="180"/>
      <c r="S466" s="181"/>
      <c r="T466" s="182">
        <f>R466+S466</f>
        <v>0</v>
      </c>
      <c r="U466" s="181"/>
      <c r="V466" s="181"/>
      <c r="W466" s="181"/>
      <c r="X466" s="181"/>
      <c r="Y466" s="181"/>
      <c r="Z466" s="180"/>
      <c r="AA466" s="181"/>
      <c r="AB466" s="182">
        <f>Z466+AA466</f>
        <v>0</v>
      </c>
      <c r="AC466" s="181"/>
      <c r="AD466" s="181"/>
      <c r="AE466" s="181"/>
      <c r="AF466" s="181"/>
      <c r="AG466" s="181"/>
      <c r="AH466" s="180"/>
      <c r="AI466" s="181"/>
      <c r="AJ466" s="182">
        <f>AH466+AI466</f>
        <v>0</v>
      </c>
      <c r="AK466" s="181"/>
      <c r="AL466" s="181"/>
      <c r="AM466" s="181"/>
      <c r="AN466" s="181"/>
      <c r="AO466" s="181"/>
      <c r="AP466" s="180"/>
      <c r="AQ466" s="181"/>
      <c r="AR466" s="182">
        <f>AP466+AQ466</f>
        <v>0</v>
      </c>
      <c r="AS466" s="181"/>
      <c r="AT466" s="181"/>
      <c r="AU466" s="181"/>
      <c r="AV466" s="181"/>
      <c r="AW466" s="181"/>
      <c r="AX466" s="180"/>
      <c r="AY466" s="181"/>
      <c r="AZ466" s="182">
        <f>AX466+AY466</f>
        <v>0</v>
      </c>
      <c r="BA466" s="181"/>
      <c r="BB466" s="181"/>
      <c r="BC466" s="181"/>
      <c r="BD466" s="181"/>
      <c r="BE466" s="181"/>
      <c r="BF466" s="130"/>
      <c r="BG466" s="130"/>
      <c r="BH466" s="130"/>
    </row>
    <row r="467" spans="1:60" x14ac:dyDescent="0.35">
      <c r="A467" s="172" t="s">
        <v>1878</v>
      </c>
      <c r="B467" s="172" t="s">
        <v>158</v>
      </c>
      <c r="C467" s="172" t="s">
        <v>159</v>
      </c>
      <c r="D467" s="173" t="s">
        <v>160</v>
      </c>
      <c r="E467" s="172" t="s">
        <v>1879</v>
      </c>
      <c r="F467" s="172" t="s">
        <v>259</v>
      </c>
      <c r="G467" s="172" t="s">
        <v>185</v>
      </c>
      <c r="H467" s="172" t="s">
        <v>186</v>
      </c>
      <c r="I467" s="174">
        <v>14117</v>
      </c>
      <c r="J467" s="175" t="s">
        <v>165</v>
      </c>
      <c r="K467" s="176">
        <f>I467*9.16</f>
        <v>129311.72</v>
      </c>
      <c r="L467" s="177"/>
      <c r="M467" s="178"/>
      <c r="N467" s="178"/>
      <c r="O467" s="178"/>
      <c r="P467" s="179"/>
      <c r="Q467" s="179"/>
      <c r="R467" s="180"/>
      <c r="S467" s="181"/>
      <c r="T467" s="182">
        <f>R467+S467</f>
        <v>0</v>
      </c>
      <c r="U467" s="181"/>
      <c r="V467" s="181"/>
      <c r="W467" s="181"/>
      <c r="X467" s="181"/>
      <c r="Y467" s="181"/>
      <c r="Z467" s="180"/>
      <c r="AA467" s="181"/>
      <c r="AB467" s="182">
        <f>Z467+AA467</f>
        <v>0</v>
      </c>
      <c r="AC467" s="181"/>
      <c r="AD467" s="181"/>
      <c r="AE467" s="181"/>
      <c r="AF467" s="181"/>
      <c r="AG467" s="181"/>
      <c r="AH467" s="180"/>
      <c r="AI467" s="181"/>
      <c r="AJ467" s="182">
        <f>AH467+AI467</f>
        <v>0</v>
      </c>
      <c r="AK467" s="181"/>
      <c r="AL467" s="181"/>
      <c r="AM467" s="181"/>
      <c r="AN467" s="181"/>
      <c r="AO467" s="181"/>
      <c r="AP467" s="180"/>
      <c r="AQ467" s="181"/>
      <c r="AR467" s="182">
        <f>AP467+AQ467</f>
        <v>0</v>
      </c>
      <c r="AS467" s="181"/>
      <c r="AT467" s="181"/>
      <c r="AU467" s="181"/>
      <c r="AV467" s="181"/>
      <c r="AW467" s="181"/>
      <c r="AX467" s="180"/>
      <c r="AY467" s="181"/>
      <c r="AZ467" s="182">
        <f>AX467+AY467</f>
        <v>0</v>
      </c>
      <c r="BA467" s="181"/>
      <c r="BB467" s="181"/>
      <c r="BC467" s="181"/>
      <c r="BD467" s="181"/>
      <c r="BE467" s="181"/>
      <c r="BF467" s="130"/>
      <c r="BG467" s="130"/>
      <c r="BH467" s="130"/>
    </row>
    <row r="468" spans="1:60" x14ac:dyDescent="0.35">
      <c r="A468" s="172" t="s">
        <v>1978</v>
      </c>
      <c r="B468" s="172" t="s">
        <v>158</v>
      </c>
      <c r="C468" s="172" t="s">
        <v>159</v>
      </c>
      <c r="D468" s="173" t="s">
        <v>160</v>
      </c>
      <c r="E468" s="172" t="s">
        <v>1930</v>
      </c>
      <c r="F468" s="172" t="s">
        <v>1979</v>
      </c>
      <c r="G468" s="172" t="s">
        <v>185</v>
      </c>
      <c r="H468" s="172" t="s">
        <v>186</v>
      </c>
      <c r="I468" s="174">
        <v>72</v>
      </c>
      <c r="J468" s="175" t="s">
        <v>171</v>
      </c>
      <c r="K468" s="176">
        <f>I468*9.16</f>
        <v>659.52</v>
      </c>
      <c r="L468" s="177"/>
      <c r="M468" s="178"/>
      <c r="N468" s="178"/>
      <c r="O468" s="178"/>
      <c r="P468" s="179"/>
      <c r="Q468" s="179"/>
      <c r="R468" s="180"/>
      <c r="S468" s="181"/>
      <c r="T468" s="182">
        <f>R468+S468</f>
        <v>0</v>
      </c>
      <c r="U468" s="181"/>
      <c r="V468" s="181"/>
      <c r="W468" s="181"/>
      <c r="X468" s="181"/>
      <c r="Y468" s="181"/>
      <c r="Z468" s="180"/>
      <c r="AA468" s="181"/>
      <c r="AB468" s="182">
        <f>Z468+AA468</f>
        <v>0</v>
      </c>
      <c r="AC468" s="181"/>
      <c r="AD468" s="181"/>
      <c r="AE468" s="181"/>
      <c r="AF468" s="181"/>
      <c r="AG468" s="181"/>
      <c r="AH468" s="180"/>
      <c r="AI468" s="181"/>
      <c r="AJ468" s="182">
        <f>AH468+AI468</f>
        <v>0</v>
      </c>
      <c r="AK468" s="181"/>
      <c r="AL468" s="181"/>
      <c r="AM468" s="181"/>
      <c r="AN468" s="181"/>
      <c r="AO468" s="181"/>
      <c r="AP468" s="180"/>
      <c r="AQ468" s="181"/>
      <c r="AR468" s="182">
        <f>AP468+AQ468</f>
        <v>0</v>
      </c>
      <c r="AS468" s="181"/>
      <c r="AT468" s="181"/>
      <c r="AU468" s="181"/>
      <c r="AV468" s="181"/>
      <c r="AW468" s="181"/>
      <c r="AX468" s="180"/>
      <c r="AY468" s="181"/>
      <c r="AZ468" s="182">
        <f>AX468+AY468</f>
        <v>0</v>
      </c>
      <c r="BA468" s="181"/>
      <c r="BB468" s="181"/>
      <c r="BC468" s="181"/>
      <c r="BD468" s="181"/>
      <c r="BE468" s="181"/>
      <c r="BF468" s="130"/>
      <c r="BG468" s="130"/>
      <c r="BH468" s="130"/>
    </row>
    <row r="469" spans="1:60" x14ac:dyDescent="0.35">
      <c r="A469" s="172" t="s">
        <v>1980</v>
      </c>
      <c r="B469" s="172" t="s">
        <v>158</v>
      </c>
      <c r="C469" s="172" t="s">
        <v>159</v>
      </c>
      <c r="D469" s="173" t="s">
        <v>160</v>
      </c>
      <c r="E469" s="172" t="s">
        <v>1930</v>
      </c>
      <c r="F469" s="172" t="s">
        <v>1981</v>
      </c>
      <c r="G469" s="172" t="s">
        <v>185</v>
      </c>
      <c r="H469" s="172" t="s">
        <v>186</v>
      </c>
      <c r="I469" s="174">
        <v>72</v>
      </c>
      <c r="J469" s="175" t="s">
        <v>171</v>
      </c>
      <c r="K469" s="176">
        <f>I469*9.16</f>
        <v>659.52</v>
      </c>
      <c r="L469" s="177"/>
      <c r="M469" s="178"/>
      <c r="N469" s="178"/>
      <c r="O469" s="178"/>
      <c r="P469" s="179"/>
      <c r="Q469" s="179"/>
      <c r="R469" s="180"/>
      <c r="S469" s="181"/>
      <c r="T469" s="182">
        <f>R469+S469</f>
        <v>0</v>
      </c>
      <c r="U469" s="181"/>
      <c r="V469" s="181"/>
      <c r="W469" s="181"/>
      <c r="X469" s="181"/>
      <c r="Y469" s="181"/>
      <c r="Z469" s="180"/>
      <c r="AA469" s="181"/>
      <c r="AB469" s="182">
        <f>Z469+AA469</f>
        <v>0</v>
      </c>
      <c r="AC469" s="181"/>
      <c r="AD469" s="181"/>
      <c r="AE469" s="181"/>
      <c r="AF469" s="181"/>
      <c r="AG469" s="181"/>
      <c r="AH469" s="180"/>
      <c r="AI469" s="181"/>
      <c r="AJ469" s="182">
        <f>AH469+AI469</f>
        <v>0</v>
      </c>
      <c r="AK469" s="181"/>
      <c r="AL469" s="181"/>
      <c r="AM469" s="181"/>
      <c r="AN469" s="181"/>
      <c r="AO469" s="181"/>
      <c r="AP469" s="180"/>
      <c r="AQ469" s="181"/>
      <c r="AR469" s="182">
        <f>AP469+AQ469</f>
        <v>0</v>
      </c>
      <c r="AS469" s="181"/>
      <c r="AT469" s="181"/>
      <c r="AU469" s="181"/>
      <c r="AV469" s="181"/>
      <c r="AW469" s="181"/>
      <c r="AX469" s="180"/>
      <c r="AY469" s="181"/>
      <c r="AZ469" s="182">
        <f>AX469+AY469</f>
        <v>0</v>
      </c>
      <c r="BA469" s="181"/>
      <c r="BB469" s="181"/>
      <c r="BC469" s="181"/>
      <c r="BD469" s="181"/>
      <c r="BE469" s="181"/>
      <c r="BF469" s="130"/>
      <c r="BG469" s="130"/>
      <c r="BH469" s="130"/>
    </row>
    <row r="470" spans="1:60" x14ac:dyDescent="0.35">
      <c r="A470" s="172" t="s">
        <v>1982</v>
      </c>
      <c r="B470" s="172" t="s">
        <v>158</v>
      </c>
      <c r="C470" s="172" t="s">
        <v>159</v>
      </c>
      <c r="D470" s="173" t="s">
        <v>160</v>
      </c>
      <c r="E470" s="172" t="s">
        <v>1930</v>
      </c>
      <c r="F470" s="172" t="s">
        <v>1983</v>
      </c>
      <c r="G470" s="172" t="s">
        <v>185</v>
      </c>
      <c r="H470" s="172" t="s">
        <v>186</v>
      </c>
      <c r="I470" s="174">
        <v>72</v>
      </c>
      <c r="J470" s="175" t="s">
        <v>171</v>
      </c>
      <c r="K470" s="176">
        <f>I470*9.16</f>
        <v>659.52</v>
      </c>
      <c r="L470" s="177"/>
      <c r="M470" s="178"/>
      <c r="N470" s="178"/>
      <c r="O470" s="178"/>
      <c r="P470" s="179"/>
      <c r="Q470" s="179"/>
      <c r="R470" s="180"/>
      <c r="S470" s="181"/>
      <c r="T470" s="182">
        <f>R470+S470</f>
        <v>0</v>
      </c>
      <c r="U470" s="181"/>
      <c r="V470" s="181"/>
      <c r="W470" s="181"/>
      <c r="X470" s="181"/>
      <c r="Y470" s="181"/>
      <c r="Z470" s="180"/>
      <c r="AA470" s="181"/>
      <c r="AB470" s="182">
        <f>Z470+AA470</f>
        <v>0</v>
      </c>
      <c r="AC470" s="181"/>
      <c r="AD470" s="181"/>
      <c r="AE470" s="181"/>
      <c r="AF470" s="181"/>
      <c r="AG470" s="181"/>
      <c r="AH470" s="180"/>
      <c r="AI470" s="181"/>
      <c r="AJ470" s="182">
        <f>AH470+AI470</f>
        <v>0</v>
      </c>
      <c r="AK470" s="181"/>
      <c r="AL470" s="181"/>
      <c r="AM470" s="181"/>
      <c r="AN470" s="181"/>
      <c r="AO470" s="181"/>
      <c r="AP470" s="180"/>
      <c r="AQ470" s="181"/>
      <c r="AR470" s="182">
        <f>AP470+AQ470</f>
        <v>0</v>
      </c>
      <c r="AS470" s="181"/>
      <c r="AT470" s="181"/>
      <c r="AU470" s="181"/>
      <c r="AV470" s="181"/>
      <c r="AW470" s="181"/>
      <c r="AX470" s="180"/>
      <c r="AY470" s="181"/>
      <c r="AZ470" s="182">
        <f>AX470+AY470</f>
        <v>0</v>
      </c>
      <c r="BA470" s="181"/>
      <c r="BB470" s="181"/>
      <c r="BC470" s="181"/>
      <c r="BD470" s="181"/>
      <c r="BE470" s="181"/>
      <c r="BF470" s="130"/>
      <c r="BG470" s="130"/>
      <c r="BH470" s="130"/>
    </row>
    <row r="471" spans="1:60" x14ac:dyDescent="0.35">
      <c r="A471" s="172" t="s">
        <v>2184</v>
      </c>
      <c r="B471" s="172" t="s">
        <v>158</v>
      </c>
      <c r="C471" s="172" t="s">
        <v>159</v>
      </c>
      <c r="D471" s="173" t="s">
        <v>160</v>
      </c>
      <c r="E471" s="172" t="s">
        <v>1930</v>
      </c>
      <c r="F471" s="172" t="s">
        <v>2185</v>
      </c>
      <c r="G471" s="172" t="s">
        <v>2186</v>
      </c>
      <c r="H471" s="172" t="s">
        <v>321</v>
      </c>
      <c r="I471" s="174">
        <v>72</v>
      </c>
      <c r="J471" s="175" t="s">
        <v>171</v>
      </c>
      <c r="K471" s="176">
        <f>I471*9.16</f>
        <v>659.52</v>
      </c>
      <c r="L471" s="177"/>
      <c r="M471" s="178"/>
      <c r="N471" s="178"/>
      <c r="O471" s="178"/>
      <c r="P471" s="179"/>
      <c r="Q471" s="179"/>
      <c r="R471" s="180"/>
      <c r="S471" s="181"/>
      <c r="T471" s="182">
        <f>R471+S471</f>
        <v>0</v>
      </c>
      <c r="U471" s="181"/>
      <c r="V471" s="181"/>
      <c r="W471" s="181"/>
      <c r="X471" s="181"/>
      <c r="Y471" s="181"/>
      <c r="Z471" s="180"/>
      <c r="AA471" s="181"/>
      <c r="AB471" s="182">
        <f>Z471+AA471</f>
        <v>0</v>
      </c>
      <c r="AC471" s="181"/>
      <c r="AD471" s="181"/>
      <c r="AE471" s="181"/>
      <c r="AF471" s="181"/>
      <c r="AG471" s="181"/>
      <c r="AH471" s="180"/>
      <c r="AI471" s="181"/>
      <c r="AJ471" s="182">
        <f>AH471+AI471</f>
        <v>0</v>
      </c>
      <c r="AK471" s="181"/>
      <c r="AL471" s="181"/>
      <c r="AM471" s="181"/>
      <c r="AN471" s="181"/>
      <c r="AO471" s="181"/>
      <c r="AP471" s="180"/>
      <c r="AQ471" s="181"/>
      <c r="AR471" s="182">
        <f>AP471+AQ471</f>
        <v>0</v>
      </c>
      <c r="AS471" s="181"/>
      <c r="AT471" s="181"/>
      <c r="AU471" s="181"/>
      <c r="AV471" s="181"/>
      <c r="AW471" s="181"/>
      <c r="AX471" s="180"/>
      <c r="AY471" s="181"/>
      <c r="AZ471" s="182">
        <f>AX471+AY471</f>
        <v>0</v>
      </c>
      <c r="BA471" s="181"/>
      <c r="BB471" s="181"/>
      <c r="BC471" s="181"/>
      <c r="BD471" s="181"/>
      <c r="BE471" s="181"/>
      <c r="BF471" s="130"/>
      <c r="BG471" s="130"/>
      <c r="BH471" s="130"/>
    </row>
    <row r="472" spans="1:60" x14ac:dyDescent="0.35">
      <c r="A472" s="172" t="s">
        <v>2214</v>
      </c>
      <c r="B472" s="172" t="s">
        <v>158</v>
      </c>
      <c r="C472" s="172" t="s">
        <v>159</v>
      </c>
      <c r="D472" s="173" t="s">
        <v>160</v>
      </c>
      <c r="E472" s="172" t="s">
        <v>1930</v>
      </c>
      <c r="F472" s="172" t="s">
        <v>2215</v>
      </c>
      <c r="G472" s="172" t="s">
        <v>2186</v>
      </c>
      <c r="H472" s="172" t="s">
        <v>321</v>
      </c>
      <c r="I472" s="174">
        <v>72</v>
      </c>
      <c r="J472" s="175" t="s">
        <v>171</v>
      </c>
      <c r="K472" s="176">
        <f>I472*9.16</f>
        <v>659.52</v>
      </c>
      <c r="L472" s="177"/>
      <c r="M472" s="178"/>
      <c r="N472" s="178"/>
      <c r="O472" s="178"/>
      <c r="P472" s="179"/>
      <c r="Q472" s="179"/>
      <c r="R472" s="180"/>
      <c r="S472" s="181"/>
      <c r="T472" s="182">
        <f>R472+S472</f>
        <v>0</v>
      </c>
      <c r="U472" s="181"/>
      <c r="V472" s="181"/>
      <c r="W472" s="181"/>
      <c r="X472" s="181"/>
      <c r="Y472" s="181"/>
      <c r="Z472" s="180"/>
      <c r="AA472" s="181"/>
      <c r="AB472" s="182">
        <f>Z472+AA472</f>
        <v>0</v>
      </c>
      <c r="AC472" s="181"/>
      <c r="AD472" s="181"/>
      <c r="AE472" s="181"/>
      <c r="AF472" s="181"/>
      <c r="AG472" s="181"/>
      <c r="AH472" s="180"/>
      <c r="AI472" s="181"/>
      <c r="AJ472" s="182">
        <f>AH472+AI472</f>
        <v>0</v>
      </c>
      <c r="AK472" s="181"/>
      <c r="AL472" s="181"/>
      <c r="AM472" s="181"/>
      <c r="AN472" s="181"/>
      <c r="AO472" s="181"/>
      <c r="AP472" s="180"/>
      <c r="AQ472" s="181"/>
      <c r="AR472" s="182">
        <f>AP472+AQ472</f>
        <v>0</v>
      </c>
      <c r="AS472" s="181"/>
      <c r="AT472" s="181"/>
      <c r="AU472" s="181"/>
      <c r="AV472" s="181"/>
      <c r="AW472" s="181"/>
      <c r="AX472" s="180"/>
      <c r="AY472" s="181"/>
      <c r="AZ472" s="182">
        <f>AX472+AY472</f>
        <v>0</v>
      </c>
      <c r="BA472" s="181"/>
      <c r="BB472" s="181"/>
      <c r="BC472" s="181"/>
      <c r="BD472" s="181"/>
      <c r="BE472" s="181"/>
      <c r="BF472" s="130"/>
      <c r="BG472" s="130"/>
      <c r="BH472" s="130"/>
    </row>
    <row r="473" spans="1:60" x14ac:dyDescent="0.35">
      <c r="A473" s="172" t="s">
        <v>2822</v>
      </c>
      <c r="B473" s="172" t="s">
        <v>158</v>
      </c>
      <c r="C473" s="172" t="s">
        <v>159</v>
      </c>
      <c r="D473" s="173" t="s">
        <v>160</v>
      </c>
      <c r="E473" s="172" t="s">
        <v>1930</v>
      </c>
      <c r="F473" s="172" t="s">
        <v>2823</v>
      </c>
      <c r="G473" s="172" t="s">
        <v>2824</v>
      </c>
      <c r="H473" s="172" t="s">
        <v>235</v>
      </c>
      <c r="I473" s="174">
        <v>72</v>
      </c>
      <c r="J473" s="175" t="s">
        <v>171</v>
      </c>
      <c r="K473" s="176">
        <f>I473*9.16</f>
        <v>659.52</v>
      </c>
      <c r="L473" s="177"/>
      <c r="M473" s="178"/>
      <c r="N473" s="178"/>
      <c r="O473" s="178"/>
      <c r="P473" s="179"/>
      <c r="Q473" s="179"/>
      <c r="R473" s="180"/>
      <c r="S473" s="181"/>
      <c r="T473" s="182">
        <f>R473+S473</f>
        <v>0</v>
      </c>
      <c r="U473" s="181"/>
      <c r="V473" s="181"/>
      <c r="W473" s="181"/>
      <c r="X473" s="181"/>
      <c r="Y473" s="181"/>
      <c r="Z473" s="180"/>
      <c r="AA473" s="181"/>
      <c r="AB473" s="182">
        <f>Z473+AA473</f>
        <v>0</v>
      </c>
      <c r="AC473" s="181"/>
      <c r="AD473" s="181"/>
      <c r="AE473" s="181"/>
      <c r="AF473" s="181"/>
      <c r="AG473" s="181"/>
      <c r="AH473" s="180"/>
      <c r="AI473" s="181"/>
      <c r="AJ473" s="182">
        <f>AH473+AI473</f>
        <v>0</v>
      </c>
      <c r="AK473" s="181"/>
      <c r="AL473" s="181"/>
      <c r="AM473" s="181"/>
      <c r="AN473" s="181"/>
      <c r="AO473" s="181"/>
      <c r="AP473" s="180"/>
      <c r="AQ473" s="181"/>
      <c r="AR473" s="182">
        <f>AP473+AQ473</f>
        <v>0</v>
      </c>
      <c r="AS473" s="181"/>
      <c r="AT473" s="181"/>
      <c r="AU473" s="181"/>
      <c r="AV473" s="181"/>
      <c r="AW473" s="181"/>
      <c r="AX473" s="180"/>
      <c r="AY473" s="181"/>
      <c r="AZ473" s="182">
        <f>AX473+AY473</f>
        <v>0</v>
      </c>
      <c r="BA473" s="181"/>
      <c r="BB473" s="181"/>
      <c r="BC473" s="181"/>
      <c r="BD473" s="181"/>
      <c r="BE473" s="181"/>
      <c r="BF473" s="130"/>
      <c r="BG473" s="130"/>
      <c r="BH473" s="130"/>
    </row>
    <row r="474" spans="1:60" x14ac:dyDescent="0.35">
      <c r="A474" s="172" t="s">
        <v>2825</v>
      </c>
      <c r="B474" s="172" t="s">
        <v>158</v>
      </c>
      <c r="C474" s="172" t="s">
        <v>159</v>
      </c>
      <c r="D474" s="173" t="s">
        <v>160</v>
      </c>
      <c r="E474" s="172" t="s">
        <v>1930</v>
      </c>
      <c r="F474" s="172" t="s">
        <v>2826</v>
      </c>
      <c r="G474" s="172" t="s">
        <v>2827</v>
      </c>
      <c r="H474" s="172" t="s">
        <v>235</v>
      </c>
      <c r="I474" s="174">
        <v>72</v>
      </c>
      <c r="J474" s="175" t="s">
        <v>171</v>
      </c>
      <c r="K474" s="176">
        <f>I474*9.16</f>
        <v>659.52</v>
      </c>
      <c r="L474" s="177"/>
      <c r="M474" s="178"/>
      <c r="N474" s="178"/>
      <c r="O474" s="178"/>
      <c r="P474" s="179"/>
      <c r="Q474" s="179"/>
      <c r="R474" s="180"/>
      <c r="S474" s="181"/>
      <c r="T474" s="182">
        <f>R474+S474</f>
        <v>0</v>
      </c>
      <c r="U474" s="181"/>
      <c r="V474" s="181"/>
      <c r="W474" s="181"/>
      <c r="X474" s="181"/>
      <c r="Y474" s="181"/>
      <c r="Z474" s="180"/>
      <c r="AA474" s="181"/>
      <c r="AB474" s="182">
        <f>Z474+AA474</f>
        <v>0</v>
      </c>
      <c r="AC474" s="181"/>
      <c r="AD474" s="181"/>
      <c r="AE474" s="181"/>
      <c r="AF474" s="181"/>
      <c r="AG474" s="181"/>
      <c r="AH474" s="180"/>
      <c r="AI474" s="181"/>
      <c r="AJ474" s="182">
        <f>AH474+AI474</f>
        <v>0</v>
      </c>
      <c r="AK474" s="181"/>
      <c r="AL474" s="181"/>
      <c r="AM474" s="181"/>
      <c r="AN474" s="181"/>
      <c r="AO474" s="181"/>
      <c r="AP474" s="180"/>
      <c r="AQ474" s="181"/>
      <c r="AR474" s="182">
        <f>AP474+AQ474</f>
        <v>0</v>
      </c>
      <c r="AS474" s="181"/>
      <c r="AT474" s="181"/>
      <c r="AU474" s="181"/>
      <c r="AV474" s="181"/>
      <c r="AW474" s="181"/>
      <c r="AX474" s="180"/>
      <c r="AY474" s="181"/>
      <c r="AZ474" s="182">
        <f>AX474+AY474</f>
        <v>0</v>
      </c>
      <c r="BA474" s="181"/>
      <c r="BB474" s="181"/>
      <c r="BC474" s="181"/>
      <c r="BD474" s="181"/>
      <c r="BE474" s="181"/>
      <c r="BF474" s="130"/>
      <c r="BG474" s="130"/>
      <c r="BH474" s="130"/>
    </row>
    <row r="475" spans="1:60" x14ac:dyDescent="0.35">
      <c r="A475" s="172" t="s">
        <v>209</v>
      </c>
      <c r="B475" s="172" t="s">
        <v>158</v>
      </c>
      <c r="C475" s="172" t="s">
        <v>159</v>
      </c>
      <c r="D475" s="173" t="s">
        <v>160</v>
      </c>
      <c r="E475" s="172" t="s">
        <v>210</v>
      </c>
      <c r="F475" s="172" t="s">
        <v>211</v>
      </c>
      <c r="G475" s="172" t="s">
        <v>212</v>
      </c>
      <c r="H475" s="172" t="s">
        <v>213</v>
      </c>
      <c r="I475" s="174">
        <v>48</v>
      </c>
      <c r="J475" s="175" t="s">
        <v>177</v>
      </c>
      <c r="K475" s="176">
        <f>I475*9.16</f>
        <v>439.68</v>
      </c>
      <c r="L475" s="177"/>
      <c r="M475" s="178"/>
      <c r="N475" s="178"/>
      <c r="O475" s="178"/>
      <c r="P475" s="179"/>
      <c r="Q475" s="179"/>
      <c r="R475" s="180"/>
      <c r="S475" s="181"/>
      <c r="T475" s="182">
        <f>R475+S475</f>
        <v>0</v>
      </c>
      <c r="U475" s="181"/>
      <c r="V475" s="181"/>
      <c r="W475" s="181"/>
      <c r="X475" s="181"/>
      <c r="Y475" s="181"/>
      <c r="Z475" s="180"/>
      <c r="AA475" s="181"/>
      <c r="AB475" s="182">
        <f>Z475+AA475</f>
        <v>0</v>
      </c>
      <c r="AC475" s="181"/>
      <c r="AD475" s="181"/>
      <c r="AE475" s="181"/>
      <c r="AF475" s="181"/>
      <c r="AG475" s="181"/>
      <c r="AH475" s="180"/>
      <c r="AI475" s="181"/>
      <c r="AJ475" s="182">
        <f>AH475+AI475</f>
        <v>0</v>
      </c>
      <c r="AK475" s="181"/>
      <c r="AL475" s="181"/>
      <c r="AM475" s="181"/>
      <c r="AN475" s="181"/>
      <c r="AO475" s="181"/>
      <c r="AP475" s="180"/>
      <c r="AQ475" s="181"/>
      <c r="AR475" s="182">
        <f>AP475+AQ475</f>
        <v>0</v>
      </c>
      <c r="AS475" s="181"/>
      <c r="AT475" s="181"/>
      <c r="AU475" s="181"/>
      <c r="AV475" s="181"/>
      <c r="AW475" s="181"/>
      <c r="AX475" s="180"/>
      <c r="AY475" s="181"/>
      <c r="AZ475" s="182">
        <f>AX475+AY475</f>
        <v>0</v>
      </c>
      <c r="BA475" s="181"/>
      <c r="BB475" s="181"/>
      <c r="BC475" s="181"/>
      <c r="BD475" s="181"/>
      <c r="BE475" s="181"/>
      <c r="BF475" s="130"/>
      <c r="BG475" s="130"/>
      <c r="BH475" s="130"/>
    </row>
    <row r="476" spans="1:60" x14ac:dyDescent="0.35">
      <c r="A476" s="172" t="s">
        <v>480</v>
      </c>
      <c r="B476" s="172" t="s">
        <v>158</v>
      </c>
      <c r="C476" s="172" t="s">
        <v>159</v>
      </c>
      <c r="D476" s="173" t="s">
        <v>160</v>
      </c>
      <c r="E476" s="172" t="s">
        <v>481</v>
      </c>
      <c r="F476" s="172" t="s">
        <v>211</v>
      </c>
      <c r="G476" s="172" t="s">
        <v>212</v>
      </c>
      <c r="H476" s="172" t="s">
        <v>213</v>
      </c>
      <c r="I476" s="174">
        <v>180</v>
      </c>
      <c r="J476" s="175" t="s">
        <v>177</v>
      </c>
      <c r="K476" s="176">
        <f>I476*9.16</f>
        <v>1648.8</v>
      </c>
      <c r="L476" s="177"/>
      <c r="M476" s="178"/>
      <c r="N476" s="178"/>
      <c r="O476" s="178"/>
      <c r="P476" s="179"/>
      <c r="Q476" s="179"/>
      <c r="R476" s="180"/>
      <c r="S476" s="181"/>
      <c r="T476" s="182">
        <f>R476+S476</f>
        <v>0</v>
      </c>
      <c r="U476" s="181"/>
      <c r="V476" s="181"/>
      <c r="W476" s="181"/>
      <c r="X476" s="181"/>
      <c r="Y476" s="181"/>
      <c r="Z476" s="180"/>
      <c r="AA476" s="181"/>
      <c r="AB476" s="182">
        <f>Z476+AA476</f>
        <v>0</v>
      </c>
      <c r="AC476" s="181"/>
      <c r="AD476" s="181"/>
      <c r="AE476" s="181"/>
      <c r="AF476" s="181"/>
      <c r="AG476" s="181"/>
      <c r="AH476" s="180"/>
      <c r="AI476" s="181"/>
      <c r="AJ476" s="182">
        <f>AH476+AI476</f>
        <v>0</v>
      </c>
      <c r="AK476" s="181"/>
      <c r="AL476" s="181"/>
      <c r="AM476" s="181"/>
      <c r="AN476" s="181"/>
      <c r="AO476" s="181"/>
      <c r="AP476" s="180"/>
      <c r="AQ476" s="181"/>
      <c r="AR476" s="182">
        <f>AP476+AQ476</f>
        <v>0</v>
      </c>
      <c r="AS476" s="181"/>
      <c r="AT476" s="181"/>
      <c r="AU476" s="181"/>
      <c r="AV476" s="181"/>
      <c r="AW476" s="181"/>
      <c r="AX476" s="180"/>
      <c r="AY476" s="181"/>
      <c r="AZ476" s="182">
        <f>AX476+AY476</f>
        <v>0</v>
      </c>
      <c r="BA476" s="181"/>
      <c r="BB476" s="181"/>
      <c r="BC476" s="181"/>
      <c r="BD476" s="181"/>
      <c r="BE476" s="181"/>
      <c r="BF476" s="130"/>
      <c r="BG476" s="130"/>
      <c r="BH476" s="130"/>
    </row>
    <row r="477" spans="1:60" x14ac:dyDescent="0.35">
      <c r="A477" s="172" t="s">
        <v>694</v>
      </c>
      <c r="B477" s="172" t="s">
        <v>158</v>
      </c>
      <c r="C477" s="172" t="s">
        <v>159</v>
      </c>
      <c r="D477" s="173" t="s">
        <v>160</v>
      </c>
      <c r="E477" s="172" t="s">
        <v>695</v>
      </c>
      <c r="F477" s="172" t="s">
        <v>211</v>
      </c>
      <c r="G477" s="172" t="s">
        <v>212</v>
      </c>
      <c r="H477" s="172" t="s">
        <v>213</v>
      </c>
      <c r="I477" s="174">
        <v>390</v>
      </c>
      <c r="J477" s="175" t="s">
        <v>594</v>
      </c>
      <c r="K477" s="176">
        <f>I477*9.16</f>
        <v>3572.4</v>
      </c>
      <c r="L477" s="177"/>
      <c r="M477" s="178"/>
      <c r="N477" s="178"/>
      <c r="O477" s="178"/>
      <c r="P477" s="179" t="s">
        <v>123</v>
      </c>
      <c r="Q477" s="179"/>
      <c r="R477" s="180"/>
      <c r="S477" s="181"/>
      <c r="T477" s="182">
        <f>R477+S477</f>
        <v>0</v>
      </c>
      <c r="U477" s="181"/>
      <c r="V477" s="181"/>
      <c r="W477" s="181"/>
      <c r="X477" s="181"/>
      <c r="Y477" s="181"/>
      <c r="Z477" s="180"/>
      <c r="AA477" s="181"/>
      <c r="AB477" s="182">
        <f>Z477+AA477</f>
        <v>0</v>
      </c>
      <c r="AC477" s="181"/>
      <c r="AD477" s="181"/>
      <c r="AE477" s="181"/>
      <c r="AF477" s="181"/>
      <c r="AG477" s="181"/>
      <c r="AH477" s="180"/>
      <c r="AI477" s="181"/>
      <c r="AJ477" s="182">
        <f>AH477+AI477</f>
        <v>0</v>
      </c>
      <c r="AK477" s="181"/>
      <c r="AL477" s="181"/>
      <c r="AM477" s="181"/>
      <c r="AN477" s="181"/>
      <c r="AO477" s="181"/>
      <c r="AP477" s="180"/>
      <c r="AQ477" s="181"/>
      <c r="AR477" s="182">
        <f>AP477+AQ477</f>
        <v>0</v>
      </c>
      <c r="AS477" s="181"/>
      <c r="AT477" s="181"/>
      <c r="AU477" s="181"/>
      <c r="AV477" s="181"/>
      <c r="AW477" s="181"/>
      <c r="AX477" s="180"/>
      <c r="AY477" s="181"/>
      <c r="AZ477" s="182">
        <f>AX477+AY477</f>
        <v>0</v>
      </c>
      <c r="BA477" s="181"/>
      <c r="BB477" s="181"/>
      <c r="BC477" s="181"/>
      <c r="BD477" s="181"/>
      <c r="BE477" s="181"/>
      <c r="BF477" s="130"/>
      <c r="BG477" s="130"/>
      <c r="BH477" s="130"/>
    </row>
    <row r="478" spans="1:60" x14ac:dyDescent="0.35">
      <c r="A478" s="172" t="s">
        <v>833</v>
      </c>
      <c r="B478" s="172" t="s">
        <v>158</v>
      </c>
      <c r="C478" s="172" t="s">
        <v>159</v>
      </c>
      <c r="D478" s="173" t="s">
        <v>160</v>
      </c>
      <c r="E478" s="172" t="s">
        <v>834</v>
      </c>
      <c r="F478" s="172" t="s">
        <v>211</v>
      </c>
      <c r="G478" s="172" t="s">
        <v>212</v>
      </c>
      <c r="H478" s="172" t="s">
        <v>213</v>
      </c>
      <c r="I478" s="174">
        <v>611</v>
      </c>
      <c r="J478" s="175" t="s">
        <v>242</v>
      </c>
      <c r="K478" s="176">
        <f>I478*9.16</f>
        <v>5596.76</v>
      </c>
      <c r="L478" s="177"/>
      <c r="M478" s="178"/>
      <c r="N478" s="178"/>
      <c r="O478" s="178"/>
      <c r="P478" s="179"/>
      <c r="Q478" s="179"/>
      <c r="R478" s="180"/>
      <c r="S478" s="181"/>
      <c r="T478" s="182">
        <f>R478+S478</f>
        <v>0</v>
      </c>
      <c r="U478" s="181"/>
      <c r="V478" s="181"/>
      <c r="W478" s="181"/>
      <c r="X478" s="181"/>
      <c r="Y478" s="181"/>
      <c r="Z478" s="180"/>
      <c r="AA478" s="181"/>
      <c r="AB478" s="182">
        <f>Z478+AA478</f>
        <v>0</v>
      </c>
      <c r="AC478" s="181"/>
      <c r="AD478" s="181"/>
      <c r="AE478" s="181"/>
      <c r="AF478" s="181"/>
      <c r="AG478" s="181"/>
      <c r="AH478" s="180"/>
      <c r="AI478" s="181"/>
      <c r="AJ478" s="182">
        <f>AH478+AI478</f>
        <v>0</v>
      </c>
      <c r="AK478" s="181"/>
      <c r="AL478" s="181"/>
      <c r="AM478" s="181"/>
      <c r="AN478" s="181"/>
      <c r="AO478" s="181"/>
      <c r="AP478" s="180"/>
      <c r="AQ478" s="181"/>
      <c r="AR478" s="182">
        <f>AP478+AQ478</f>
        <v>0</v>
      </c>
      <c r="AS478" s="181"/>
      <c r="AT478" s="181"/>
      <c r="AU478" s="181"/>
      <c r="AV478" s="181"/>
      <c r="AW478" s="181"/>
      <c r="AX478" s="180"/>
      <c r="AY478" s="181"/>
      <c r="AZ478" s="182">
        <f>AX478+AY478</f>
        <v>0</v>
      </c>
      <c r="BA478" s="181"/>
      <c r="BB478" s="181"/>
      <c r="BC478" s="181"/>
      <c r="BD478" s="181"/>
      <c r="BE478" s="181"/>
      <c r="BF478" s="130"/>
      <c r="BG478" s="130"/>
      <c r="BH478" s="130"/>
    </row>
    <row r="479" spans="1:60" x14ac:dyDescent="0.35">
      <c r="A479" s="172" t="s">
        <v>1118</v>
      </c>
      <c r="B479" s="172" t="s">
        <v>158</v>
      </c>
      <c r="C479" s="172" t="s">
        <v>159</v>
      </c>
      <c r="D479" s="173" t="s">
        <v>160</v>
      </c>
      <c r="E479" s="172" t="s">
        <v>1119</v>
      </c>
      <c r="F479" s="172" t="s">
        <v>211</v>
      </c>
      <c r="G479" s="172" t="s">
        <v>212</v>
      </c>
      <c r="H479" s="172" t="s">
        <v>213</v>
      </c>
      <c r="I479" s="174">
        <v>1255</v>
      </c>
      <c r="J479" s="175" t="s">
        <v>847</v>
      </c>
      <c r="K479" s="176">
        <f>I479*9.16</f>
        <v>11495.8</v>
      </c>
      <c r="L479" s="177"/>
      <c r="M479" s="178"/>
      <c r="N479" s="178"/>
      <c r="O479" s="178"/>
      <c r="P479" s="179"/>
      <c r="Q479" s="179"/>
      <c r="R479" s="180"/>
      <c r="S479" s="181"/>
      <c r="T479" s="182">
        <f>R479+S479</f>
        <v>0</v>
      </c>
      <c r="U479" s="181"/>
      <c r="V479" s="181"/>
      <c r="W479" s="181"/>
      <c r="X479" s="181"/>
      <c r="Y479" s="181"/>
      <c r="Z479" s="180"/>
      <c r="AA479" s="181"/>
      <c r="AB479" s="182">
        <f>Z479+AA479</f>
        <v>0</v>
      </c>
      <c r="AC479" s="181"/>
      <c r="AD479" s="181"/>
      <c r="AE479" s="181"/>
      <c r="AF479" s="181"/>
      <c r="AG479" s="181"/>
      <c r="AH479" s="180"/>
      <c r="AI479" s="181"/>
      <c r="AJ479" s="182">
        <f>AH479+AI479</f>
        <v>0</v>
      </c>
      <c r="AK479" s="181"/>
      <c r="AL479" s="181"/>
      <c r="AM479" s="181"/>
      <c r="AN479" s="181"/>
      <c r="AO479" s="181"/>
      <c r="AP479" s="180"/>
      <c r="AQ479" s="181"/>
      <c r="AR479" s="182">
        <f>AP479+AQ479</f>
        <v>0</v>
      </c>
      <c r="AS479" s="181"/>
      <c r="AT479" s="181"/>
      <c r="AU479" s="181"/>
      <c r="AV479" s="181"/>
      <c r="AW479" s="181"/>
      <c r="AX479" s="180"/>
      <c r="AY479" s="181"/>
      <c r="AZ479" s="182">
        <f>AX479+AY479</f>
        <v>0</v>
      </c>
      <c r="BA479" s="181"/>
      <c r="BB479" s="181"/>
      <c r="BC479" s="181"/>
      <c r="BD479" s="181"/>
      <c r="BE479" s="181"/>
      <c r="BF479" s="130"/>
      <c r="BG479" s="130"/>
      <c r="BH479" s="130"/>
    </row>
    <row r="480" spans="1:60" x14ac:dyDescent="0.35">
      <c r="A480" s="172" t="s">
        <v>1220</v>
      </c>
      <c r="B480" s="172" t="s">
        <v>158</v>
      </c>
      <c r="C480" s="172" t="s">
        <v>159</v>
      </c>
      <c r="D480" s="173" t="s">
        <v>160</v>
      </c>
      <c r="E480" s="172" t="s">
        <v>1221</v>
      </c>
      <c r="F480" s="172" t="s">
        <v>211</v>
      </c>
      <c r="G480" s="172" t="s">
        <v>212</v>
      </c>
      <c r="H480" s="172" t="s">
        <v>213</v>
      </c>
      <c r="I480" s="174">
        <v>1450</v>
      </c>
      <c r="J480" s="175" t="s">
        <v>200</v>
      </c>
      <c r="K480" s="176">
        <f>I480*9.16</f>
        <v>13282</v>
      </c>
      <c r="L480" s="177"/>
      <c r="M480" s="178"/>
      <c r="N480" s="178"/>
      <c r="O480" s="178"/>
      <c r="P480" s="179"/>
      <c r="Q480" s="179"/>
      <c r="R480" s="180"/>
      <c r="S480" s="181"/>
      <c r="T480" s="182">
        <f>R480+S480</f>
        <v>0</v>
      </c>
      <c r="U480" s="181"/>
      <c r="V480" s="181"/>
      <c r="W480" s="181"/>
      <c r="X480" s="181"/>
      <c r="Y480" s="181"/>
      <c r="Z480" s="180"/>
      <c r="AA480" s="181"/>
      <c r="AB480" s="182">
        <f>Z480+AA480</f>
        <v>0</v>
      </c>
      <c r="AC480" s="181"/>
      <c r="AD480" s="181"/>
      <c r="AE480" s="181"/>
      <c r="AF480" s="181"/>
      <c r="AG480" s="181"/>
      <c r="AH480" s="180"/>
      <c r="AI480" s="181"/>
      <c r="AJ480" s="182">
        <f>AH480+AI480</f>
        <v>0</v>
      </c>
      <c r="AK480" s="181"/>
      <c r="AL480" s="181"/>
      <c r="AM480" s="181"/>
      <c r="AN480" s="181"/>
      <c r="AO480" s="181"/>
      <c r="AP480" s="180"/>
      <c r="AQ480" s="181"/>
      <c r="AR480" s="182">
        <f>AP480+AQ480</f>
        <v>0</v>
      </c>
      <c r="AS480" s="181"/>
      <c r="AT480" s="181"/>
      <c r="AU480" s="181"/>
      <c r="AV480" s="181"/>
      <c r="AW480" s="181"/>
      <c r="AX480" s="180"/>
      <c r="AY480" s="181"/>
      <c r="AZ480" s="182">
        <f>AX480+AY480</f>
        <v>0</v>
      </c>
      <c r="BA480" s="181"/>
      <c r="BB480" s="181"/>
      <c r="BC480" s="181"/>
      <c r="BD480" s="181"/>
      <c r="BE480" s="181"/>
      <c r="BF480" s="130"/>
      <c r="BG480" s="130"/>
      <c r="BH480" s="130"/>
    </row>
    <row r="481" spans="1:60" ht="29" x14ac:dyDescent="0.35">
      <c r="A481" s="172" t="s">
        <v>1299</v>
      </c>
      <c r="B481" s="172" t="s">
        <v>158</v>
      </c>
      <c r="C481" s="172" t="s">
        <v>159</v>
      </c>
      <c r="D481" s="173" t="s">
        <v>160</v>
      </c>
      <c r="E481" s="172" t="s">
        <v>1300</v>
      </c>
      <c r="F481" s="172" t="s">
        <v>211</v>
      </c>
      <c r="G481" s="172" t="s">
        <v>212</v>
      </c>
      <c r="H481" s="172" t="s">
        <v>213</v>
      </c>
      <c r="I481" s="174">
        <v>1565</v>
      </c>
      <c r="J481" s="175" t="s">
        <v>520</v>
      </c>
      <c r="K481" s="176">
        <f>I481*9.16</f>
        <v>14335.4</v>
      </c>
      <c r="L481" s="177"/>
      <c r="M481" s="178"/>
      <c r="N481" s="178"/>
      <c r="O481" s="178"/>
      <c r="P481" s="179"/>
      <c r="Q481" s="179"/>
      <c r="R481" s="180"/>
      <c r="S481" s="181"/>
      <c r="T481" s="182">
        <f>R481+S481</f>
        <v>0</v>
      </c>
      <c r="U481" s="181"/>
      <c r="V481" s="181"/>
      <c r="W481" s="181"/>
      <c r="X481" s="181"/>
      <c r="Y481" s="181"/>
      <c r="Z481" s="180"/>
      <c r="AA481" s="181"/>
      <c r="AB481" s="182">
        <f>Z481+AA481</f>
        <v>0</v>
      </c>
      <c r="AC481" s="181"/>
      <c r="AD481" s="181"/>
      <c r="AE481" s="181"/>
      <c r="AF481" s="181"/>
      <c r="AG481" s="181"/>
      <c r="AH481" s="180"/>
      <c r="AI481" s="181"/>
      <c r="AJ481" s="182">
        <f>AH481+AI481</f>
        <v>0</v>
      </c>
      <c r="AK481" s="181"/>
      <c r="AL481" s="181"/>
      <c r="AM481" s="181"/>
      <c r="AN481" s="181"/>
      <c r="AO481" s="181"/>
      <c r="AP481" s="180"/>
      <c r="AQ481" s="181"/>
      <c r="AR481" s="182">
        <f>AP481+AQ481</f>
        <v>0</v>
      </c>
      <c r="AS481" s="181"/>
      <c r="AT481" s="181"/>
      <c r="AU481" s="181"/>
      <c r="AV481" s="181"/>
      <c r="AW481" s="181"/>
      <c r="AX481" s="180"/>
      <c r="AY481" s="181"/>
      <c r="AZ481" s="182">
        <f>AX481+AY481</f>
        <v>0</v>
      </c>
      <c r="BA481" s="181"/>
      <c r="BB481" s="181"/>
      <c r="BC481" s="181"/>
      <c r="BD481" s="181"/>
      <c r="BE481" s="181"/>
      <c r="BF481" s="130"/>
      <c r="BG481" s="130"/>
      <c r="BH481" s="130"/>
    </row>
    <row r="482" spans="1:60" x14ac:dyDescent="0.35">
      <c r="A482" s="172" t="s">
        <v>1349</v>
      </c>
      <c r="B482" s="172" t="s">
        <v>158</v>
      </c>
      <c r="C482" s="172" t="s">
        <v>159</v>
      </c>
      <c r="D482" s="173" t="s">
        <v>160</v>
      </c>
      <c r="E482" s="172" t="s">
        <v>834</v>
      </c>
      <c r="F482" s="172" t="s">
        <v>211</v>
      </c>
      <c r="G482" s="172" t="s">
        <v>212</v>
      </c>
      <c r="H482" s="172" t="s">
        <v>213</v>
      </c>
      <c r="I482" s="174">
        <v>1700</v>
      </c>
      <c r="J482" s="175" t="s">
        <v>847</v>
      </c>
      <c r="K482" s="176">
        <f>I482*9.16</f>
        <v>15572</v>
      </c>
      <c r="L482" s="177"/>
      <c r="M482" s="178"/>
      <c r="N482" s="178"/>
      <c r="O482" s="178"/>
      <c r="P482" s="179"/>
      <c r="Q482" s="179"/>
      <c r="R482" s="180"/>
      <c r="S482" s="181"/>
      <c r="T482" s="182">
        <f>R482+S482</f>
        <v>0</v>
      </c>
      <c r="U482" s="181"/>
      <c r="V482" s="181"/>
      <c r="W482" s="181"/>
      <c r="X482" s="181"/>
      <c r="Y482" s="181"/>
      <c r="Z482" s="180"/>
      <c r="AA482" s="181"/>
      <c r="AB482" s="182">
        <f>Z482+AA482</f>
        <v>0</v>
      </c>
      <c r="AC482" s="181"/>
      <c r="AD482" s="181"/>
      <c r="AE482" s="181"/>
      <c r="AF482" s="181"/>
      <c r="AG482" s="181"/>
      <c r="AH482" s="180"/>
      <c r="AI482" s="181"/>
      <c r="AJ482" s="182">
        <f>AH482+AI482</f>
        <v>0</v>
      </c>
      <c r="AK482" s="181"/>
      <c r="AL482" s="181"/>
      <c r="AM482" s="181"/>
      <c r="AN482" s="181"/>
      <c r="AO482" s="181"/>
      <c r="AP482" s="180"/>
      <c r="AQ482" s="181"/>
      <c r="AR482" s="182">
        <f>AP482+AQ482</f>
        <v>0</v>
      </c>
      <c r="AS482" s="181"/>
      <c r="AT482" s="181"/>
      <c r="AU482" s="181"/>
      <c r="AV482" s="181"/>
      <c r="AW482" s="181"/>
      <c r="AX482" s="180"/>
      <c r="AY482" s="181"/>
      <c r="AZ482" s="182">
        <f>AX482+AY482</f>
        <v>0</v>
      </c>
      <c r="BA482" s="181"/>
      <c r="BB482" s="181"/>
      <c r="BC482" s="181"/>
      <c r="BD482" s="181"/>
      <c r="BE482" s="181"/>
      <c r="BF482" s="130"/>
      <c r="BG482" s="130"/>
      <c r="BH482" s="130"/>
    </row>
    <row r="483" spans="1:60" ht="29" x14ac:dyDescent="0.35">
      <c r="A483" s="172" t="s">
        <v>1350</v>
      </c>
      <c r="B483" s="172" t="s">
        <v>158</v>
      </c>
      <c r="C483" s="172" t="s">
        <v>159</v>
      </c>
      <c r="D483" s="173" t="s">
        <v>160</v>
      </c>
      <c r="E483" s="172" t="s">
        <v>1351</v>
      </c>
      <c r="F483" s="172" t="s">
        <v>1352</v>
      </c>
      <c r="G483" s="172" t="s">
        <v>212</v>
      </c>
      <c r="H483" s="172" t="s">
        <v>213</v>
      </c>
      <c r="I483" s="174">
        <v>1700</v>
      </c>
      <c r="J483" s="175" t="s">
        <v>520</v>
      </c>
      <c r="K483" s="176">
        <f>I483*9.16</f>
        <v>15572</v>
      </c>
      <c r="L483" s="177"/>
      <c r="M483" s="178"/>
      <c r="N483" s="178"/>
      <c r="O483" s="178"/>
      <c r="P483" s="179"/>
      <c r="Q483" s="179"/>
      <c r="R483" s="180"/>
      <c r="S483" s="181"/>
      <c r="T483" s="182">
        <f>R483+S483</f>
        <v>0</v>
      </c>
      <c r="U483" s="181"/>
      <c r="V483" s="181"/>
      <c r="W483" s="181"/>
      <c r="X483" s="181"/>
      <c r="Y483" s="181"/>
      <c r="Z483" s="180"/>
      <c r="AA483" s="181"/>
      <c r="AB483" s="182">
        <f>Z483+AA483</f>
        <v>0</v>
      </c>
      <c r="AC483" s="181"/>
      <c r="AD483" s="181"/>
      <c r="AE483" s="181"/>
      <c r="AF483" s="181"/>
      <c r="AG483" s="181"/>
      <c r="AH483" s="180"/>
      <c r="AI483" s="181"/>
      <c r="AJ483" s="182">
        <f>AH483+AI483</f>
        <v>0</v>
      </c>
      <c r="AK483" s="181"/>
      <c r="AL483" s="181"/>
      <c r="AM483" s="181"/>
      <c r="AN483" s="181"/>
      <c r="AO483" s="181"/>
      <c r="AP483" s="180"/>
      <c r="AQ483" s="181"/>
      <c r="AR483" s="182">
        <f>AP483+AQ483</f>
        <v>0</v>
      </c>
      <c r="AS483" s="181"/>
      <c r="AT483" s="181"/>
      <c r="AU483" s="181"/>
      <c r="AV483" s="181"/>
      <c r="AW483" s="181"/>
      <c r="AX483" s="180"/>
      <c r="AY483" s="181"/>
      <c r="AZ483" s="182">
        <f>AX483+AY483</f>
        <v>0</v>
      </c>
      <c r="BA483" s="181"/>
      <c r="BB483" s="181"/>
      <c r="BC483" s="181"/>
      <c r="BD483" s="181"/>
      <c r="BE483" s="181"/>
      <c r="BF483" s="130"/>
      <c r="BG483" s="130"/>
      <c r="BH483" s="130"/>
    </row>
    <row r="484" spans="1:60" x14ac:dyDescent="0.35">
      <c r="A484" s="172" t="s">
        <v>1597</v>
      </c>
      <c r="B484" s="172" t="s">
        <v>158</v>
      </c>
      <c r="C484" s="172" t="s">
        <v>159</v>
      </c>
      <c r="D484" s="173" t="s">
        <v>160</v>
      </c>
      <c r="E484" s="172" t="s">
        <v>1598</v>
      </c>
      <c r="F484" s="172" t="s">
        <v>211</v>
      </c>
      <c r="G484" s="172" t="s">
        <v>212</v>
      </c>
      <c r="H484" s="172" t="s">
        <v>213</v>
      </c>
      <c r="I484" s="174">
        <v>2515</v>
      </c>
      <c r="J484" s="175" t="s">
        <v>248</v>
      </c>
      <c r="K484" s="176">
        <f>I484*9.16</f>
        <v>23037.4</v>
      </c>
      <c r="L484" s="177"/>
      <c r="M484" s="178"/>
      <c r="N484" s="178"/>
      <c r="O484" s="178"/>
      <c r="P484" s="179"/>
      <c r="Q484" s="179"/>
      <c r="R484" s="180"/>
      <c r="S484" s="181"/>
      <c r="T484" s="182">
        <f>R484+S484</f>
        <v>0</v>
      </c>
      <c r="U484" s="181"/>
      <c r="V484" s="181"/>
      <c r="W484" s="181"/>
      <c r="X484" s="181"/>
      <c r="Y484" s="181"/>
      <c r="Z484" s="180"/>
      <c r="AA484" s="181"/>
      <c r="AB484" s="182">
        <f>Z484+AA484</f>
        <v>0</v>
      </c>
      <c r="AC484" s="181"/>
      <c r="AD484" s="181"/>
      <c r="AE484" s="181"/>
      <c r="AF484" s="181"/>
      <c r="AG484" s="181"/>
      <c r="AH484" s="180"/>
      <c r="AI484" s="181"/>
      <c r="AJ484" s="182">
        <f>AH484+AI484</f>
        <v>0</v>
      </c>
      <c r="AK484" s="181"/>
      <c r="AL484" s="181"/>
      <c r="AM484" s="181"/>
      <c r="AN484" s="181"/>
      <c r="AO484" s="181"/>
      <c r="AP484" s="180"/>
      <c r="AQ484" s="181"/>
      <c r="AR484" s="182">
        <f>AP484+AQ484</f>
        <v>0</v>
      </c>
      <c r="AS484" s="181"/>
      <c r="AT484" s="181"/>
      <c r="AU484" s="181"/>
      <c r="AV484" s="181"/>
      <c r="AW484" s="181"/>
      <c r="AX484" s="180"/>
      <c r="AY484" s="181"/>
      <c r="AZ484" s="182">
        <f>AX484+AY484</f>
        <v>0</v>
      </c>
      <c r="BA484" s="181"/>
      <c r="BB484" s="181"/>
      <c r="BC484" s="181"/>
      <c r="BD484" s="181"/>
      <c r="BE484" s="181"/>
      <c r="BF484" s="130"/>
      <c r="BG484" s="130"/>
      <c r="BH484" s="130"/>
    </row>
    <row r="485" spans="1:60" x14ac:dyDescent="0.35">
      <c r="A485" s="172" t="s">
        <v>1611</v>
      </c>
      <c r="B485" s="172" t="s">
        <v>158</v>
      </c>
      <c r="C485" s="172" t="s">
        <v>159</v>
      </c>
      <c r="D485" s="173" t="s">
        <v>160</v>
      </c>
      <c r="E485" s="172" t="s">
        <v>1612</v>
      </c>
      <c r="F485" s="172" t="s">
        <v>211</v>
      </c>
      <c r="G485" s="172" t="s">
        <v>212</v>
      </c>
      <c r="H485" s="172" t="s">
        <v>213</v>
      </c>
      <c r="I485" s="174">
        <v>2600</v>
      </c>
      <c r="J485" s="175" t="s">
        <v>200</v>
      </c>
      <c r="K485" s="176">
        <f>I485*9.16</f>
        <v>23816</v>
      </c>
      <c r="L485" s="177"/>
      <c r="M485" s="178"/>
      <c r="N485" s="178"/>
      <c r="O485" s="178"/>
      <c r="P485" s="179"/>
      <c r="Q485" s="179"/>
      <c r="R485" s="180"/>
      <c r="S485" s="181"/>
      <c r="T485" s="182">
        <f>R485+S485</f>
        <v>0</v>
      </c>
      <c r="U485" s="181"/>
      <c r="V485" s="181"/>
      <c r="W485" s="181"/>
      <c r="X485" s="181"/>
      <c r="Y485" s="181"/>
      <c r="Z485" s="180"/>
      <c r="AA485" s="181"/>
      <c r="AB485" s="182">
        <f>Z485+AA485</f>
        <v>0</v>
      </c>
      <c r="AC485" s="181"/>
      <c r="AD485" s="181"/>
      <c r="AE485" s="181"/>
      <c r="AF485" s="181"/>
      <c r="AG485" s="181"/>
      <c r="AH485" s="180"/>
      <c r="AI485" s="181"/>
      <c r="AJ485" s="182">
        <f>AH485+AI485</f>
        <v>0</v>
      </c>
      <c r="AK485" s="181"/>
      <c r="AL485" s="181"/>
      <c r="AM485" s="181"/>
      <c r="AN485" s="181"/>
      <c r="AO485" s="181"/>
      <c r="AP485" s="180"/>
      <c r="AQ485" s="181"/>
      <c r="AR485" s="182">
        <f>AP485+AQ485</f>
        <v>0</v>
      </c>
      <c r="AS485" s="181"/>
      <c r="AT485" s="181"/>
      <c r="AU485" s="181"/>
      <c r="AV485" s="181"/>
      <c r="AW485" s="181"/>
      <c r="AX485" s="180"/>
      <c r="AY485" s="181"/>
      <c r="AZ485" s="182">
        <f>AX485+AY485</f>
        <v>0</v>
      </c>
      <c r="BA485" s="181"/>
      <c r="BB485" s="181"/>
      <c r="BC485" s="181"/>
      <c r="BD485" s="181"/>
      <c r="BE485" s="181"/>
      <c r="BF485" s="130"/>
      <c r="BG485" s="130"/>
      <c r="BH485" s="130"/>
    </row>
    <row r="486" spans="1:60" x14ac:dyDescent="0.35">
      <c r="A486" s="172" t="s">
        <v>1667</v>
      </c>
      <c r="B486" s="172" t="s">
        <v>158</v>
      </c>
      <c r="C486" s="172" t="s">
        <v>159</v>
      </c>
      <c r="D486" s="173" t="s">
        <v>160</v>
      </c>
      <c r="E486" s="172" t="s">
        <v>1668</v>
      </c>
      <c r="F486" s="172" t="s">
        <v>1352</v>
      </c>
      <c r="G486" s="172" t="s">
        <v>212</v>
      </c>
      <c r="H486" s="172" t="s">
        <v>213</v>
      </c>
      <c r="I486" s="174">
        <v>3200</v>
      </c>
      <c r="J486" s="175" t="s">
        <v>165</v>
      </c>
      <c r="K486" s="176">
        <f>I486*9.16</f>
        <v>29312</v>
      </c>
      <c r="L486" s="177"/>
      <c r="M486" s="178"/>
      <c r="N486" s="178"/>
      <c r="O486" s="178"/>
      <c r="P486" s="179"/>
      <c r="Q486" s="179"/>
      <c r="R486" s="180"/>
      <c r="S486" s="181"/>
      <c r="T486" s="182">
        <f>R486+S486</f>
        <v>0</v>
      </c>
      <c r="U486" s="181"/>
      <c r="V486" s="181"/>
      <c r="W486" s="181"/>
      <c r="X486" s="181"/>
      <c r="Y486" s="181"/>
      <c r="Z486" s="180"/>
      <c r="AA486" s="181"/>
      <c r="AB486" s="182">
        <f>Z486+AA486</f>
        <v>0</v>
      </c>
      <c r="AC486" s="181"/>
      <c r="AD486" s="181"/>
      <c r="AE486" s="181"/>
      <c r="AF486" s="181"/>
      <c r="AG486" s="181"/>
      <c r="AH486" s="180"/>
      <c r="AI486" s="181"/>
      <c r="AJ486" s="182">
        <f>AH486+AI486</f>
        <v>0</v>
      </c>
      <c r="AK486" s="181"/>
      <c r="AL486" s="181"/>
      <c r="AM486" s="181"/>
      <c r="AN486" s="181"/>
      <c r="AO486" s="181"/>
      <c r="AP486" s="180"/>
      <c r="AQ486" s="181"/>
      <c r="AR486" s="182">
        <f>AP486+AQ486</f>
        <v>0</v>
      </c>
      <c r="AS486" s="181"/>
      <c r="AT486" s="181"/>
      <c r="AU486" s="181"/>
      <c r="AV486" s="181"/>
      <c r="AW486" s="181"/>
      <c r="AX486" s="180"/>
      <c r="AY486" s="181"/>
      <c r="AZ486" s="182">
        <f>AX486+AY486</f>
        <v>0</v>
      </c>
      <c r="BA486" s="181"/>
      <c r="BB486" s="181"/>
      <c r="BC486" s="181"/>
      <c r="BD486" s="181"/>
      <c r="BE486" s="181"/>
      <c r="BF486" s="130"/>
      <c r="BG486" s="130"/>
      <c r="BH486" s="130"/>
    </row>
    <row r="487" spans="1:60" x14ac:dyDescent="0.35">
      <c r="A487" s="172" t="s">
        <v>1710</v>
      </c>
      <c r="B487" s="172" t="s">
        <v>158</v>
      </c>
      <c r="C487" s="172" t="s">
        <v>159</v>
      </c>
      <c r="D487" s="173" t="s">
        <v>160</v>
      </c>
      <c r="E487" s="172" t="s">
        <v>1711</v>
      </c>
      <c r="F487" s="172" t="s">
        <v>211</v>
      </c>
      <c r="G487" s="172" t="s">
        <v>212</v>
      </c>
      <c r="H487" s="172" t="s">
        <v>213</v>
      </c>
      <c r="I487" s="174">
        <v>3940</v>
      </c>
      <c r="J487" s="175" t="s">
        <v>200</v>
      </c>
      <c r="K487" s="176">
        <f>I487*9.16</f>
        <v>36090.400000000001</v>
      </c>
      <c r="L487" s="177"/>
      <c r="M487" s="178"/>
      <c r="N487" s="178"/>
      <c r="O487" s="178"/>
      <c r="P487" s="179"/>
      <c r="Q487" s="179"/>
      <c r="R487" s="180"/>
      <c r="S487" s="181"/>
      <c r="T487" s="182">
        <f>R487+S487</f>
        <v>0</v>
      </c>
      <c r="U487" s="181"/>
      <c r="V487" s="181"/>
      <c r="W487" s="181"/>
      <c r="X487" s="181"/>
      <c r="Y487" s="181"/>
      <c r="Z487" s="180"/>
      <c r="AA487" s="181"/>
      <c r="AB487" s="182">
        <f>Z487+AA487</f>
        <v>0</v>
      </c>
      <c r="AC487" s="181"/>
      <c r="AD487" s="181"/>
      <c r="AE487" s="181"/>
      <c r="AF487" s="181"/>
      <c r="AG487" s="181"/>
      <c r="AH487" s="180"/>
      <c r="AI487" s="181"/>
      <c r="AJ487" s="182">
        <f>AH487+AI487</f>
        <v>0</v>
      </c>
      <c r="AK487" s="181"/>
      <c r="AL487" s="181"/>
      <c r="AM487" s="181"/>
      <c r="AN487" s="181"/>
      <c r="AO487" s="181"/>
      <c r="AP487" s="180"/>
      <c r="AQ487" s="181"/>
      <c r="AR487" s="182">
        <f>AP487+AQ487</f>
        <v>0</v>
      </c>
      <c r="AS487" s="181"/>
      <c r="AT487" s="181"/>
      <c r="AU487" s="181"/>
      <c r="AV487" s="181"/>
      <c r="AW487" s="181"/>
      <c r="AX487" s="180"/>
      <c r="AY487" s="181"/>
      <c r="AZ487" s="182">
        <f>AX487+AY487</f>
        <v>0</v>
      </c>
      <c r="BA487" s="181"/>
      <c r="BB487" s="181"/>
      <c r="BC487" s="181"/>
      <c r="BD487" s="181"/>
      <c r="BE487" s="181"/>
      <c r="BF487" s="130"/>
      <c r="BG487" s="130"/>
      <c r="BH487" s="130"/>
    </row>
    <row r="488" spans="1:60" x14ac:dyDescent="0.35">
      <c r="A488" s="172" t="s">
        <v>1885</v>
      </c>
      <c r="B488" s="172" t="s">
        <v>158</v>
      </c>
      <c r="C488" s="172" t="s">
        <v>159</v>
      </c>
      <c r="D488" s="173" t="s">
        <v>160</v>
      </c>
      <c r="E488" s="172" t="s">
        <v>1886</v>
      </c>
      <c r="F488" s="172" t="s">
        <v>1887</v>
      </c>
      <c r="G488" s="172" t="s">
        <v>1888</v>
      </c>
      <c r="H488" s="172" t="s">
        <v>579</v>
      </c>
      <c r="I488" s="174">
        <v>24880</v>
      </c>
      <c r="J488" s="175" t="s">
        <v>783</v>
      </c>
      <c r="K488" s="176">
        <f>I488*9.16</f>
        <v>227900.80000000002</v>
      </c>
      <c r="L488" s="177"/>
      <c r="M488" s="178"/>
      <c r="N488" s="178"/>
      <c r="O488" s="178"/>
      <c r="P488" s="179"/>
      <c r="Q488" s="179"/>
      <c r="R488" s="180"/>
      <c r="S488" s="181"/>
      <c r="T488" s="182">
        <f>R488+S488</f>
        <v>0</v>
      </c>
      <c r="U488" s="181"/>
      <c r="V488" s="181"/>
      <c r="W488" s="181"/>
      <c r="X488" s="181"/>
      <c r="Y488" s="181"/>
      <c r="Z488" s="180"/>
      <c r="AA488" s="181"/>
      <c r="AB488" s="182">
        <f>Z488+AA488</f>
        <v>0</v>
      </c>
      <c r="AC488" s="181"/>
      <c r="AD488" s="181"/>
      <c r="AE488" s="181"/>
      <c r="AF488" s="181"/>
      <c r="AG488" s="181"/>
      <c r="AH488" s="180"/>
      <c r="AI488" s="181"/>
      <c r="AJ488" s="182">
        <f>AH488+AI488</f>
        <v>0</v>
      </c>
      <c r="AK488" s="181"/>
      <c r="AL488" s="181"/>
      <c r="AM488" s="181"/>
      <c r="AN488" s="181"/>
      <c r="AO488" s="181"/>
      <c r="AP488" s="180"/>
      <c r="AQ488" s="181"/>
      <c r="AR488" s="182">
        <f>AP488+AQ488</f>
        <v>0</v>
      </c>
      <c r="AS488" s="181"/>
      <c r="AT488" s="181"/>
      <c r="AU488" s="181"/>
      <c r="AV488" s="181"/>
      <c r="AW488" s="181"/>
      <c r="AX488" s="180"/>
      <c r="AY488" s="181"/>
      <c r="AZ488" s="182">
        <f>AX488+AY488</f>
        <v>0</v>
      </c>
      <c r="BA488" s="181"/>
      <c r="BB488" s="181"/>
      <c r="BC488" s="181"/>
      <c r="BD488" s="181"/>
      <c r="BE488" s="181"/>
      <c r="BF488" s="130"/>
      <c r="BG488" s="130"/>
      <c r="BH488" s="130"/>
    </row>
    <row r="489" spans="1:60" x14ac:dyDescent="0.35">
      <c r="A489" s="172" t="s">
        <v>2238</v>
      </c>
      <c r="B489" s="172" t="s">
        <v>158</v>
      </c>
      <c r="C489" s="172" t="s">
        <v>159</v>
      </c>
      <c r="D489" s="173" t="s">
        <v>160</v>
      </c>
      <c r="E489" s="172" t="s">
        <v>1930</v>
      </c>
      <c r="F489" s="172" t="s">
        <v>2239</v>
      </c>
      <c r="G489" s="172" t="s">
        <v>1888</v>
      </c>
      <c r="H489" s="172" t="s">
        <v>579</v>
      </c>
      <c r="I489" s="174">
        <v>72</v>
      </c>
      <c r="J489" s="175" t="s">
        <v>171</v>
      </c>
      <c r="K489" s="176">
        <f>I489*9.16</f>
        <v>659.52</v>
      </c>
      <c r="L489" s="177"/>
      <c r="M489" s="178"/>
      <c r="N489" s="178"/>
      <c r="O489" s="178"/>
      <c r="P489" s="179"/>
      <c r="Q489" s="179"/>
      <c r="R489" s="180"/>
      <c r="S489" s="181"/>
      <c r="T489" s="182">
        <f>R489+S489</f>
        <v>0</v>
      </c>
      <c r="U489" s="181"/>
      <c r="V489" s="181"/>
      <c r="W489" s="181"/>
      <c r="X489" s="181"/>
      <c r="Y489" s="181"/>
      <c r="Z489" s="180"/>
      <c r="AA489" s="181"/>
      <c r="AB489" s="182">
        <f>Z489+AA489</f>
        <v>0</v>
      </c>
      <c r="AC489" s="181"/>
      <c r="AD489" s="181"/>
      <c r="AE489" s="181"/>
      <c r="AF489" s="181"/>
      <c r="AG489" s="181"/>
      <c r="AH489" s="180"/>
      <c r="AI489" s="181"/>
      <c r="AJ489" s="182">
        <f>AH489+AI489</f>
        <v>0</v>
      </c>
      <c r="AK489" s="181"/>
      <c r="AL489" s="181"/>
      <c r="AM489" s="181"/>
      <c r="AN489" s="181"/>
      <c r="AO489" s="181"/>
      <c r="AP489" s="180"/>
      <c r="AQ489" s="181"/>
      <c r="AR489" s="182">
        <f>AP489+AQ489</f>
        <v>0</v>
      </c>
      <c r="AS489" s="181"/>
      <c r="AT489" s="181"/>
      <c r="AU489" s="181"/>
      <c r="AV489" s="181"/>
      <c r="AW489" s="181"/>
      <c r="AX489" s="180"/>
      <c r="AY489" s="181"/>
      <c r="AZ489" s="182">
        <f>AX489+AY489</f>
        <v>0</v>
      </c>
      <c r="BA489" s="181"/>
      <c r="BB489" s="181"/>
      <c r="BC489" s="181"/>
      <c r="BD489" s="181"/>
      <c r="BE489" s="181"/>
      <c r="BF489" s="130"/>
      <c r="BG489" s="130"/>
      <c r="BH489" s="130"/>
    </row>
    <row r="490" spans="1:60" x14ac:dyDescent="0.35">
      <c r="A490" s="172" t="s">
        <v>2240</v>
      </c>
      <c r="B490" s="172" t="s">
        <v>158</v>
      </c>
      <c r="C490" s="172" t="s">
        <v>159</v>
      </c>
      <c r="D490" s="173" t="s">
        <v>160</v>
      </c>
      <c r="E490" s="172" t="s">
        <v>1930</v>
      </c>
      <c r="F490" s="172" t="s">
        <v>2241</v>
      </c>
      <c r="G490" s="172" t="s">
        <v>1888</v>
      </c>
      <c r="H490" s="172" t="s">
        <v>579</v>
      </c>
      <c r="I490" s="174">
        <v>72</v>
      </c>
      <c r="J490" s="175" t="s">
        <v>171</v>
      </c>
      <c r="K490" s="176">
        <f>I490*9.16</f>
        <v>659.52</v>
      </c>
      <c r="L490" s="177"/>
      <c r="M490" s="178"/>
      <c r="N490" s="178"/>
      <c r="O490" s="178"/>
      <c r="P490" s="179"/>
      <c r="Q490" s="179"/>
      <c r="R490" s="180"/>
      <c r="S490" s="181"/>
      <c r="T490" s="182">
        <f>R490+S490</f>
        <v>0</v>
      </c>
      <c r="U490" s="181"/>
      <c r="V490" s="181"/>
      <c r="W490" s="181"/>
      <c r="X490" s="181"/>
      <c r="Y490" s="181"/>
      <c r="Z490" s="180"/>
      <c r="AA490" s="181"/>
      <c r="AB490" s="182">
        <f>Z490+AA490</f>
        <v>0</v>
      </c>
      <c r="AC490" s="181"/>
      <c r="AD490" s="181"/>
      <c r="AE490" s="181"/>
      <c r="AF490" s="181"/>
      <c r="AG490" s="181"/>
      <c r="AH490" s="180"/>
      <c r="AI490" s="181"/>
      <c r="AJ490" s="182">
        <f>AH490+AI490</f>
        <v>0</v>
      </c>
      <c r="AK490" s="181"/>
      <c r="AL490" s="181"/>
      <c r="AM490" s="181"/>
      <c r="AN490" s="181"/>
      <c r="AO490" s="181"/>
      <c r="AP490" s="180"/>
      <c r="AQ490" s="181"/>
      <c r="AR490" s="182">
        <f>AP490+AQ490</f>
        <v>0</v>
      </c>
      <c r="AS490" s="181"/>
      <c r="AT490" s="181"/>
      <c r="AU490" s="181"/>
      <c r="AV490" s="181"/>
      <c r="AW490" s="181"/>
      <c r="AX490" s="180"/>
      <c r="AY490" s="181"/>
      <c r="AZ490" s="182">
        <f>AX490+AY490</f>
        <v>0</v>
      </c>
      <c r="BA490" s="181"/>
      <c r="BB490" s="181"/>
      <c r="BC490" s="181"/>
      <c r="BD490" s="181"/>
      <c r="BE490" s="181"/>
      <c r="BF490" s="130"/>
      <c r="BG490" s="130"/>
      <c r="BH490" s="130"/>
    </row>
    <row r="491" spans="1:60" x14ac:dyDescent="0.35">
      <c r="A491" s="172" t="s">
        <v>2796</v>
      </c>
      <c r="B491" s="172" t="s">
        <v>158</v>
      </c>
      <c r="C491" s="172" t="s">
        <v>159</v>
      </c>
      <c r="D491" s="173" t="s">
        <v>160</v>
      </c>
      <c r="E491" s="172" t="s">
        <v>1930</v>
      </c>
      <c r="F491" s="172" t="s">
        <v>2797</v>
      </c>
      <c r="G491" s="172" t="s">
        <v>2798</v>
      </c>
      <c r="H491" s="172" t="s">
        <v>230</v>
      </c>
      <c r="I491" s="174">
        <v>72</v>
      </c>
      <c r="J491" s="175" t="s">
        <v>171</v>
      </c>
      <c r="K491" s="176">
        <f>I491*9.16</f>
        <v>659.52</v>
      </c>
      <c r="L491" s="177"/>
      <c r="M491" s="178"/>
      <c r="N491" s="178"/>
      <c r="O491" s="178"/>
      <c r="P491" s="179"/>
      <c r="Q491" s="179"/>
      <c r="R491" s="180"/>
      <c r="S491" s="181"/>
      <c r="T491" s="182">
        <f>R491+S491</f>
        <v>0</v>
      </c>
      <c r="U491" s="181"/>
      <c r="V491" s="181"/>
      <c r="W491" s="181"/>
      <c r="X491" s="181"/>
      <c r="Y491" s="181"/>
      <c r="Z491" s="180"/>
      <c r="AA491" s="181"/>
      <c r="AB491" s="182">
        <f>Z491+AA491</f>
        <v>0</v>
      </c>
      <c r="AC491" s="181"/>
      <c r="AD491" s="181"/>
      <c r="AE491" s="181"/>
      <c r="AF491" s="181"/>
      <c r="AG491" s="181"/>
      <c r="AH491" s="180"/>
      <c r="AI491" s="181"/>
      <c r="AJ491" s="182">
        <f>AH491+AI491</f>
        <v>0</v>
      </c>
      <c r="AK491" s="181"/>
      <c r="AL491" s="181"/>
      <c r="AM491" s="181"/>
      <c r="AN491" s="181"/>
      <c r="AO491" s="181"/>
      <c r="AP491" s="180"/>
      <c r="AQ491" s="181"/>
      <c r="AR491" s="182">
        <f>AP491+AQ491</f>
        <v>0</v>
      </c>
      <c r="AS491" s="181"/>
      <c r="AT491" s="181"/>
      <c r="AU491" s="181"/>
      <c r="AV491" s="181"/>
      <c r="AW491" s="181"/>
      <c r="AX491" s="180"/>
      <c r="AY491" s="181"/>
      <c r="AZ491" s="182">
        <f>AX491+AY491</f>
        <v>0</v>
      </c>
      <c r="BA491" s="181"/>
      <c r="BB491" s="181"/>
      <c r="BC491" s="181"/>
      <c r="BD491" s="181"/>
      <c r="BE491" s="181"/>
      <c r="BF491" s="130"/>
      <c r="BG491" s="130"/>
      <c r="BH491" s="130"/>
    </row>
    <row r="492" spans="1:60" x14ac:dyDescent="0.35">
      <c r="A492" s="172" t="s">
        <v>2573</v>
      </c>
      <c r="B492" s="172" t="s">
        <v>158</v>
      </c>
      <c r="C492" s="172" t="s">
        <v>159</v>
      </c>
      <c r="D492" s="173" t="s">
        <v>160</v>
      </c>
      <c r="E492" s="172" t="s">
        <v>1930</v>
      </c>
      <c r="F492" s="172" t="s">
        <v>2574</v>
      </c>
      <c r="G492" s="172" t="s">
        <v>2575</v>
      </c>
      <c r="H492" s="172" t="s">
        <v>164</v>
      </c>
      <c r="I492" s="174">
        <v>72</v>
      </c>
      <c r="J492" s="175" t="s">
        <v>171</v>
      </c>
      <c r="K492" s="176">
        <f>I492*9.16</f>
        <v>659.52</v>
      </c>
      <c r="L492" s="177"/>
      <c r="M492" s="178"/>
      <c r="N492" s="178"/>
      <c r="O492" s="178"/>
      <c r="P492" s="179"/>
      <c r="Q492" s="179"/>
      <c r="R492" s="180"/>
      <c r="S492" s="181"/>
      <c r="T492" s="182">
        <f>R492+S492</f>
        <v>0</v>
      </c>
      <c r="U492" s="181"/>
      <c r="V492" s="181"/>
      <c r="W492" s="181"/>
      <c r="X492" s="181"/>
      <c r="Y492" s="181"/>
      <c r="Z492" s="180"/>
      <c r="AA492" s="181"/>
      <c r="AB492" s="182">
        <f>Z492+AA492</f>
        <v>0</v>
      </c>
      <c r="AC492" s="181"/>
      <c r="AD492" s="181"/>
      <c r="AE492" s="181"/>
      <c r="AF492" s="181"/>
      <c r="AG492" s="181"/>
      <c r="AH492" s="180"/>
      <c r="AI492" s="181"/>
      <c r="AJ492" s="182">
        <f>AH492+AI492</f>
        <v>0</v>
      </c>
      <c r="AK492" s="181"/>
      <c r="AL492" s="181"/>
      <c r="AM492" s="181"/>
      <c r="AN492" s="181"/>
      <c r="AO492" s="181"/>
      <c r="AP492" s="180"/>
      <c r="AQ492" s="181"/>
      <c r="AR492" s="182">
        <f>AP492+AQ492</f>
        <v>0</v>
      </c>
      <c r="AS492" s="181"/>
      <c r="AT492" s="181"/>
      <c r="AU492" s="181"/>
      <c r="AV492" s="181"/>
      <c r="AW492" s="181"/>
      <c r="AX492" s="180"/>
      <c r="AY492" s="181"/>
      <c r="AZ492" s="182">
        <f>AX492+AY492</f>
        <v>0</v>
      </c>
      <c r="BA492" s="181"/>
      <c r="BB492" s="181"/>
      <c r="BC492" s="181"/>
      <c r="BD492" s="181"/>
      <c r="BE492" s="181"/>
      <c r="BF492" s="130"/>
      <c r="BG492" s="130"/>
      <c r="BH492" s="130"/>
    </row>
    <row r="493" spans="1:60" x14ac:dyDescent="0.35">
      <c r="A493" s="172" t="s">
        <v>2537</v>
      </c>
      <c r="B493" s="172" t="s">
        <v>158</v>
      </c>
      <c r="C493" s="172" t="s">
        <v>159</v>
      </c>
      <c r="D493" s="173" t="s">
        <v>160</v>
      </c>
      <c r="E493" s="172" t="s">
        <v>1930</v>
      </c>
      <c r="F493" s="172" t="s">
        <v>2538</v>
      </c>
      <c r="G493" s="172" t="s">
        <v>2539</v>
      </c>
      <c r="H493" s="172" t="s">
        <v>230</v>
      </c>
      <c r="I493" s="174">
        <v>72</v>
      </c>
      <c r="J493" s="175" t="s">
        <v>171</v>
      </c>
      <c r="K493" s="176">
        <f>I493*9.16</f>
        <v>659.52</v>
      </c>
      <c r="L493" s="177"/>
      <c r="M493" s="178"/>
      <c r="N493" s="178"/>
      <c r="O493" s="178"/>
      <c r="P493" s="179"/>
      <c r="Q493" s="179"/>
      <c r="R493" s="180"/>
      <c r="S493" s="181"/>
      <c r="T493" s="182">
        <f>R493+S493</f>
        <v>0</v>
      </c>
      <c r="U493" s="181"/>
      <c r="V493" s="181"/>
      <c r="W493" s="181"/>
      <c r="X493" s="181"/>
      <c r="Y493" s="181"/>
      <c r="Z493" s="180"/>
      <c r="AA493" s="181"/>
      <c r="AB493" s="182">
        <f>Z493+AA493</f>
        <v>0</v>
      </c>
      <c r="AC493" s="181"/>
      <c r="AD493" s="181"/>
      <c r="AE493" s="181"/>
      <c r="AF493" s="181"/>
      <c r="AG493" s="181"/>
      <c r="AH493" s="180"/>
      <c r="AI493" s="181"/>
      <c r="AJ493" s="182">
        <f>AH493+AI493</f>
        <v>0</v>
      </c>
      <c r="AK493" s="181"/>
      <c r="AL493" s="181"/>
      <c r="AM493" s="181"/>
      <c r="AN493" s="181"/>
      <c r="AO493" s="181"/>
      <c r="AP493" s="180"/>
      <c r="AQ493" s="181"/>
      <c r="AR493" s="182">
        <f>AP493+AQ493</f>
        <v>0</v>
      </c>
      <c r="AS493" s="181"/>
      <c r="AT493" s="181"/>
      <c r="AU493" s="181"/>
      <c r="AV493" s="181"/>
      <c r="AW493" s="181"/>
      <c r="AX493" s="180"/>
      <c r="AY493" s="181"/>
      <c r="AZ493" s="182">
        <f>AX493+AY493</f>
        <v>0</v>
      </c>
      <c r="BA493" s="181"/>
      <c r="BB493" s="181"/>
      <c r="BC493" s="181"/>
      <c r="BD493" s="181"/>
      <c r="BE493" s="181"/>
      <c r="BF493" s="130"/>
      <c r="BG493" s="130"/>
      <c r="BH493" s="130"/>
    </row>
    <row r="494" spans="1:60" x14ac:dyDescent="0.35">
      <c r="A494" s="172" t="s">
        <v>2543</v>
      </c>
      <c r="B494" s="172" t="s">
        <v>158</v>
      </c>
      <c r="C494" s="172" t="s">
        <v>159</v>
      </c>
      <c r="D494" s="173" t="s">
        <v>160</v>
      </c>
      <c r="E494" s="172" t="s">
        <v>1930</v>
      </c>
      <c r="F494" s="172" t="s">
        <v>2544</v>
      </c>
      <c r="G494" s="172" t="s">
        <v>2539</v>
      </c>
      <c r="H494" s="172" t="s">
        <v>230</v>
      </c>
      <c r="I494" s="174">
        <v>72</v>
      </c>
      <c r="J494" s="175" t="s">
        <v>171</v>
      </c>
      <c r="K494" s="176">
        <f>I494*9.16</f>
        <v>659.52</v>
      </c>
      <c r="L494" s="177"/>
      <c r="M494" s="178"/>
      <c r="N494" s="178"/>
      <c r="O494" s="178"/>
      <c r="P494" s="179"/>
      <c r="Q494" s="179"/>
      <c r="R494" s="180"/>
      <c r="S494" s="181"/>
      <c r="T494" s="182">
        <f>R494+S494</f>
        <v>0</v>
      </c>
      <c r="U494" s="181"/>
      <c r="V494" s="181"/>
      <c r="W494" s="181"/>
      <c r="X494" s="181"/>
      <c r="Y494" s="181"/>
      <c r="Z494" s="180"/>
      <c r="AA494" s="181"/>
      <c r="AB494" s="182">
        <f>Z494+AA494</f>
        <v>0</v>
      </c>
      <c r="AC494" s="181"/>
      <c r="AD494" s="181"/>
      <c r="AE494" s="181"/>
      <c r="AF494" s="181"/>
      <c r="AG494" s="181"/>
      <c r="AH494" s="180"/>
      <c r="AI494" s="181"/>
      <c r="AJ494" s="182">
        <f>AH494+AI494</f>
        <v>0</v>
      </c>
      <c r="AK494" s="181"/>
      <c r="AL494" s="181"/>
      <c r="AM494" s="181"/>
      <c r="AN494" s="181"/>
      <c r="AO494" s="181"/>
      <c r="AP494" s="180"/>
      <c r="AQ494" s="181"/>
      <c r="AR494" s="182">
        <f>AP494+AQ494</f>
        <v>0</v>
      </c>
      <c r="AS494" s="181"/>
      <c r="AT494" s="181"/>
      <c r="AU494" s="181"/>
      <c r="AV494" s="181"/>
      <c r="AW494" s="181"/>
      <c r="AX494" s="180"/>
      <c r="AY494" s="181"/>
      <c r="AZ494" s="182">
        <f>AX494+AY494</f>
        <v>0</v>
      </c>
      <c r="BA494" s="181"/>
      <c r="BB494" s="181"/>
      <c r="BC494" s="181"/>
      <c r="BD494" s="181"/>
      <c r="BE494" s="181"/>
      <c r="BF494" s="130"/>
      <c r="BG494" s="130"/>
      <c r="BH494" s="130"/>
    </row>
    <row r="495" spans="1:60" x14ac:dyDescent="0.35">
      <c r="A495" s="172" t="s">
        <v>2545</v>
      </c>
      <c r="B495" s="172" t="s">
        <v>158</v>
      </c>
      <c r="C495" s="172" t="s">
        <v>159</v>
      </c>
      <c r="D495" s="173" t="s">
        <v>160</v>
      </c>
      <c r="E495" s="172" t="s">
        <v>1930</v>
      </c>
      <c r="F495" s="172" t="s">
        <v>2546</v>
      </c>
      <c r="G495" s="172" t="s">
        <v>2539</v>
      </c>
      <c r="H495" s="172" t="s">
        <v>230</v>
      </c>
      <c r="I495" s="174">
        <v>72</v>
      </c>
      <c r="J495" s="175" t="s">
        <v>171</v>
      </c>
      <c r="K495" s="176">
        <f>I495*9.16</f>
        <v>659.52</v>
      </c>
      <c r="L495" s="177"/>
      <c r="M495" s="178"/>
      <c r="N495" s="178"/>
      <c r="O495" s="178"/>
      <c r="P495" s="179"/>
      <c r="Q495" s="179"/>
      <c r="R495" s="180"/>
      <c r="S495" s="181"/>
      <c r="T495" s="182">
        <f>R495+S495</f>
        <v>0</v>
      </c>
      <c r="U495" s="181"/>
      <c r="V495" s="181"/>
      <c r="W495" s="181"/>
      <c r="X495" s="181"/>
      <c r="Y495" s="181"/>
      <c r="Z495" s="180"/>
      <c r="AA495" s="181"/>
      <c r="AB495" s="182">
        <f>Z495+AA495</f>
        <v>0</v>
      </c>
      <c r="AC495" s="181"/>
      <c r="AD495" s="181"/>
      <c r="AE495" s="181"/>
      <c r="AF495" s="181"/>
      <c r="AG495" s="181"/>
      <c r="AH495" s="180"/>
      <c r="AI495" s="181"/>
      <c r="AJ495" s="182">
        <f>AH495+AI495</f>
        <v>0</v>
      </c>
      <c r="AK495" s="181"/>
      <c r="AL495" s="181"/>
      <c r="AM495" s="181"/>
      <c r="AN495" s="181"/>
      <c r="AO495" s="181"/>
      <c r="AP495" s="180"/>
      <c r="AQ495" s="181"/>
      <c r="AR495" s="182">
        <f>AP495+AQ495</f>
        <v>0</v>
      </c>
      <c r="AS495" s="181"/>
      <c r="AT495" s="181"/>
      <c r="AU495" s="181"/>
      <c r="AV495" s="181"/>
      <c r="AW495" s="181"/>
      <c r="AX495" s="180"/>
      <c r="AY495" s="181"/>
      <c r="AZ495" s="182">
        <f>AX495+AY495</f>
        <v>0</v>
      </c>
      <c r="BA495" s="181"/>
      <c r="BB495" s="181"/>
      <c r="BC495" s="181"/>
      <c r="BD495" s="181"/>
      <c r="BE495" s="181"/>
      <c r="BF495" s="130"/>
      <c r="BG495" s="130"/>
      <c r="BH495" s="130"/>
    </row>
    <row r="496" spans="1:60" x14ac:dyDescent="0.35">
      <c r="A496" s="172" t="s">
        <v>2570</v>
      </c>
      <c r="B496" s="172" t="s">
        <v>158</v>
      </c>
      <c r="C496" s="172" t="s">
        <v>159</v>
      </c>
      <c r="D496" s="173" t="s">
        <v>160</v>
      </c>
      <c r="E496" s="172" t="s">
        <v>1930</v>
      </c>
      <c r="F496" s="172" t="s">
        <v>2571</v>
      </c>
      <c r="G496" s="172" t="s">
        <v>2572</v>
      </c>
      <c r="H496" s="172" t="s">
        <v>230</v>
      </c>
      <c r="I496" s="174">
        <v>72</v>
      </c>
      <c r="J496" s="175" t="s">
        <v>171</v>
      </c>
      <c r="K496" s="176">
        <f>I496*9.16</f>
        <v>659.52</v>
      </c>
      <c r="L496" s="177"/>
      <c r="M496" s="178"/>
      <c r="N496" s="178"/>
      <c r="O496" s="178"/>
      <c r="P496" s="179"/>
      <c r="Q496" s="179"/>
      <c r="R496" s="180"/>
      <c r="S496" s="181"/>
      <c r="T496" s="182">
        <f>R496+S496</f>
        <v>0</v>
      </c>
      <c r="U496" s="181"/>
      <c r="V496" s="181"/>
      <c r="W496" s="181"/>
      <c r="X496" s="181"/>
      <c r="Y496" s="181"/>
      <c r="Z496" s="180"/>
      <c r="AA496" s="181"/>
      <c r="AB496" s="182">
        <f>Z496+AA496</f>
        <v>0</v>
      </c>
      <c r="AC496" s="181"/>
      <c r="AD496" s="181"/>
      <c r="AE496" s="181"/>
      <c r="AF496" s="181"/>
      <c r="AG496" s="181"/>
      <c r="AH496" s="180"/>
      <c r="AI496" s="181"/>
      <c r="AJ496" s="182">
        <f>AH496+AI496</f>
        <v>0</v>
      </c>
      <c r="AK496" s="181"/>
      <c r="AL496" s="181"/>
      <c r="AM496" s="181"/>
      <c r="AN496" s="181"/>
      <c r="AO496" s="181"/>
      <c r="AP496" s="180"/>
      <c r="AQ496" s="181"/>
      <c r="AR496" s="182">
        <f>AP496+AQ496</f>
        <v>0</v>
      </c>
      <c r="AS496" s="181"/>
      <c r="AT496" s="181"/>
      <c r="AU496" s="181"/>
      <c r="AV496" s="181"/>
      <c r="AW496" s="181"/>
      <c r="AX496" s="180"/>
      <c r="AY496" s="181"/>
      <c r="AZ496" s="182">
        <f>AX496+AY496</f>
        <v>0</v>
      </c>
      <c r="BA496" s="181"/>
      <c r="BB496" s="181"/>
      <c r="BC496" s="181"/>
      <c r="BD496" s="181"/>
      <c r="BE496" s="181"/>
      <c r="BF496" s="130"/>
      <c r="BG496" s="130"/>
      <c r="BH496" s="130"/>
    </row>
    <row r="497" spans="1:60" x14ac:dyDescent="0.35">
      <c r="A497" s="172" t="s">
        <v>2503</v>
      </c>
      <c r="B497" s="172" t="s">
        <v>158</v>
      </c>
      <c r="C497" s="172" t="s">
        <v>159</v>
      </c>
      <c r="D497" s="173" t="s">
        <v>160</v>
      </c>
      <c r="E497" s="172" t="s">
        <v>1930</v>
      </c>
      <c r="F497" s="172" t="s">
        <v>2504</v>
      </c>
      <c r="G497" s="172" t="s">
        <v>2505</v>
      </c>
      <c r="H497" s="172" t="s">
        <v>230</v>
      </c>
      <c r="I497" s="174">
        <v>72</v>
      </c>
      <c r="J497" s="175" t="s">
        <v>171</v>
      </c>
      <c r="K497" s="176">
        <f>I497*9.16</f>
        <v>659.52</v>
      </c>
      <c r="L497" s="177"/>
      <c r="M497" s="178"/>
      <c r="N497" s="178"/>
      <c r="O497" s="178"/>
      <c r="P497" s="179"/>
      <c r="Q497" s="179"/>
      <c r="R497" s="180"/>
      <c r="S497" s="181"/>
      <c r="T497" s="182">
        <f>R497+S497</f>
        <v>0</v>
      </c>
      <c r="U497" s="181"/>
      <c r="V497" s="181"/>
      <c r="W497" s="181"/>
      <c r="X497" s="181"/>
      <c r="Y497" s="181"/>
      <c r="Z497" s="180"/>
      <c r="AA497" s="181"/>
      <c r="AB497" s="182">
        <f>Z497+AA497</f>
        <v>0</v>
      </c>
      <c r="AC497" s="181"/>
      <c r="AD497" s="181"/>
      <c r="AE497" s="181"/>
      <c r="AF497" s="181"/>
      <c r="AG497" s="181"/>
      <c r="AH497" s="180"/>
      <c r="AI497" s="181"/>
      <c r="AJ497" s="182">
        <f>AH497+AI497</f>
        <v>0</v>
      </c>
      <c r="AK497" s="181"/>
      <c r="AL497" s="181"/>
      <c r="AM497" s="181"/>
      <c r="AN497" s="181"/>
      <c r="AO497" s="181"/>
      <c r="AP497" s="180"/>
      <c r="AQ497" s="181"/>
      <c r="AR497" s="182">
        <f>AP497+AQ497</f>
        <v>0</v>
      </c>
      <c r="AS497" s="181"/>
      <c r="AT497" s="181"/>
      <c r="AU497" s="181"/>
      <c r="AV497" s="181"/>
      <c r="AW497" s="181"/>
      <c r="AX497" s="180"/>
      <c r="AY497" s="181"/>
      <c r="AZ497" s="182">
        <f>AX497+AY497</f>
        <v>0</v>
      </c>
      <c r="BA497" s="181"/>
      <c r="BB497" s="181"/>
      <c r="BC497" s="181"/>
      <c r="BD497" s="181"/>
      <c r="BE497" s="181"/>
      <c r="BF497" s="130"/>
      <c r="BG497" s="130"/>
      <c r="BH497" s="130"/>
    </row>
    <row r="498" spans="1:60" x14ac:dyDescent="0.35">
      <c r="A498" s="172" t="s">
        <v>2818</v>
      </c>
      <c r="B498" s="172" t="s">
        <v>158</v>
      </c>
      <c r="C498" s="172" t="s">
        <v>159</v>
      </c>
      <c r="D498" s="173" t="s">
        <v>160</v>
      </c>
      <c r="E498" s="172" t="s">
        <v>1930</v>
      </c>
      <c r="F498" s="172" t="s">
        <v>2819</v>
      </c>
      <c r="G498" s="172" t="s">
        <v>2505</v>
      </c>
      <c r="H498" s="172" t="s">
        <v>230</v>
      </c>
      <c r="I498" s="174">
        <v>72</v>
      </c>
      <c r="J498" s="175" t="s">
        <v>171</v>
      </c>
      <c r="K498" s="176">
        <f>I498*9.16</f>
        <v>659.52</v>
      </c>
      <c r="L498" s="177"/>
      <c r="M498" s="178"/>
      <c r="N498" s="178"/>
      <c r="O498" s="178"/>
      <c r="P498" s="179"/>
      <c r="Q498" s="179"/>
      <c r="R498" s="180"/>
      <c r="S498" s="181"/>
      <c r="T498" s="182">
        <f>R498+S498</f>
        <v>0</v>
      </c>
      <c r="U498" s="181"/>
      <c r="V498" s="181"/>
      <c r="W498" s="181"/>
      <c r="X498" s="181"/>
      <c r="Y498" s="181"/>
      <c r="Z498" s="180"/>
      <c r="AA498" s="181"/>
      <c r="AB498" s="182">
        <f>Z498+AA498</f>
        <v>0</v>
      </c>
      <c r="AC498" s="181"/>
      <c r="AD498" s="181"/>
      <c r="AE498" s="181"/>
      <c r="AF498" s="181"/>
      <c r="AG498" s="181"/>
      <c r="AH498" s="180"/>
      <c r="AI498" s="181"/>
      <c r="AJ498" s="182">
        <f>AH498+AI498</f>
        <v>0</v>
      </c>
      <c r="AK498" s="181"/>
      <c r="AL498" s="181"/>
      <c r="AM498" s="181"/>
      <c r="AN498" s="181"/>
      <c r="AO498" s="181"/>
      <c r="AP498" s="180"/>
      <c r="AQ498" s="181"/>
      <c r="AR498" s="182">
        <f>AP498+AQ498</f>
        <v>0</v>
      </c>
      <c r="AS498" s="181"/>
      <c r="AT498" s="181"/>
      <c r="AU498" s="181"/>
      <c r="AV498" s="181"/>
      <c r="AW498" s="181"/>
      <c r="AX498" s="180"/>
      <c r="AY498" s="181"/>
      <c r="AZ498" s="182">
        <f>AX498+AY498</f>
        <v>0</v>
      </c>
      <c r="BA498" s="181"/>
      <c r="BB498" s="181"/>
      <c r="BC498" s="181"/>
      <c r="BD498" s="181"/>
      <c r="BE498" s="181"/>
      <c r="BF498" s="130"/>
      <c r="BG498" s="130"/>
      <c r="BH498" s="130"/>
    </row>
    <row r="499" spans="1:60" x14ac:dyDescent="0.35">
      <c r="A499" s="172" t="s">
        <v>317</v>
      </c>
      <c r="B499" s="172" t="s">
        <v>158</v>
      </c>
      <c r="C499" s="172" t="s">
        <v>159</v>
      </c>
      <c r="D499" s="173" t="s">
        <v>160</v>
      </c>
      <c r="E499" s="172" t="s">
        <v>318</v>
      </c>
      <c r="F499" s="172" t="s">
        <v>319</v>
      </c>
      <c r="G499" s="172" t="s">
        <v>320</v>
      </c>
      <c r="H499" s="172" t="s">
        <v>321</v>
      </c>
      <c r="I499" s="174">
        <v>100</v>
      </c>
      <c r="J499" s="175" t="s">
        <v>177</v>
      </c>
      <c r="K499" s="176">
        <f>I499*9.16</f>
        <v>916</v>
      </c>
      <c r="L499" s="177"/>
      <c r="M499" s="178"/>
      <c r="N499" s="178"/>
      <c r="O499" s="178"/>
      <c r="P499" s="179"/>
      <c r="Q499" s="179"/>
      <c r="R499" s="180"/>
      <c r="S499" s="181"/>
      <c r="T499" s="182">
        <f>R499+S499</f>
        <v>0</v>
      </c>
      <c r="U499" s="181"/>
      <c r="V499" s="181"/>
      <c r="W499" s="181"/>
      <c r="X499" s="181"/>
      <c r="Y499" s="181"/>
      <c r="Z499" s="180"/>
      <c r="AA499" s="181"/>
      <c r="AB499" s="182">
        <f>Z499+AA499</f>
        <v>0</v>
      </c>
      <c r="AC499" s="181"/>
      <c r="AD499" s="181"/>
      <c r="AE499" s="181"/>
      <c r="AF499" s="181"/>
      <c r="AG499" s="181"/>
      <c r="AH499" s="180"/>
      <c r="AI499" s="181"/>
      <c r="AJ499" s="182">
        <f>AH499+AI499</f>
        <v>0</v>
      </c>
      <c r="AK499" s="181"/>
      <c r="AL499" s="181"/>
      <c r="AM499" s="181"/>
      <c r="AN499" s="181"/>
      <c r="AO499" s="181"/>
      <c r="AP499" s="180"/>
      <c r="AQ499" s="181"/>
      <c r="AR499" s="182">
        <f>AP499+AQ499</f>
        <v>0</v>
      </c>
      <c r="AS499" s="181"/>
      <c r="AT499" s="181"/>
      <c r="AU499" s="181"/>
      <c r="AV499" s="181"/>
      <c r="AW499" s="181"/>
      <c r="AX499" s="180"/>
      <c r="AY499" s="181"/>
      <c r="AZ499" s="182">
        <f>AX499+AY499</f>
        <v>0</v>
      </c>
      <c r="BA499" s="181"/>
      <c r="BB499" s="181"/>
      <c r="BC499" s="181"/>
      <c r="BD499" s="181"/>
      <c r="BE499" s="181"/>
      <c r="BF499" s="130"/>
      <c r="BG499" s="130"/>
      <c r="BH499" s="130"/>
    </row>
    <row r="500" spans="1:60" x14ac:dyDescent="0.35">
      <c r="A500" s="172" t="s">
        <v>382</v>
      </c>
      <c r="B500" s="172" t="s">
        <v>158</v>
      </c>
      <c r="C500" s="172" t="s">
        <v>159</v>
      </c>
      <c r="D500" s="173" t="s">
        <v>160</v>
      </c>
      <c r="E500" s="172" t="s">
        <v>383</v>
      </c>
      <c r="F500" s="172" t="s">
        <v>384</v>
      </c>
      <c r="G500" s="172" t="s">
        <v>320</v>
      </c>
      <c r="H500" s="172" t="s">
        <v>321</v>
      </c>
      <c r="I500" s="174">
        <v>120</v>
      </c>
      <c r="J500" s="175" t="s">
        <v>177</v>
      </c>
      <c r="K500" s="176">
        <f>I500*9.16</f>
        <v>1099.2</v>
      </c>
      <c r="L500" s="177"/>
      <c r="M500" s="178"/>
      <c r="N500" s="178"/>
      <c r="O500" s="178"/>
      <c r="P500" s="179"/>
      <c r="Q500" s="179"/>
      <c r="R500" s="180"/>
      <c r="S500" s="181"/>
      <c r="T500" s="182">
        <f>R500+S500</f>
        <v>0</v>
      </c>
      <c r="U500" s="181"/>
      <c r="V500" s="181"/>
      <c r="W500" s="181"/>
      <c r="X500" s="181"/>
      <c r="Y500" s="181"/>
      <c r="Z500" s="180"/>
      <c r="AA500" s="181"/>
      <c r="AB500" s="182">
        <f>Z500+AA500</f>
        <v>0</v>
      </c>
      <c r="AC500" s="181"/>
      <c r="AD500" s="181"/>
      <c r="AE500" s="181"/>
      <c r="AF500" s="181"/>
      <c r="AG500" s="181"/>
      <c r="AH500" s="180"/>
      <c r="AI500" s="181"/>
      <c r="AJ500" s="182">
        <f>AH500+AI500</f>
        <v>0</v>
      </c>
      <c r="AK500" s="181"/>
      <c r="AL500" s="181"/>
      <c r="AM500" s="181"/>
      <c r="AN500" s="181"/>
      <c r="AO500" s="181"/>
      <c r="AP500" s="180"/>
      <c r="AQ500" s="181"/>
      <c r="AR500" s="182">
        <f>AP500+AQ500</f>
        <v>0</v>
      </c>
      <c r="AS500" s="181"/>
      <c r="AT500" s="181"/>
      <c r="AU500" s="181"/>
      <c r="AV500" s="181"/>
      <c r="AW500" s="181"/>
      <c r="AX500" s="180"/>
      <c r="AY500" s="181"/>
      <c r="AZ500" s="182">
        <f>AX500+AY500</f>
        <v>0</v>
      </c>
      <c r="BA500" s="181"/>
      <c r="BB500" s="181"/>
      <c r="BC500" s="181"/>
      <c r="BD500" s="181"/>
      <c r="BE500" s="181"/>
      <c r="BF500" s="130"/>
      <c r="BG500" s="130"/>
      <c r="BH500" s="130"/>
    </row>
    <row r="501" spans="1:60" x14ac:dyDescent="0.35">
      <c r="A501" s="172" t="s">
        <v>400</v>
      </c>
      <c r="B501" s="172" t="s">
        <v>158</v>
      </c>
      <c r="C501" s="172" t="s">
        <v>159</v>
      </c>
      <c r="D501" s="173" t="s">
        <v>160</v>
      </c>
      <c r="E501" s="172" t="s">
        <v>401</v>
      </c>
      <c r="F501" s="172" t="s">
        <v>384</v>
      </c>
      <c r="G501" s="172" t="s">
        <v>320</v>
      </c>
      <c r="H501" s="172" t="s">
        <v>321</v>
      </c>
      <c r="I501" s="174">
        <v>126</v>
      </c>
      <c r="J501" s="175" t="s">
        <v>177</v>
      </c>
      <c r="K501" s="176">
        <f>I501*9.16</f>
        <v>1154.1600000000001</v>
      </c>
      <c r="L501" s="177"/>
      <c r="M501" s="178"/>
      <c r="N501" s="178"/>
      <c r="O501" s="178"/>
      <c r="P501" s="179"/>
      <c r="Q501" s="179"/>
      <c r="R501" s="180"/>
      <c r="S501" s="181"/>
      <c r="T501" s="182">
        <f>R501+S501</f>
        <v>0</v>
      </c>
      <c r="U501" s="181"/>
      <c r="V501" s="181"/>
      <c r="W501" s="181"/>
      <c r="X501" s="181"/>
      <c r="Y501" s="181"/>
      <c r="Z501" s="180"/>
      <c r="AA501" s="181"/>
      <c r="AB501" s="182">
        <f>Z501+AA501</f>
        <v>0</v>
      </c>
      <c r="AC501" s="181"/>
      <c r="AD501" s="181"/>
      <c r="AE501" s="181"/>
      <c r="AF501" s="181"/>
      <c r="AG501" s="181"/>
      <c r="AH501" s="180"/>
      <c r="AI501" s="181"/>
      <c r="AJ501" s="182">
        <f>AH501+AI501</f>
        <v>0</v>
      </c>
      <c r="AK501" s="181"/>
      <c r="AL501" s="181"/>
      <c r="AM501" s="181"/>
      <c r="AN501" s="181"/>
      <c r="AO501" s="181"/>
      <c r="AP501" s="180"/>
      <c r="AQ501" s="181"/>
      <c r="AR501" s="182">
        <f>AP501+AQ501</f>
        <v>0</v>
      </c>
      <c r="AS501" s="181"/>
      <c r="AT501" s="181"/>
      <c r="AU501" s="181"/>
      <c r="AV501" s="181"/>
      <c r="AW501" s="181"/>
      <c r="AX501" s="180"/>
      <c r="AY501" s="181"/>
      <c r="AZ501" s="182">
        <f>AX501+AY501</f>
        <v>0</v>
      </c>
      <c r="BA501" s="181"/>
      <c r="BB501" s="181"/>
      <c r="BC501" s="181"/>
      <c r="BD501" s="181"/>
      <c r="BE501" s="181"/>
      <c r="BF501" s="130"/>
      <c r="BG501" s="130"/>
      <c r="BH501" s="130"/>
    </row>
    <row r="502" spans="1:60" x14ac:dyDescent="0.35">
      <c r="A502" s="172" t="s">
        <v>438</v>
      </c>
      <c r="B502" s="172" t="s">
        <v>158</v>
      </c>
      <c r="C502" s="172" t="s">
        <v>159</v>
      </c>
      <c r="D502" s="173" t="s">
        <v>160</v>
      </c>
      <c r="E502" s="172" t="s">
        <v>439</v>
      </c>
      <c r="F502" s="172" t="s">
        <v>319</v>
      </c>
      <c r="G502" s="172" t="s">
        <v>320</v>
      </c>
      <c r="H502" s="172" t="s">
        <v>321</v>
      </c>
      <c r="I502" s="174">
        <v>144</v>
      </c>
      <c r="J502" s="175" t="s">
        <v>165</v>
      </c>
      <c r="K502" s="176">
        <f>I502*9.16</f>
        <v>1319.04</v>
      </c>
      <c r="L502" s="177"/>
      <c r="M502" s="178"/>
      <c r="N502" s="178"/>
      <c r="O502" s="178"/>
      <c r="P502" s="179"/>
      <c r="Q502" s="179"/>
      <c r="R502" s="180"/>
      <c r="S502" s="181"/>
      <c r="T502" s="182">
        <f>R502+S502</f>
        <v>0</v>
      </c>
      <c r="U502" s="181"/>
      <c r="V502" s="181"/>
      <c r="W502" s="181"/>
      <c r="X502" s="181"/>
      <c r="Y502" s="181"/>
      <c r="Z502" s="180"/>
      <c r="AA502" s="181"/>
      <c r="AB502" s="182">
        <f>Z502+AA502</f>
        <v>0</v>
      </c>
      <c r="AC502" s="181"/>
      <c r="AD502" s="181"/>
      <c r="AE502" s="181"/>
      <c r="AF502" s="181"/>
      <c r="AG502" s="181"/>
      <c r="AH502" s="180"/>
      <c r="AI502" s="181"/>
      <c r="AJ502" s="182">
        <f>AH502+AI502</f>
        <v>0</v>
      </c>
      <c r="AK502" s="181"/>
      <c r="AL502" s="181"/>
      <c r="AM502" s="181"/>
      <c r="AN502" s="181"/>
      <c r="AO502" s="181"/>
      <c r="AP502" s="180"/>
      <c r="AQ502" s="181"/>
      <c r="AR502" s="182">
        <f>AP502+AQ502</f>
        <v>0</v>
      </c>
      <c r="AS502" s="181"/>
      <c r="AT502" s="181"/>
      <c r="AU502" s="181"/>
      <c r="AV502" s="181"/>
      <c r="AW502" s="181"/>
      <c r="AX502" s="180"/>
      <c r="AY502" s="181"/>
      <c r="AZ502" s="182">
        <f>AX502+AY502</f>
        <v>0</v>
      </c>
      <c r="BA502" s="181"/>
      <c r="BB502" s="181"/>
      <c r="BC502" s="181"/>
      <c r="BD502" s="181"/>
      <c r="BE502" s="181"/>
      <c r="BF502" s="130"/>
      <c r="BG502" s="130"/>
      <c r="BH502" s="130"/>
    </row>
    <row r="503" spans="1:60" x14ac:dyDescent="0.35">
      <c r="A503" s="172" t="s">
        <v>727</v>
      </c>
      <c r="B503" s="172" t="s">
        <v>158</v>
      </c>
      <c r="C503" s="172" t="s">
        <v>159</v>
      </c>
      <c r="D503" s="173" t="s">
        <v>160</v>
      </c>
      <c r="E503" s="172" t="s">
        <v>728</v>
      </c>
      <c r="F503" s="172" t="s">
        <v>319</v>
      </c>
      <c r="G503" s="172" t="s">
        <v>320</v>
      </c>
      <c r="H503" s="172" t="s">
        <v>321</v>
      </c>
      <c r="I503" s="174">
        <v>437</v>
      </c>
      <c r="J503" s="175" t="s">
        <v>200</v>
      </c>
      <c r="K503" s="176">
        <f>I503*9.16</f>
        <v>4002.92</v>
      </c>
      <c r="L503" s="177"/>
      <c r="M503" s="178"/>
      <c r="N503" s="178"/>
      <c r="O503" s="178"/>
      <c r="P503" s="179"/>
      <c r="Q503" s="179"/>
      <c r="R503" s="180"/>
      <c r="S503" s="181"/>
      <c r="T503" s="182">
        <f>R503+S503</f>
        <v>0</v>
      </c>
      <c r="U503" s="181"/>
      <c r="V503" s="181"/>
      <c r="W503" s="181"/>
      <c r="X503" s="181"/>
      <c r="Y503" s="181"/>
      <c r="Z503" s="180"/>
      <c r="AA503" s="181"/>
      <c r="AB503" s="182">
        <f>Z503+AA503</f>
        <v>0</v>
      </c>
      <c r="AC503" s="181"/>
      <c r="AD503" s="181"/>
      <c r="AE503" s="181"/>
      <c r="AF503" s="181"/>
      <c r="AG503" s="181"/>
      <c r="AH503" s="180"/>
      <c r="AI503" s="181"/>
      <c r="AJ503" s="182">
        <f>AH503+AI503</f>
        <v>0</v>
      </c>
      <c r="AK503" s="181"/>
      <c r="AL503" s="181"/>
      <c r="AM503" s="181"/>
      <c r="AN503" s="181"/>
      <c r="AO503" s="181"/>
      <c r="AP503" s="180"/>
      <c r="AQ503" s="181"/>
      <c r="AR503" s="182">
        <f>AP503+AQ503</f>
        <v>0</v>
      </c>
      <c r="AS503" s="181"/>
      <c r="AT503" s="181"/>
      <c r="AU503" s="181"/>
      <c r="AV503" s="181"/>
      <c r="AW503" s="181"/>
      <c r="AX503" s="180"/>
      <c r="AY503" s="181"/>
      <c r="AZ503" s="182">
        <f>AX503+AY503</f>
        <v>0</v>
      </c>
      <c r="BA503" s="181"/>
      <c r="BB503" s="181"/>
      <c r="BC503" s="181"/>
      <c r="BD503" s="181"/>
      <c r="BE503" s="181"/>
      <c r="BF503" s="130"/>
      <c r="BG503" s="130"/>
      <c r="BH503" s="130"/>
    </row>
    <row r="504" spans="1:60" x14ac:dyDescent="0.35">
      <c r="A504" s="172" t="s">
        <v>759</v>
      </c>
      <c r="B504" s="172" t="s">
        <v>158</v>
      </c>
      <c r="C504" s="172" t="s">
        <v>159</v>
      </c>
      <c r="D504" s="173" t="s">
        <v>160</v>
      </c>
      <c r="E504" s="172" t="s">
        <v>760</v>
      </c>
      <c r="F504" s="172" t="s">
        <v>384</v>
      </c>
      <c r="G504" s="172" t="s">
        <v>320</v>
      </c>
      <c r="H504" s="172" t="s">
        <v>321</v>
      </c>
      <c r="I504" s="174">
        <v>490</v>
      </c>
      <c r="J504" s="175" t="s">
        <v>242</v>
      </c>
      <c r="K504" s="176">
        <f>I504*9.16</f>
        <v>4488.3999999999996</v>
      </c>
      <c r="L504" s="177"/>
      <c r="M504" s="178"/>
      <c r="N504" s="178"/>
      <c r="O504" s="178"/>
      <c r="P504" s="179"/>
      <c r="Q504" s="179"/>
      <c r="R504" s="180"/>
      <c r="S504" s="181"/>
      <c r="T504" s="182">
        <f>R504+S504</f>
        <v>0</v>
      </c>
      <c r="U504" s="181"/>
      <c r="V504" s="181"/>
      <c r="W504" s="181"/>
      <c r="X504" s="181"/>
      <c r="Y504" s="181"/>
      <c r="Z504" s="180"/>
      <c r="AA504" s="181"/>
      <c r="AB504" s="182">
        <f>Z504+AA504</f>
        <v>0</v>
      </c>
      <c r="AC504" s="181"/>
      <c r="AD504" s="181"/>
      <c r="AE504" s="181"/>
      <c r="AF504" s="181"/>
      <c r="AG504" s="181"/>
      <c r="AH504" s="180"/>
      <c r="AI504" s="181"/>
      <c r="AJ504" s="182">
        <f>AH504+AI504</f>
        <v>0</v>
      </c>
      <c r="AK504" s="181"/>
      <c r="AL504" s="181"/>
      <c r="AM504" s="181"/>
      <c r="AN504" s="181"/>
      <c r="AO504" s="181"/>
      <c r="AP504" s="180"/>
      <c r="AQ504" s="181"/>
      <c r="AR504" s="182">
        <f>AP504+AQ504</f>
        <v>0</v>
      </c>
      <c r="AS504" s="181"/>
      <c r="AT504" s="181"/>
      <c r="AU504" s="181"/>
      <c r="AV504" s="181"/>
      <c r="AW504" s="181"/>
      <c r="AX504" s="180"/>
      <c r="AY504" s="181"/>
      <c r="AZ504" s="182">
        <f>AX504+AY504</f>
        <v>0</v>
      </c>
      <c r="BA504" s="181"/>
      <c r="BB504" s="181"/>
      <c r="BC504" s="181"/>
      <c r="BD504" s="181"/>
      <c r="BE504" s="181"/>
      <c r="BF504" s="130"/>
      <c r="BG504" s="130"/>
      <c r="BH504" s="130"/>
    </row>
    <row r="505" spans="1:60" x14ac:dyDescent="0.35">
      <c r="A505" s="172" t="s">
        <v>777</v>
      </c>
      <c r="B505" s="172" t="s">
        <v>158</v>
      </c>
      <c r="C505" s="172" t="s">
        <v>159</v>
      </c>
      <c r="D505" s="173" t="s">
        <v>160</v>
      </c>
      <c r="E505" s="172" t="s">
        <v>778</v>
      </c>
      <c r="F505" s="172" t="s">
        <v>779</v>
      </c>
      <c r="G505" s="172" t="s">
        <v>320</v>
      </c>
      <c r="H505" s="172" t="s">
        <v>321</v>
      </c>
      <c r="I505" s="174">
        <v>532</v>
      </c>
      <c r="J505" s="175" t="s">
        <v>165</v>
      </c>
      <c r="K505" s="176">
        <f>I505*9.16</f>
        <v>4873.12</v>
      </c>
      <c r="L505" s="177"/>
      <c r="M505" s="178"/>
      <c r="N505" s="178"/>
      <c r="O505" s="178"/>
      <c r="P505" s="179"/>
      <c r="Q505" s="179"/>
      <c r="R505" s="180"/>
      <c r="S505" s="181"/>
      <c r="T505" s="182">
        <f>R505+S505</f>
        <v>0</v>
      </c>
      <c r="U505" s="181"/>
      <c r="V505" s="181"/>
      <c r="W505" s="181"/>
      <c r="X505" s="181"/>
      <c r="Y505" s="181"/>
      <c r="Z505" s="180"/>
      <c r="AA505" s="181"/>
      <c r="AB505" s="182">
        <f>Z505+AA505</f>
        <v>0</v>
      </c>
      <c r="AC505" s="181"/>
      <c r="AD505" s="181"/>
      <c r="AE505" s="181"/>
      <c r="AF505" s="181"/>
      <c r="AG505" s="181"/>
      <c r="AH505" s="180"/>
      <c r="AI505" s="181"/>
      <c r="AJ505" s="182">
        <f>AH505+AI505</f>
        <v>0</v>
      </c>
      <c r="AK505" s="181"/>
      <c r="AL505" s="181"/>
      <c r="AM505" s="181"/>
      <c r="AN505" s="181"/>
      <c r="AO505" s="181"/>
      <c r="AP505" s="180"/>
      <c r="AQ505" s="181"/>
      <c r="AR505" s="182">
        <f>AP505+AQ505</f>
        <v>0</v>
      </c>
      <c r="AS505" s="181"/>
      <c r="AT505" s="181"/>
      <c r="AU505" s="181"/>
      <c r="AV505" s="181"/>
      <c r="AW505" s="181"/>
      <c r="AX505" s="180"/>
      <c r="AY505" s="181"/>
      <c r="AZ505" s="182">
        <f>AX505+AY505</f>
        <v>0</v>
      </c>
      <c r="BA505" s="181"/>
      <c r="BB505" s="181"/>
      <c r="BC505" s="181"/>
      <c r="BD505" s="181"/>
      <c r="BE505" s="181"/>
      <c r="BF505" s="130"/>
      <c r="BG505" s="130"/>
      <c r="BH505" s="130"/>
    </row>
    <row r="506" spans="1:60" x14ac:dyDescent="0.35">
      <c r="A506" s="172" t="s">
        <v>1128</v>
      </c>
      <c r="B506" s="172" t="s">
        <v>158</v>
      </c>
      <c r="C506" s="172" t="s">
        <v>159</v>
      </c>
      <c r="D506" s="173" t="s">
        <v>160</v>
      </c>
      <c r="E506" s="172" t="s">
        <v>1129</v>
      </c>
      <c r="F506" s="172" t="s">
        <v>384</v>
      </c>
      <c r="G506" s="172" t="s">
        <v>320</v>
      </c>
      <c r="H506" s="172" t="s">
        <v>321</v>
      </c>
      <c r="I506" s="174">
        <v>1265</v>
      </c>
      <c r="J506" s="175" t="s">
        <v>783</v>
      </c>
      <c r="K506" s="176">
        <f>I506*9.16</f>
        <v>11587.4</v>
      </c>
      <c r="L506" s="177"/>
      <c r="M506" s="178"/>
      <c r="N506" s="178"/>
      <c r="O506" s="178"/>
      <c r="P506" s="179" t="s">
        <v>123</v>
      </c>
      <c r="Q506" s="179"/>
      <c r="R506" s="180"/>
      <c r="S506" s="181"/>
      <c r="T506" s="182">
        <f>R506+S506</f>
        <v>0</v>
      </c>
      <c r="U506" s="181"/>
      <c r="V506" s="181"/>
      <c r="W506" s="181"/>
      <c r="X506" s="181"/>
      <c r="Y506" s="181"/>
      <c r="Z506" s="180"/>
      <c r="AA506" s="181"/>
      <c r="AB506" s="182">
        <f>Z506+AA506</f>
        <v>0</v>
      </c>
      <c r="AC506" s="181"/>
      <c r="AD506" s="181"/>
      <c r="AE506" s="181"/>
      <c r="AF506" s="181"/>
      <c r="AG506" s="181"/>
      <c r="AH506" s="180"/>
      <c r="AI506" s="181"/>
      <c r="AJ506" s="182">
        <f>AH506+AI506</f>
        <v>0</v>
      </c>
      <c r="AK506" s="181"/>
      <c r="AL506" s="181"/>
      <c r="AM506" s="181"/>
      <c r="AN506" s="181"/>
      <c r="AO506" s="181"/>
      <c r="AP506" s="180"/>
      <c r="AQ506" s="181"/>
      <c r="AR506" s="182">
        <f>AP506+AQ506</f>
        <v>0</v>
      </c>
      <c r="AS506" s="181"/>
      <c r="AT506" s="181"/>
      <c r="AU506" s="181"/>
      <c r="AV506" s="181"/>
      <c r="AW506" s="181"/>
      <c r="AX506" s="180"/>
      <c r="AY506" s="181"/>
      <c r="AZ506" s="182">
        <f>AX506+AY506</f>
        <v>0</v>
      </c>
      <c r="BA506" s="181"/>
      <c r="BB506" s="181"/>
      <c r="BC506" s="181"/>
      <c r="BD506" s="181"/>
      <c r="BE506" s="181"/>
      <c r="BF506" s="130"/>
      <c r="BG506" s="130"/>
      <c r="BH506" s="130"/>
    </row>
    <row r="507" spans="1:60" ht="29" x14ac:dyDescent="0.35">
      <c r="A507" s="172" t="s">
        <v>1214</v>
      </c>
      <c r="B507" s="172" t="s">
        <v>158</v>
      </c>
      <c r="C507" s="172" t="s">
        <v>159</v>
      </c>
      <c r="D507" s="173" t="s">
        <v>160</v>
      </c>
      <c r="E507" s="172" t="s">
        <v>1215</v>
      </c>
      <c r="F507" s="172" t="s">
        <v>779</v>
      </c>
      <c r="G507" s="172" t="s">
        <v>320</v>
      </c>
      <c r="H507" s="172" t="s">
        <v>321</v>
      </c>
      <c r="I507" s="174">
        <v>1448</v>
      </c>
      <c r="J507" s="175" t="s">
        <v>520</v>
      </c>
      <c r="K507" s="176">
        <f>I507*9.16</f>
        <v>13263.68</v>
      </c>
      <c r="L507" s="177"/>
      <c r="M507" s="178"/>
      <c r="N507" s="178"/>
      <c r="O507" s="178"/>
      <c r="P507" s="179"/>
      <c r="Q507" s="179"/>
      <c r="R507" s="180"/>
      <c r="S507" s="181"/>
      <c r="T507" s="182">
        <f>R507+S507</f>
        <v>0</v>
      </c>
      <c r="U507" s="181"/>
      <c r="V507" s="181"/>
      <c r="W507" s="181"/>
      <c r="X507" s="181"/>
      <c r="Y507" s="181"/>
      <c r="Z507" s="180"/>
      <c r="AA507" s="181"/>
      <c r="AB507" s="182">
        <f>Z507+AA507</f>
        <v>0</v>
      </c>
      <c r="AC507" s="181"/>
      <c r="AD507" s="181"/>
      <c r="AE507" s="181"/>
      <c r="AF507" s="181"/>
      <c r="AG507" s="181"/>
      <c r="AH507" s="180"/>
      <c r="AI507" s="181"/>
      <c r="AJ507" s="182">
        <f>AH507+AI507</f>
        <v>0</v>
      </c>
      <c r="AK507" s="181"/>
      <c r="AL507" s="181"/>
      <c r="AM507" s="181"/>
      <c r="AN507" s="181"/>
      <c r="AO507" s="181"/>
      <c r="AP507" s="180"/>
      <c r="AQ507" s="181"/>
      <c r="AR507" s="182">
        <f>AP507+AQ507</f>
        <v>0</v>
      </c>
      <c r="AS507" s="181"/>
      <c r="AT507" s="181"/>
      <c r="AU507" s="181"/>
      <c r="AV507" s="181"/>
      <c r="AW507" s="181"/>
      <c r="AX507" s="180"/>
      <c r="AY507" s="181"/>
      <c r="AZ507" s="182">
        <f>AX507+AY507</f>
        <v>0</v>
      </c>
      <c r="BA507" s="181"/>
      <c r="BB507" s="181"/>
      <c r="BC507" s="181"/>
      <c r="BD507" s="181"/>
      <c r="BE507" s="181"/>
      <c r="BF507" s="130"/>
      <c r="BG507" s="130"/>
      <c r="BH507" s="130"/>
    </row>
    <row r="508" spans="1:60" ht="29" x14ac:dyDescent="0.35">
      <c r="A508" s="172" t="s">
        <v>1377</v>
      </c>
      <c r="B508" s="172" t="s">
        <v>158</v>
      </c>
      <c r="C508" s="172" t="s">
        <v>159</v>
      </c>
      <c r="D508" s="173" t="s">
        <v>160</v>
      </c>
      <c r="E508" s="172" t="s">
        <v>1378</v>
      </c>
      <c r="F508" s="172" t="s">
        <v>319</v>
      </c>
      <c r="G508" s="172" t="s">
        <v>320</v>
      </c>
      <c r="H508" s="172" t="s">
        <v>321</v>
      </c>
      <c r="I508" s="174">
        <v>1768</v>
      </c>
      <c r="J508" s="175" t="s">
        <v>520</v>
      </c>
      <c r="K508" s="176">
        <f>I508*9.16</f>
        <v>16194.880000000001</v>
      </c>
      <c r="L508" s="177"/>
      <c r="M508" s="178"/>
      <c r="N508" s="178"/>
      <c r="O508" s="178"/>
      <c r="P508" s="179"/>
      <c r="Q508" s="179"/>
      <c r="R508" s="180"/>
      <c r="S508" s="181"/>
      <c r="T508" s="182">
        <f>R508+S508</f>
        <v>0</v>
      </c>
      <c r="U508" s="181"/>
      <c r="V508" s="181"/>
      <c r="W508" s="181"/>
      <c r="X508" s="181"/>
      <c r="Y508" s="181"/>
      <c r="Z508" s="180"/>
      <c r="AA508" s="181"/>
      <c r="AB508" s="182">
        <f>Z508+AA508</f>
        <v>0</v>
      </c>
      <c r="AC508" s="181"/>
      <c r="AD508" s="181"/>
      <c r="AE508" s="181"/>
      <c r="AF508" s="181"/>
      <c r="AG508" s="181"/>
      <c r="AH508" s="180"/>
      <c r="AI508" s="181"/>
      <c r="AJ508" s="182">
        <f>AH508+AI508</f>
        <v>0</v>
      </c>
      <c r="AK508" s="181"/>
      <c r="AL508" s="181"/>
      <c r="AM508" s="181"/>
      <c r="AN508" s="181"/>
      <c r="AO508" s="181"/>
      <c r="AP508" s="180"/>
      <c r="AQ508" s="181"/>
      <c r="AR508" s="182">
        <f>AP508+AQ508</f>
        <v>0</v>
      </c>
      <c r="AS508" s="181"/>
      <c r="AT508" s="181"/>
      <c r="AU508" s="181"/>
      <c r="AV508" s="181"/>
      <c r="AW508" s="181"/>
      <c r="AX508" s="180"/>
      <c r="AY508" s="181"/>
      <c r="AZ508" s="182">
        <f>AX508+AY508</f>
        <v>0</v>
      </c>
      <c r="BA508" s="181"/>
      <c r="BB508" s="181"/>
      <c r="BC508" s="181"/>
      <c r="BD508" s="181"/>
      <c r="BE508" s="181"/>
      <c r="BF508" s="130"/>
      <c r="BG508" s="130"/>
      <c r="BH508" s="130"/>
    </row>
    <row r="509" spans="1:60" ht="29" x14ac:dyDescent="0.35">
      <c r="A509" s="172" t="s">
        <v>1379</v>
      </c>
      <c r="B509" s="172" t="s">
        <v>158</v>
      </c>
      <c r="C509" s="172" t="s">
        <v>159</v>
      </c>
      <c r="D509" s="173" t="s">
        <v>160</v>
      </c>
      <c r="E509" s="172" t="s">
        <v>1380</v>
      </c>
      <c r="F509" s="172" t="s">
        <v>319</v>
      </c>
      <c r="G509" s="172" t="s">
        <v>320</v>
      </c>
      <c r="H509" s="172" t="s">
        <v>321</v>
      </c>
      <c r="I509" s="174">
        <v>1768</v>
      </c>
      <c r="J509" s="175" t="s">
        <v>520</v>
      </c>
      <c r="K509" s="176">
        <f>I509*9.16</f>
        <v>16194.880000000001</v>
      </c>
      <c r="L509" s="177"/>
      <c r="M509" s="178"/>
      <c r="N509" s="178"/>
      <c r="O509" s="178"/>
      <c r="P509" s="179"/>
      <c r="Q509" s="179"/>
      <c r="R509" s="180"/>
      <c r="S509" s="181"/>
      <c r="T509" s="182">
        <f>R509+S509</f>
        <v>0</v>
      </c>
      <c r="U509" s="181"/>
      <c r="V509" s="181"/>
      <c r="W509" s="181"/>
      <c r="X509" s="181"/>
      <c r="Y509" s="181"/>
      <c r="Z509" s="180"/>
      <c r="AA509" s="181"/>
      <c r="AB509" s="182">
        <f>Z509+AA509</f>
        <v>0</v>
      </c>
      <c r="AC509" s="181"/>
      <c r="AD509" s="181"/>
      <c r="AE509" s="181"/>
      <c r="AF509" s="181"/>
      <c r="AG509" s="181"/>
      <c r="AH509" s="180"/>
      <c r="AI509" s="181"/>
      <c r="AJ509" s="182">
        <f>AH509+AI509</f>
        <v>0</v>
      </c>
      <c r="AK509" s="181"/>
      <c r="AL509" s="181"/>
      <c r="AM509" s="181"/>
      <c r="AN509" s="181"/>
      <c r="AO509" s="181"/>
      <c r="AP509" s="180"/>
      <c r="AQ509" s="181"/>
      <c r="AR509" s="182">
        <f>AP509+AQ509</f>
        <v>0</v>
      </c>
      <c r="AS509" s="181"/>
      <c r="AT509" s="181"/>
      <c r="AU509" s="181"/>
      <c r="AV509" s="181"/>
      <c r="AW509" s="181"/>
      <c r="AX509" s="180"/>
      <c r="AY509" s="181"/>
      <c r="AZ509" s="182">
        <f>AX509+AY509</f>
        <v>0</v>
      </c>
      <c r="BA509" s="181"/>
      <c r="BB509" s="181"/>
      <c r="BC509" s="181"/>
      <c r="BD509" s="181"/>
      <c r="BE509" s="181"/>
      <c r="BF509" s="130"/>
      <c r="BG509" s="130"/>
      <c r="BH509" s="130"/>
    </row>
    <row r="510" spans="1:60" x14ac:dyDescent="0.35">
      <c r="A510" s="172" t="s">
        <v>1486</v>
      </c>
      <c r="B510" s="172" t="s">
        <v>158</v>
      </c>
      <c r="C510" s="172" t="s">
        <v>159</v>
      </c>
      <c r="D510" s="173" t="s">
        <v>160</v>
      </c>
      <c r="E510" s="172" t="s">
        <v>1487</v>
      </c>
      <c r="F510" s="172" t="s">
        <v>384</v>
      </c>
      <c r="G510" s="172" t="s">
        <v>320</v>
      </c>
      <c r="H510" s="172" t="s">
        <v>321</v>
      </c>
      <c r="I510" s="174">
        <v>1917</v>
      </c>
      <c r="J510" s="175" t="s">
        <v>248</v>
      </c>
      <c r="K510" s="176">
        <f>I510*9.16</f>
        <v>17559.72</v>
      </c>
      <c r="L510" s="177"/>
      <c r="M510" s="178"/>
      <c r="N510" s="178"/>
      <c r="O510" s="178"/>
      <c r="P510" s="179"/>
      <c r="Q510" s="179"/>
      <c r="R510" s="180"/>
      <c r="S510" s="181"/>
      <c r="T510" s="182">
        <f>R510+S510</f>
        <v>0</v>
      </c>
      <c r="U510" s="181"/>
      <c r="V510" s="181"/>
      <c r="W510" s="181"/>
      <c r="X510" s="181"/>
      <c r="Y510" s="181"/>
      <c r="Z510" s="180"/>
      <c r="AA510" s="181"/>
      <c r="AB510" s="182">
        <f>Z510+AA510</f>
        <v>0</v>
      </c>
      <c r="AC510" s="181"/>
      <c r="AD510" s="181"/>
      <c r="AE510" s="181"/>
      <c r="AF510" s="181"/>
      <c r="AG510" s="181"/>
      <c r="AH510" s="180"/>
      <c r="AI510" s="181"/>
      <c r="AJ510" s="182">
        <f>AH510+AI510</f>
        <v>0</v>
      </c>
      <c r="AK510" s="181"/>
      <c r="AL510" s="181"/>
      <c r="AM510" s="181"/>
      <c r="AN510" s="181"/>
      <c r="AO510" s="181"/>
      <c r="AP510" s="180"/>
      <c r="AQ510" s="181"/>
      <c r="AR510" s="182">
        <f>AP510+AQ510</f>
        <v>0</v>
      </c>
      <c r="AS510" s="181"/>
      <c r="AT510" s="181"/>
      <c r="AU510" s="181"/>
      <c r="AV510" s="181"/>
      <c r="AW510" s="181"/>
      <c r="AX510" s="180"/>
      <c r="AY510" s="181"/>
      <c r="AZ510" s="182">
        <f>AX510+AY510</f>
        <v>0</v>
      </c>
      <c r="BA510" s="181"/>
      <c r="BB510" s="181"/>
      <c r="BC510" s="181"/>
      <c r="BD510" s="181"/>
      <c r="BE510" s="181"/>
      <c r="BF510" s="130"/>
      <c r="BG510" s="130"/>
      <c r="BH510" s="130"/>
    </row>
    <row r="511" spans="1:60" x14ac:dyDescent="0.35">
      <c r="A511" s="172" t="s">
        <v>1554</v>
      </c>
      <c r="B511" s="172" t="s">
        <v>158</v>
      </c>
      <c r="C511" s="172" t="s">
        <v>159</v>
      </c>
      <c r="D511" s="173" t="s">
        <v>160</v>
      </c>
      <c r="E511" s="172" t="s">
        <v>1555</v>
      </c>
      <c r="F511" s="172" t="s">
        <v>384</v>
      </c>
      <c r="G511" s="172" t="s">
        <v>320</v>
      </c>
      <c r="H511" s="172" t="s">
        <v>321</v>
      </c>
      <c r="I511" s="174">
        <v>2185</v>
      </c>
      <c r="J511" s="175" t="s">
        <v>783</v>
      </c>
      <c r="K511" s="176">
        <f>I511*9.16</f>
        <v>20014.599999999999</v>
      </c>
      <c r="L511" s="177"/>
      <c r="M511" s="178"/>
      <c r="N511" s="178"/>
      <c r="O511" s="178"/>
      <c r="P511" s="179" t="s">
        <v>123</v>
      </c>
      <c r="Q511" s="179"/>
      <c r="R511" s="180"/>
      <c r="S511" s="181"/>
      <c r="T511" s="182">
        <f>R511+S511</f>
        <v>0</v>
      </c>
      <c r="U511" s="181"/>
      <c r="V511" s="181"/>
      <c r="W511" s="181"/>
      <c r="X511" s="181"/>
      <c r="Y511" s="181"/>
      <c r="Z511" s="180"/>
      <c r="AA511" s="181"/>
      <c r="AB511" s="182">
        <f>Z511+AA511</f>
        <v>0</v>
      </c>
      <c r="AC511" s="181"/>
      <c r="AD511" s="181"/>
      <c r="AE511" s="181"/>
      <c r="AF511" s="181"/>
      <c r="AG511" s="181"/>
      <c r="AH511" s="180"/>
      <c r="AI511" s="181"/>
      <c r="AJ511" s="182">
        <f>AH511+AI511</f>
        <v>0</v>
      </c>
      <c r="AK511" s="181"/>
      <c r="AL511" s="181"/>
      <c r="AM511" s="181"/>
      <c r="AN511" s="181"/>
      <c r="AO511" s="181"/>
      <c r="AP511" s="180"/>
      <c r="AQ511" s="181"/>
      <c r="AR511" s="182">
        <f>AP511+AQ511</f>
        <v>0</v>
      </c>
      <c r="AS511" s="181"/>
      <c r="AT511" s="181"/>
      <c r="AU511" s="181"/>
      <c r="AV511" s="181"/>
      <c r="AW511" s="181"/>
      <c r="AX511" s="180"/>
      <c r="AY511" s="181"/>
      <c r="AZ511" s="182">
        <f>AX511+AY511</f>
        <v>0</v>
      </c>
      <c r="BA511" s="181"/>
      <c r="BB511" s="181"/>
      <c r="BC511" s="181"/>
      <c r="BD511" s="181"/>
      <c r="BE511" s="181"/>
      <c r="BF511" s="130"/>
      <c r="BG511" s="130"/>
      <c r="BH511" s="130"/>
    </row>
    <row r="512" spans="1:60" x14ac:dyDescent="0.35">
      <c r="A512" s="172" t="s">
        <v>1627</v>
      </c>
      <c r="B512" s="172" t="s">
        <v>158</v>
      </c>
      <c r="C512" s="172" t="s">
        <v>159</v>
      </c>
      <c r="D512" s="173" t="s">
        <v>160</v>
      </c>
      <c r="E512" s="172" t="s">
        <v>1628</v>
      </c>
      <c r="F512" s="172" t="s">
        <v>319</v>
      </c>
      <c r="G512" s="172" t="s">
        <v>320</v>
      </c>
      <c r="H512" s="172" t="s">
        <v>321</v>
      </c>
      <c r="I512" s="174">
        <v>2688</v>
      </c>
      <c r="J512" s="175" t="s">
        <v>594</v>
      </c>
      <c r="K512" s="176">
        <f>I512*9.16</f>
        <v>24622.080000000002</v>
      </c>
      <c r="L512" s="177"/>
      <c r="M512" s="178"/>
      <c r="N512" s="178"/>
      <c r="O512" s="178"/>
      <c r="P512" s="179"/>
      <c r="Q512" s="179"/>
      <c r="R512" s="180"/>
      <c r="S512" s="181"/>
      <c r="T512" s="182">
        <f>R512+S512</f>
        <v>0</v>
      </c>
      <c r="U512" s="181"/>
      <c r="V512" s="181"/>
      <c r="W512" s="181"/>
      <c r="X512" s="181"/>
      <c r="Y512" s="181"/>
      <c r="Z512" s="180"/>
      <c r="AA512" s="181"/>
      <c r="AB512" s="182">
        <f>Z512+AA512</f>
        <v>0</v>
      </c>
      <c r="AC512" s="181"/>
      <c r="AD512" s="181"/>
      <c r="AE512" s="181"/>
      <c r="AF512" s="181"/>
      <c r="AG512" s="181"/>
      <c r="AH512" s="180"/>
      <c r="AI512" s="181"/>
      <c r="AJ512" s="182">
        <f>AH512+AI512</f>
        <v>0</v>
      </c>
      <c r="AK512" s="181"/>
      <c r="AL512" s="181"/>
      <c r="AM512" s="181"/>
      <c r="AN512" s="181"/>
      <c r="AO512" s="181"/>
      <c r="AP512" s="180"/>
      <c r="AQ512" s="181"/>
      <c r="AR512" s="182">
        <f>AP512+AQ512</f>
        <v>0</v>
      </c>
      <c r="AS512" s="181"/>
      <c r="AT512" s="181"/>
      <c r="AU512" s="181"/>
      <c r="AV512" s="181"/>
      <c r="AW512" s="181"/>
      <c r="AX512" s="180"/>
      <c r="AY512" s="181"/>
      <c r="AZ512" s="182">
        <f>AX512+AY512</f>
        <v>0</v>
      </c>
      <c r="BA512" s="181"/>
      <c r="BB512" s="181"/>
      <c r="BC512" s="181"/>
      <c r="BD512" s="181"/>
      <c r="BE512" s="181"/>
      <c r="BF512" s="130"/>
      <c r="BG512" s="130"/>
      <c r="BH512" s="130"/>
    </row>
    <row r="513" spans="1:60" x14ac:dyDescent="0.35">
      <c r="A513" s="172" t="s">
        <v>1747</v>
      </c>
      <c r="B513" s="172" t="s">
        <v>158</v>
      </c>
      <c r="C513" s="172" t="s">
        <v>159</v>
      </c>
      <c r="D513" s="173" t="s">
        <v>160</v>
      </c>
      <c r="E513" s="172" t="s">
        <v>1748</v>
      </c>
      <c r="F513" s="172" t="s">
        <v>779</v>
      </c>
      <c r="G513" s="172" t="s">
        <v>320</v>
      </c>
      <c r="H513" s="172" t="s">
        <v>321</v>
      </c>
      <c r="I513" s="174">
        <v>4480</v>
      </c>
      <c r="J513" s="175" t="s">
        <v>165</v>
      </c>
      <c r="K513" s="176">
        <f>I513*9.16</f>
        <v>41036.800000000003</v>
      </c>
      <c r="L513" s="177"/>
      <c r="M513" s="178"/>
      <c r="N513" s="178"/>
      <c r="O513" s="178"/>
      <c r="P513" s="179"/>
      <c r="Q513" s="179"/>
      <c r="R513" s="180"/>
      <c r="S513" s="181"/>
      <c r="T513" s="182">
        <f>R513+S513</f>
        <v>0</v>
      </c>
      <c r="U513" s="181"/>
      <c r="V513" s="181"/>
      <c r="W513" s="181"/>
      <c r="X513" s="181"/>
      <c r="Y513" s="181"/>
      <c r="Z513" s="180"/>
      <c r="AA513" s="181"/>
      <c r="AB513" s="182">
        <f>Z513+AA513</f>
        <v>0</v>
      </c>
      <c r="AC513" s="181"/>
      <c r="AD513" s="181"/>
      <c r="AE513" s="181"/>
      <c r="AF513" s="181"/>
      <c r="AG513" s="181"/>
      <c r="AH513" s="180"/>
      <c r="AI513" s="181"/>
      <c r="AJ513" s="182">
        <f>AH513+AI513</f>
        <v>0</v>
      </c>
      <c r="AK513" s="181"/>
      <c r="AL513" s="181"/>
      <c r="AM513" s="181"/>
      <c r="AN513" s="181"/>
      <c r="AO513" s="181"/>
      <c r="AP513" s="180"/>
      <c r="AQ513" s="181"/>
      <c r="AR513" s="182">
        <f>AP513+AQ513</f>
        <v>0</v>
      </c>
      <c r="AS513" s="181"/>
      <c r="AT513" s="181"/>
      <c r="AU513" s="181"/>
      <c r="AV513" s="181"/>
      <c r="AW513" s="181"/>
      <c r="AX513" s="180"/>
      <c r="AY513" s="181"/>
      <c r="AZ513" s="182">
        <f>AX513+AY513</f>
        <v>0</v>
      </c>
      <c r="BA513" s="181"/>
      <c r="BB513" s="181"/>
      <c r="BC513" s="181"/>
      <c r="BD513" s="181"/>
      <c r="BE513" s="181"/>
      <c r="BF513" s="130"/>
      <c r="BG513" s="130"/>
      <c r="BH513" s="130"/>
    </row>
    <row r="514" spans="1:60" x14ac:dyDescent="0.35">
      <c r="A514" s="172" t="s">
        <v>1789</v>
      </c>
      <c r="B514" s="172" t="s">
        <v>158</v>
      </c>
      <c r="C514" s="172" t="s">
        <v>159</v>
      </c>
      <c r="D514" s="173" t="s">
        <v>160</v>
      </c>
      <c r="E514" s="172" t="s">
        <v>1790</v>
      </c>
      <c r="F514" s="172" t="s">
        <v>384</v>
      </c>
      <c r="G514" s="172" t="s">
        <v>320</v>
      </c>
      <c r="H514" s="172" t="s">
        <v>321</v>
      </c>
      <c r="I514" s="174">
        <v>5285</v>
      </c>
      <c r="J514" s="175" t="s">
        <v>248</v>
      </c>
      <c r="K514" s="176">
        <f>I514*9.16</f>
        <v>48410.6</v>
      </c>
      <c r="L514" s="177"/>
      <c r="M514" s="178"/>
      <c r="N514" s="178"/>
      <c r="O514" s="178"/>
      <c r="P514" s="179"/>
      <c r="Q514" s="179"/>
      <c r="R514" s="180"/>
      <c r="S514" s="181"/>
      <c r="T514" s="182">
        <f>R514+S514</f>
        <v>0</v>
      </c>
      <c r="U514" s="181"/>
      <c r="V514" s="181"/>
      <c r="W514" s="181"/>
      <c r="X514" s="181"/>
      <c r="Y514" s="181"/>
      <c r="Z514" s="180"/>
      <c r="AA514" s="181"/>
      <c r="AB514" s="182">
        <f>Z514+AA514</f>
        <v>0</v>
      </c>
      <c r="AC514" s="181"/>
      <c r="AD514" s="181"/>
      <c r="AE514" s="181"/>
      <c r="AF514" s="181"/>
      <c r="AG514" s="181"/>
      <c r="AH514" s="180"/>
      <c r="AI514" s="181"/>
      <c r="AJ514" s="182">
        <f>AH514+AI514</f>
        <v>0</v>
      </c>
      <c r="AK514" s="181"/>
      <c r="AL514" s="181"/>
      <c r="AM514" s="181"/>
      <c r="AN514" s="181"/>
      <c r="AO514" s="181"/>
      <c r="AP514" s="180"/>
      <c r="AQ514" s="181"/>
      <c r="AR514" s="182">
        <f>AP514+AQ514</f>
        <v>0</v>
      </c>
      <c r="AS514" s="181"/>
      <c r="AT514" s="181"/>
      <c r="AU514" s="181"/>
      <c r="AV514" s="181"/>
      <c r="AW514" s="181"/>
      <c r="AX514" s="180"/>
      <c r="AY514" s="181"/>
      <c r="AZ514" s="182">
        <f>AX514+AY514</f>
        <v>0</v>
      </c>
      <c r="BA514" s="181"/>
      <c r="BB514" s="181"/>
      <c r="BC514" s="181"/>
      <c r="BD514" s="181"/>
      <c r="BE514" s="181"/>
      <c r="BF514" s="130"/>
      <c r="BG514" s="130"/>
      <c r="BH514" s="130"/>
    </row>
    <row r="515" spans="1:60" x14ac:dyDescent="0.35">
      <c r="A515" s="172" t="s">
        <v>1805</v>
      </c>
      <c r="B515" s="172" t="s">
        <v>158</v>
      </c>
      <c r="C515" s="172" t="s">
        <v>159</v>
      </c>
      <c r="D515" s="173" t="s">
        <v>160</v>
      </c>
      <c r="E515" s="172" t="s">
        <v>1806</v>
      </c>
      <c r="F515" s="172" t="s">
        <v>319</v>
      </c>
      <c r="G515" s="172" t="s">
        <v>320</v>
      </c>
      <c r="H515" s="172" t="s">
        <v>321</v>
      </c>
      <c r="I515" s="174">
        <v>6000</v>
      </c>
      <c r="J515" s="175" t="s">
        <v>165</v>
      </c>
      <c r="K515" s="176">
        <f>I515*9.16</f>
        <v>54960</v>
      </c>
      <c r="L515" s="177"/>
      <c r="M515" s="178"/>
      <c r="N515" s="178"/>
      <c r="O515" s="178"/>
      <c r="P515" s="179"/>
      <c r="Q515" s="179"/>
      <c r="R515" s="180"/>
      <c r="S515" s="181"/>
      <c r="T515" s="182">
        <f>R515+S515</f>
        <v>0</v>
      </c>
      <c r="U515" s="181"/>
      <c r="V515" s="181"/>
      <c r="W515" s="181"/>
      <c r="X515" s="181"/>
      <c r="Y515" s="181"/>
      <c r="Z515" s="180"/>
      <c r="AA515" s="181"/>
      <c r="AB515" s="182">
        <f>Z515+AA515</f>
        <v>0</v>
      </c>
      <c r="AC515" s="181"/>
      <c r="AD515" s="181"/>
      <c r="AE515" s="181"/>
      <c r="AF515" s="181"/>
      <c r="AG515" s="181"/>
      <c r="AH515" s="180"/>
      <c r="AI515" s="181"/>
      <c r="AJ515" s="182">
        <f>AH515+AI515</f>
        <v>0</v>
      </c>
      <c r="AK515" s="181"/>
      <c r="AL515" s="181"/>
      <c r="AM515" s="181"/>
      <c r="AN515" s="181"/>
      <c r="AO515" s="181"/>
      <c r="AP515" s="180"/>
      <c r="AQ515" s="181"/>
      <c r="AR515" s="182">
        <f>AP515+AQ515</f>
        <v>0</v>
      </c>
      <c r="AS515" s="181"/>
      <c r="AT515" s="181"/>
      <c r="AU515" s="181"/>
      <c r="AV515" s="181"/>
      <c r="AW515" s="181"/>
      <c r="AX515" s="180"/>
      <c r="AY515" s="181"/>
      <c r="AZ515" s="182">
        <f>AX515+AY515</f>
        <v>0</v>
      </c>
      <c r="BA515" s="181"/>
      <c r="BB515" s="181"/>
      <c r="BC515" s="181"/>
      <c r="BD515" s="181"/>
      <c r="BE515" s="181"/>
      <c r="BF515" s="130"/>
      <c r="BG515" s="130"/>
      <c r="BH515" s="130"/>
    </row>
    <row r="516" spans="1:60" x14ac:dyDescent="0.35">
      <c r="A516" s="172" t="s">
        <v>2511</v>
      </c>
      <c r="B516" s="172" t="s">
        <v>158</v>
      </c>
      <c r="C516" s="172" t="s">
        <v>159</v>
      </c>
      <c r="D516" s="173" t="s">
        <v>160</v>
      </c>
      <c r="E516" s="172" t="s">
        <v>1930</v>
      </c>
      <c r="F516" s="172" t="s">
        <v>2512</v>
      </c>
      <c r="G516" s="172" t="s">
        <v>2513</v>
      </c>
      <c r="H516" s="172" t="s">
        <v>2500</v>
      </c>
      <c r="I516" s="174">
        <v>72</v>
      </c>
      <c r="J516" s="175" t="s">
        <v>171</v>
      </c>
      <c r="K516" s="176">
        <f>I516*9.16</f>
        <v>659.52</v>
      </c>
      <c r="L516" s="177"/>
      <c r="M516" s="178"/>
      <c r="N516" s="178"/>
      <c r="O516" s="178"/>
      <c r="P516" s="179"/>
      <c r="Q516" s="179"/>
      <c r="R516" s="180"/>
      <c r="S516" s="181"/>
      <c r="T516" s="182">
        <f>R516+S516</f>
        <v>0</v>
      </c>
      <c r="U516" s="181"/>
      <c r="V516" s="181"/>
      <c r="W516" s="181"/>
      <c r="X516" s="181"/>
      <c r="Y516" s="181"/>
      <c r="Z516" s="180"/>
      <c r="AA516" s="181"/>
      <c r="AB516" s="182">
        <f>Z516+AA516</f>
        <v>0</v>
      </c>
      <c r="AC516" s="181"/>
      <c r="AD516" s="181"/>
      <c r="AE516" s="181"/>
      <c r="AF516" s="181"/>
      <c r="AG516" s="181"/>
      <c r="AH516" s="180"/>
      <c r="AI516" s="181"/>
      <c r="AJ516" s="182">
        <f>AH516+AI516</f>
        <v>0</v>
      </c>
      <c r="AK516" s="181"/>
      <c r="AL516" s="181"/>
      <c r="AM516" s="181"/>
      <c r="AN516" s="181"/>
      <c r="AO516" s="181"/>
      <c r="AP516" s="180"/>
      <c r="AQ516" s="181"/>
      <c r="AR516" s="182">
        <f>AP516+AQ516</f>
        <v>0</v>
      </c>
      <c r="AS516" s="181"/>
      <c r="AT516" s="181"/>
      <c r="AU516" s="181"/>
      <c r="AV516" s="181"/>
      <c r="AW516" s="181"/>
      <c r="AX516" s="180"/>
      <c r="AY516" s="181"/>
      <c r="AZ516" s="182">
        <f>AX516+AY516</f>
        <v>0</v>
      </c>
      <c r="BA516" s="181"/>
      <c r="BB516" s="181"/>
      <c r="BC516" s="181"/>
      <c r="BD516" s="181"/>
      <c r="BE516" s="181"/>
      <c r="BF516" s="130"/>
      <c r="BG516" s="130"/>
      <c r="BH516" s="130"/>
    </row>
    <row r="517" spans="1:60" x14ac:dyDescent="0.35">
      <c r="A517" s="172" t="s">
        <v>2514</v>
      </c>
      <c r="B517" s="172" t="s">
        <v>158</v>
      </c>
      <c r="C517" s="172" t="s">
        <v>159</v>
      </c>
      <c r="D517" s="173" t="s">
        <v>160</v>
      </c>
      <c r="E517" s="172" t="s">
        <v>1930</v>
      </c>
      <c r="F517" s="172" t="s">
        <v>2515</v>
      </c>
      <c r="G517" s="172" t="s">
        <v>2513</v>
      </c>
      <c r="H517" s="172" t="s">
        <v>2500</v>
      </c>
      <c r="I517" s="174">
        <v>72</v>
      </c>
      <c r="J517" s="175" t="s">
        <v>171</v>
      </c>
      <c r="K517" s="176">
        <f>I517*9.16</f>
        <v>659.52</v>
      </c>
      <c r="L517" s="177"/>
      <c r="M517" s="178"/>
      <c r="N517" s="178"/>
      <c r="O517" s="178"/>
      <c r="P517" s="179"/>
      <c r="Q517" s="179"/>
      <c r="R517" s="180"/>
      <c r="S517" s="181"/>
      <c r="T517" s="182">
        <f>R517+S517</f>
        <v>0</v>
      </c>
      <c r="U517" s="181"/>
      <c r="V517" s="181"/>
      <c r="W517" s="181"/>
      <c r="X517" s="181"/>
      <c r="Y517" s="181"/>
      <c r="Z517" s="180"/>
      <c r="AA517" s="181"/>
      <c r="AB517" s="182">
        <f>Z517+AA517</f>
        <v>0</v>
      </c>
      <c r="AC517" s="181"/>
      <c r="AD517" s="181"/>
      <c r="AE517" s="181"/>
      <c r="AF517" s="181"/>
      <c r="AG517" s="181"/>
      <c r="AH517" s="180"/>
      <c r="AI517" s="181"/>
      <c r="AJ517" s="182">
        <f>AH517+AI517</f>
        <v>0</v>
      </c>
      <c r="AK517" s="181"/>
      <c r="AL517" s="181"/>
      <c r="AM517" s="181"/>
      <c r="AN517" s="181"/>
      <c r="AO517" s="181"/>
      <c r="AP517" s="180"/>
      <c r="AQ517" s="181"/>
      <c r="AR517" s="182">
        <f>AP517+AQ517</f>
        <v>0</v>
      </c>
      <c r="AS517" s="181"/>
      <c r="AT517" s="181"/>
      <c r="AU517" s="181"/>
      <c r="AV517" s="181"/>
      <c r="AW517" s="181"/>
      <c r="AX517" s="180"/>
      <c r="AY517" s="181"/>
      <c r="AZ517" s="182">
        <f>AX517+AY517</f>
        <v>0</v>
      </c>
      <c r="BA517" s="181"/>
      <c r="BB517" s="181"/>
      <c r="BC517" s="181"/>
      <c r="BD517" s="181"/>
      <c r="BE517" s="181"/>
      <c r="BF517" s="130"/>
      <c r="BG517" s="130"/>
      <c r="BH517" s="130"/>
    </row>
    <row r="518" spans="1:60" x14ac:dyDescent="0.35">
      <c r="A518" s="172" t="s">
        <v>2441</v>
      </c>
      <c r="B518" s="172" t="s">
        <v>158</v>
      </c>
      <c r="C518" s="172" t="s">
        <v>159</v>
      </c>
      <c r="D518" s="173" t="s">
        <v>160</v>
      </c>
      <c r="E518" s="172" t="s">
        <v>1930</v>
      </c>
      <c r="F518" s="172" t="s">
        <v>2442</v>
      </c>
      <c r="G518" s="172" t="s">
        <v>2443</v>
      </c>
      <c r="H518" s="172" t="s">
        <v>54</v>
      </c>
      <c r="I518" s="174">
        <v>72</v>
      </c>
      <c r="J518" s="175" t="s">
        <v>171</v>
      </c>
      <c r="K518" s="176">
        <f>I518*9.16</f>
        <v>659.52</v>
      </c>
      <c r="L518" s="177"/>
      <c r="M518" s="178"/>
      <c r="N518" s="178"/>
      <c r="O518" s="178"/>
      <c r="P518" s="179"/>
      <c r="Q518" s="179"/>
      <c r="R518" s="180"/>
      <c r="S518" s="181"/>
      <c r="T518" s="182">
        <f>R518+S518</f>
        <v>0</v>
      </c>
      <c r="U518" s="181"/>
      <c r="V518" s="181"/>
      <c r="W518" s="181"/>
      <c r="X518" s="181"/>
      <c r="Y518" s="181"/>
      <c r="Z518" s="180"/>
      <c r="AA518" s="181"/>
      <c r="AB518" s="182">
        <f>Z518+AA518</f>
        <v>0</v>
      </c>
      <c r="AC518" s="181"/>
      <c r="AD518" s="181"/>
      <c r="AE518" s="181"/>
      <c r="AF518" s="181"/>
      <c r="AG518" s="181"/>
      <c r="AH518" s="180"/>
      <c r="AI518" s="181"/>
      <c r="AJ518" s="182">
        <f>AH518+AI518</f>
        <v>0</v>
      </c>
      <c r="AK518" s="181"/>
      <c r="AL518" s="181"/>
      <c r="AM518" s="181"/>
      <c r="AN518" s="181"/>
      <c r="AO518" s="181"/>
      <c r="AP518" s="180"/>
      <c r="AQ518" s="181"/>
      <c r="AR518" s="182">
        <f>AP518+AQ518</f>
        <v>0</v>
      </c>
      <c r="AS518" s="181"/>
      <c r="AT518" s="181"/>
      <c r="AU518" s="181"/>
      <c r="AV518" s="181"/>
      <c r="AW518" s="181"/>
      <c r="AX518" s="180"/>
      <c r="AY518" s="181"/>
      <c r="AZ518" s="182">
        <f>AX518+AY518</f>
        <v>0</v>
      </c>
      <c r="BA518" s="181"/>
      <c r="BB518" s="181"/>
      <c r="BC518" s="181"/>
      <c r="BD518" s="181"/>
      <c r="BE518" s="181"/>
      <c r="BF518" s="130"/>
      <c r="BG518" s="130"/>
      <c r="BH518" s="130"/>
    </row>
    <row r="519" spans="1:60" x14ac:dyDescent="0.35">
      <c r="A519" s="172" t="s">
        <v>2444</v>
      </c>
      <c r="B519" s="172" t="s">
        <v>158</v>
      </c>
      <c r="C519" s="172" t="s">
        <v>159</v>
      </c>
      <c r="D519" s="173" t="s">
        <v>160</v>
      </c>
      <c r="E519" s="172" t="s">
        <v>1930</v>
      </c>
      <c r="F519" s="172" t="s">
        <v>2442</v>
      </c>
      <c r="G519" s="172" t="s">
        <v>2443</v>
      </c>
      <c r="H519" s="172" t="s">
        <v>54</v>
      </c>
      <c r="I519" s="174">
        <v>72</v>
      </c>
      <c r="J519" s="175" t="s">
        <v>171</v>
      </c>
      <c r="K519" s="176">
        <f>I519*9.16</f>
        <v>659.52</v>
      </c>
      <c r="L519" s="177"/>
      <c r="M519" s="178"/>
      <c r="N519" s="178"/>
      <c r="O519" s="178"/>
      <c r="P519" s="179"/>
      <c r="Q519" s="179"/>
      <c r="R519" s="180"/>
      <c r="S519" s="181"/>
      <c r="T519" s="182">
        <f>R519+S519</f>
        <v>0</v>
      </c>
      <c r="U519" s="181"/>
      <c r="V519" s="181"/>
      <c r="W519" s="181"/>
      <c r="X519" s="181"/>
      <c r="Y519" s="181"/>
      <c r="Z519" s="180"/>
      <c r="AA519" s="181"/>
      <c r="AB519" s="182">
        <f>Z519+AA519</f>
        <v>0</v>
      </c>
      <c r="AC519" s="181"/>
      <c r="AD519" s="181"/>
      <c r="AE519" s="181"/>
      <c r="AF519" s="181"/>
      <c r="AG519" s="181"/>
      <c r="AH519" s="180"/>
      <c r="AI519" s="181"/>
      <c r="AJ519" s="182">
        <f>AH519+AI519</f>
        <v>0</v>
      </c>
      <c r="AK519" s="181"/>
      <c r="AL519" s="181"/>
      <c r="AM519" s="181"/>
      <c r="AN519" s="181"/>
      <c r="AO519" s="181"/>
      <c r="AP519" s="180"/>
      <c r="AQ519" s="181"/>
      <c r="AR519" s="182">
        <f>AP519+AQ519</f>
        <v>0</v>
      </c>
      <c r="AS519" s="181"/>
      <c r="AT519" s="181"/>
      <c r="AU519" s="181"/>
      <c r="AV519" s="181"/>
      <c r="AW519" s="181"/>
      <c r="AX519" s="180"/>
      <c r="AY519" s="181"/>
      <c r="AZ519" s="182">
        <f>AX519+AY519</f>
        <v>0</v>
      </c>
      <c r="BA519" s="181"/>
      <c r="BB519" s="181"/>
      <c r="BC519" s="181"/>
      <c r="BD519" s="181"/>
      <c r="BE519" s="181"/>
      <c r="BF519" s="130"/>
      <c r="BG519" s="130"/>
      <c r="BH519" s="130"/>
    </row>
    <row r="520" spans="1:60" x14ac:dyDescent="0.35">
      <c r="A520" s="172" t="s">
        <v>474</v>
      </c>
      <c r="B520" s="172" t="s">
        <v>158</v>
      </c>
      <c r="C520" s="172" t="s">
        <v>159</v>
      </c>
      <c r="D520" s="173" t="s">
        <v>160</v>
      </c>
      <c r="E520" s="172" t="s">
        <v>475</v>
      </c>
      <c r="F520" s="172" t="s">
        <v>476</v>
      </c>
      <c r="G520" s="172" t="s">
        <v>477</v>
      </c>
      <c r="H520" s="172" t="s">
        <v>306</v>
      </c>
      <c r="I520" s="174">
        <v>161</v>
      </c>
      <c r="J520" s="175" t="s">
        <v>200</v>
      </c>
      <c r="K520" s="176">
        <f>I520*9.16</f>
        <v>1474.76</v>
      </c>
      <c r="L520" s="177"/>
      <c r="M520" s="178"/>
      <c r="N520" s="178"/>
      <c r="O520" s="178"/>
      <c r="P520" s="179"/>
      <c r="Q520" s="179"/>
      <c r="R520" s="180"/>
      <c r="S520" s="181"/>
      <c r="T520" s="182">
        <f>R520+S520</f>
        <v>0</v>
      </c>
      <c r="U520" s="181"/>
      <c r="V520" s="181"/>
      <c r="W520" s="181"/>
      <c r="X520" s="181"/>
      <c r="Y520" s="181"/>
      <c r="Z520" s="180"/>
      <c r="AA520" s="181"/>
      <c r="AB520" s="182">
        <f>Z520+AA520</f>
        <v>0</v>
      </c>
      <c r="AC520" s="181"/>
      <c r="AD520" s="181"/>
      <c r="AE520" s="181"/>
      <c r="AF520" s="181"/>
      <c r="AG520" s="181"/>
      <c r="AH520" s="180"/>
      <c r="AI520" s="181"/>
      <c r="AJ520" s="182">
        <f>AH520+AI520</f>
        <v>0</v>
      </c>
      <c r="AK520" s="181"/>
      <c r="AL520" s="181"/>
      <c r="AM520" s="181"/>
      <c r="AN520" s="181"/>
      <c r="AO520" s="181"/>
      <c r="AP520" s="180"/>
      <c r="AQ520" s="181"/>
      <c r="AR520" s="182">
        <f>AP520+AQ520</f>
        <v>0</v>
      </c>
      <c r="AS520" s="181"/>
      <c r="AT520" s="181"/>
      <c r="AU520" s="181"/>
      <c r="AV520" s="181"/>
      <c r="AW520" s="181"/>
      <c r="AX520" s="180"/>
      <c r="AY520" s="181"/>
      <c r="AZ520" s="182">
        <f>AX520+AY520</f>
        <v>0</v>
      </c>
      <c r="BA520" s="181"/>
      <c r="BB520" s="181"/>
      <c r="BC520" s="181"/>
      <c r="BD520" s="181"/>
      <c r="BE520" s="181"/>
      <c r="BF520" s="130"/>
      <c r="BG520" s="130"/>
      <c r="BH520" s="130"/>
    </row>
    <row r="521" spans="1:60" x14ac:dyDescent="0.35">
      <c r="A521" s="172" t="s">
        <v>643</v>
      </c>
      <c r="B521" s="172" t="s">
        <v>158</v>
      </c>
      <c r="C521" s="172" t="s">
        <v>159</v>
      </c>
      <c r="D521" s="173" t="s">
        <v>160</v>
      </c>
      <c r="E521" s="172" t="s">
        <v>644</v>
      </c>
      <c r="F521" s="172" t="s">
        <v>476</v>
      </c>
      <c r="G521" s="172" t="s">
        <v>477</v>
      </c>
      <c r="H521" s="172" t="s">
        <v>306</v>
      </c>
      <c r="I521" s="174">
        <v>320</v>
      </c>
      <c r="J521" s="175" t="s">
        <v>200</v>
      </c>
      <c r="K521" s="176">
        <f>I521*9.16</f>
        <v>2931.2</v>
      </c>
      <c r="L521" s="177"/>
      <c r="M521" s="178"/>
      <c r="N521" s="178"/>
      <c r="O521" s="178"/>
      <c r="P521" s="179"/>
      <c r="Q521" s="179"/>
      <c r="R521" s="180"/>
      <c r="S521" s="181"/>
      <c r="T521" s="182">
        <f>R521+S521</f>
        <v>0</v>
      </c>
      <c r="U521" s="181"/>
      <c r="V521" s="181"/>
      <c r="W521" s="181"/>
      <c r="X521" s="181"/>
      <c r="Y521" s="181"/>
      <c r="Z521" s="180"/>
      <c r="AA521" s="181"/>
      <c r="AB521" s="182">
        <f>Z521+AA521</f>
        <v>0</v>
      </c>
      <c r="AC521" s="181"/>
      <c r="AD521" s="181"/>
      <c r="AE521" s="181"/>
      <c r="AF521" s="181"/>
      <c r="AG521" s="181"/>
      <c r="AH521" s="180"/>
      <c r="AI521" s="181"/>
      <c r="AJ521" s="182">
        <f>AH521+AI521</f>
        <v>0</v>
      </c>
      <c r="AK521" s="181"/>
      <c r="AL521" s="181"/>
      <c r="AM521" s="181"/>
      <c r="AN521" s="181"/>
      <c r="AO521" s="181"/>
      <c r="AP521" s="180"/>
      <c r="AQ521" s="181"/>
      <c r="AR521" s="182">
        <f>AP521+AQ521</f>
        <v>0</v>
      </c>
      <c r="AS521" s="181"/>
      <c r="AT521" s="181"/>
      <c r="AU521" s="181"/>
      <c r="AV521" s="181"/>
      <c r="AW521" s="181"/>
      <c r="AX521" s="180"/>
      <c r="AY521" s="181"/>
      <c r="AZ521" s="182">
        <f>AX521+AY521</f>
        <v>0</v>
      </c>
      <c r="BA521" s="181"/>
      <c r="BB521" s="181"/>
      <c r="BC521" s="181"/>
      <c r="BD521" s="181"/>
      <c r="BE521" s="181"/>
      <c r="BF521" s="130"/>
      <c r="BG521" s="130"/>
      <c r="BH521" s="130"/>
    </row>
    <row r="522" spans="1:60" x14ac:dyDescent="0.35">
      <c r="A522" s="172" t="s">
        <v>874</v>
      </c>
      <c r="B522" s="172" t="s">
        <v>158</v>
      </c>
      <c r="C522" s="172" t="s">
        <v>159</v>
      </c>
      <c r="D522" s="173" t="s">
        <v>160</v>
      </c>
      <c r="E522" s="172" t="s">
        <v>875</v>
      </c>
      <c r="F522" s="172" t="s">
        <v>476</v>
      </c>
      <c r="G522" s="172" t="s">
        <v>477</v>
      </c>
      <c r="H522" s="172" t="s">
        <v>306</v>
      </c>
      <c r="I522" s="174">
        <v>720</v>
      </c>
      <c r="J522" s="175" t="s">
        <v>242</v>
      </c>
      <c r="K522" s="176">
        <f>I522*9.16</f>
        <v>6595.2</v>
      </c>
      <c r="L522" s="177"/>
      <c r="M522" s="178"/>
      <c r="N522" s="178"/>
      <c r="O522" s="178"/>
      <c r="P522" s="179"/>
      <c r="Q522" s="179"/>
      <c r="R522" s="180"/>
      <c r="S522" s="181"/>
      <c r="T522" s="182">
        <f>R522+S522</f>
        <v>0</v>
      </c>
      <c r="U522" s="181"/>
      <c r="V522" s="181"/>
      <c r="W522" s="181"/>
      <c r="X522" s="181"/>
      <c r="Y522" s="181"/>
      <c r="Z522" s="180"/>
      <c r="AA522" s="181"/>
      <c r="AB522" s="182">
        <f>Z522+AA522</f>
        <v>0</v>
      </c>
      <c r="AC522" s="181"/>
      <c r="AD522" s="181"/>
      <c r="AE522" s="181"/>
      <c r="AF522" s="181"/>
      <c r="AG522" s="181"/>
      <c r="AH522" s="180"/>
      <c r="AI522" s="181"/>
      <c r="AJ522" s="182">
        <f>AH522+AI522</f>
        <v>0</v>
      </c>
      <c r="AK522" s="181"/>
      <c r="AL522" s="181"/>
      <c r="AM522" s="181"/>
      <c r="AN522" s="181"/>
      <c r="AO522" s="181"/>
      <c r="AP522" s="180"/>
      <c r="AQ522" s="181"/>
      <c r="AR522" s="182">
        <f>AP522+AQ522</f>
        <v>0</v>
      </c>
      <c r="AS522" s="181"/>
      <c r="AT522" s="181"/>
      <c r="AU522" s="181"/>
      <c r="AV522" s="181"/>
      <c r="AW522" s="181"/>
      <c r="AX522" s="180"/>
      <c r="AY522" s="181"/>
      <c r="AZ522" s="182">
        <f>AX522+AY522</f>
        <v>0</v>
      </c>
      <c r="BA522" s="181"/>
      <c r="BB522" s="181"/>
      <c r="BC522" s="181"/>
      <c r="BD522" s="181"/>
      <c r="BE522" s="181"/>
      <c r="BF522" s="130"/>
      <c r="BG522" s="130"/>
      <c r="BH522" s="130"/>
    </row>
    <row r="523" spans="1:60" x14ac:dyDescent="0.35">
      <c r="A523" s="172" t="s">
        <v>1054</v>
      </c>
      <c r="B523" s="172" t="s">
        <v>158</v>
      </c>
      <c r="C523" s="172" t="s">
        <v>159</v>
      </c>
      <c r="D523" s="173" t="s">
        <v>160</v>
      </c>
      <c r="E523" s="172" t="s">
        <v>1055</v>
      </c>
      <c r="F523" s="172" t="s">
        <v>476</v>
      </c>
      <c r="G523" s="172" t="s">
        <v>477</v>
      </c>
      <c r="H523" s="172" t="s">
        <v>306</v>
      </c>
      <c r="I523" s="174">
        <v>1156</v>
      </c>
      <c r="J523" s="175" t="s">
        <v>594</v>
      </c>
      <c r="K523" s="176">
        <f>I523*9.16</f>
        <v>10588.960000000001</v>
      </c>
      <c r="L523" s="177"/>
      <c r="M523" s="178"/>
      <c r="N523" s="178"/>
      <c r="O523" s="178"/>
      <c r="P523" s="179" t="s">
        <v>123</v>
      </c>
      <c r="Q523" s="179"/>
      <c r="R523" s="180"/>
      <c r="S523" s="181"/>
      <c r="T523" s="182">
        <f>R523+S523</f>
        <v>0</v>
      </c>
      <c r="U523" s="181"/>
      <c r="V523" s="181"/>
      <c r="W523" s="181"/>
      <c r="X523" s="181"/>
      <c r="Y523" s="181"/>
      <c r="Z523" s="180"/>
      <c r="AA523" s="181"/>
      <c r="AB523" s="182">
        <f>Z523+AA523</f>
        <v>0</v>
      </c>
      <c r="AC523" s="181"/>
      <c r="AD523" s="181"/>
      <c r="AE523" s="181"/>
      <c r="AF523" s="181"/>
      <c r="AG523" s="181"/>
      <c r="AH523" s="180"/>
      <c r="AI523" s="181"/>
      <c r="AJ523" s="182">
        <f>AH523+AI523</f>
        <v>0</v>
      </c>
      <c r="AK523" s="181"/>
      <c r="AL523" s="181"/>
      <c r="AM523" s="181"/>
      <c r="AN523" s="181"/>
      <c r="AO523" s="181"/>
      <c r="AP523" s="180"/>
      <c r="AQ523" s="181"/>
      <c r="AR523" s="182">
        <f>AP523+AQ523</f>
        <v>0</v>
      </c>
      <c r="AS523" s="181"/>
      <c r="AT523" s="181"/>
      <c r="AU523" s="181"/>
      <c r="AV523" s="181"/>
      <c r="AW523" s="181"/>
      <c r="AX523" s="180"/>
      <c r="AY523" s="181"/>
      <c r="AZ523" s="182">
        <f>AX523+AY523</f>
        <v>0</v>
      </c>
      <c r="BA523" s="181"/>
      <c r="BB523" s="181"/>
      <c r="BC523" s="181"/>
      <c r="BD523" s="181"/>
      <c r="BE523" s="181"/>
      <c r="BF523" s="130"/>
      <c r="BG523" s="130"/>
      <c r="BH523" s="130"/>
    </row>
    <row r="524" spans="1:60" x14ac:dyDescent="0.35">
      <c r="A524" s="172" t="s">
        <v>2069</v>
      </c>
      <c r="B524" s="172" t="s">
        <v>158</v>
      </c>
      <c r="C524" s="172" t="s">
        <v>159</v>
      </c>
      <c r="D524" s="173" t="s">
        <v>160</v>
      </c>
      <c r="E524" s="172" t="s">
        <v>1930</v>
      </c>
      <c r="F524" s="172" t="s">
        <v>2070</v>
      </c>
      <c r="G524" s="172" t="s">
        <v>477</v>
      </c>
      <c r="H524" s="172" t="s">
        <v>306</v>
      </c>
      <c r="I524" s="174">
        <v>72</v>
      </c>
      <c r="J524" s="175" t="s">
        <v>171</v>
      </c>
      <c r="K524" s="176">
        <f>I524*9.16</f>
        <v>659.52</v>
      </c>
      <c r="L524" s="177"/>
      <c r="M524" s="178"/>
      <c r="N524" s="178"/>
      <c r="O524" s="178"/>
      <c r="P524" s="179"/>
      <c r="Q524" s="179"/>
      <c r="R524" s="180"/>
      <c r="S524" s="181"/>
      <c r="T524" s="182">
        <f>R524+S524</f>
        <v>0</v>
      </c>
      <c r="U524" s="181"/>
      <c r="V524" s="181"/>
      <c r="W524" s="181"/>
      <c r="X524" s="181"/>
      <c r="Y524" s="181"/>
      <c r="Z524" s="180"/>
      <c r="AA524" s="181"/>
      <c r="AB524" s="182">
        <f>Z524+AA524</f>
        <v>0</v>
      </c>
      <c r="AC524" s="181"/>
      <c r="AD524" s="181"/>
      <c r="AE524" s="181"/>
      <c r="AF524" s="181"/>
      <c r="AG524" s="181"/>
      <c r="AH524" s="180"/>
      <c r="AI524" s="181"/>
      <c r="AJ524" s="182">
        <f>AH524+AI524</f>
        <v>0</v>
      </c>
      <c r="AK524" s="181"/>
      <c r="AL524" s="181"/>
      <c r="AM524" s="181"/>
      <c r="AN524" s="181"/>
      <c r="AO524" s="181"/>
      <c r="AP524" s="180"/>
      <c r="AQ524" s="181"/>
      <c r="AR524" s="182">
        <f>AP524+AQ524</f>
        <v>0</v>
      </c>
      <c r="AS524" s="181"/>
      <c r="AT524" s="181"/>
      <c r="AU524" s="181"/>
      <c r="AV524" s="181"/>
      <c r="AW524" s="181"/>
      <c r="AX524" s="180"/>
      <c r="AY524" s="181"/>
      <c r="AZ524" s="182">
        <f>AX524+AY524</f>
        <v>0</v>
      </c>
      <c r="BA524" s="181"/>
      <c r="BB524" s="181"/>
      <c r="BC524" s="181"/>
      <c r="BD524" s="181"/>
      <c r="BE524" s="181"/>
      <c r="BF524" s="130"/>
      <c r="BG524" s="130"/>
      <c r="BH524" s="130"/>
    </row>
    <row r="525" spans="1:60" x14ac:dyDescent="0.35">
      <c r="A525" s="172" t="s">
        <v>2318</v>
      </c>
      <c r="B525" s="172" t="s">
        <v>158</v>
      </c>
      <c r="C525" s="172" t="s">
        <v>159</v>
      </c>
      <c r="D525" s="173" t="s">
        <v>160</v>
      </c>
      <c r="E525" s="172" t="s">
        <v>1930</v>
      </c>
      <c r="F525" s="172" t="s">
        <v>2319</v>
      </c>
      <c r="G525" s="172" t="s">
        <v>2320</v>
      </c>
      <c r="H525" s="172" t="s">
        <v>321</v>
      </c>
      <c r="I525" s="174">
        <v>72</v>
      </c>
      <c r="J525" s="175" t="s">
        <v>171</v>
      </c>
      <c r="K525" s="176">
        <f>I525*9.16</f>
        <v>659.52</v>
      </c>
      <c r="L525" s="177"/>
      <c r="M525" s="178"/>
      <c r="N525" s="178"/>
      <c r="O525" s="178"/>
      <c r="P525" s="179"/>
      <c r="Q525" s="179"/>
      <c r="R525" s="180"/>
      <c r="S525" s="181"/>
      <c r="T525" s="182">
        <f>R525+S525</f>
        <v>0</v>
      </c>
      <c r="U525" s="181"/>
      <c r="V525" s="181"/>
      <c r="W525" s="181"/>
      <c r="X525" s="181"/>
      <c r="Y525" s="181"/>
      <c r="Z525" s="180"/>
      <c r="AA525" s="181"/>
      <c r="AB525" s="182">
        <f>Z525+AA525</f>
        <v>0</v>
      </c>
      <c r="AC525" s="181"/>
      <c r="AD525" s="181"/>
      <c r="AE525" s="181"/>
      <c r="AF525" s="181"/>
      <c r="AG525" s="181"/>
      <c r="AH525" s="180"/>
      <c r="AI525" s="181"/>
      <c r="AJ525" s="182">
        <f>AH525+AI525</f>
        <v>0</v>
      </c>
      <c r="AK525" s="181"/>
      <c r="AL525" s="181"/>
      <c r="AM525" s="181"/>
      <c r="AN525" s="181"/>
      <c r="AO525" s="181"/>
      <c r="AP525" s="180"/>
      <c r="AQ525" s="181"/>
      <c r="AR525" s="182">
        <f>AP525+AQ525</f>
        <v>0</v>
      </c>
      <c r="AS525" s="181"/>
      <c r="AT525" s="181"/>
      <c r="AU525" s="181"/>
      <c r="AV525" s="181"/>
      <c r="AW525" s="181"/>
      <c r="AX525" s="180"/>
      <c r="AY525" s="181"/>
      <c r="AZ525" s="182">
        <f>AX525+AY525</f>
        <v>0</v>
      </c>
      <c r="BA525" s="181"/>
      <c r="BB525" s="181"/>
      <c r="BC525" s="181"/>
      <c r="BD525" s="181"/>
      <c r="BE525" s="181"/>
      <c r="BF525" s="130"/>
      <c r="BG525" s="130"/>
      <c r="BH525" s="130"/>
    </row>
    <row r="526" spans="1:60" x14ac:dyDescent="0.35">
      <c r="A526" s="172" t="s">
        <v>626</v>
      </c>
      <c r="B526" s="172" t="s">
        <v>158</v>
      </c>
      <c r="C526" s="172" t="s">
        <v>159</v>
      </c>
      <c r="D526" s="173" t="s">
        <v>160</v>
      </c>
      <c r="E526" s="172" t="s">
        <v>627</v>
      </c>
      <c r="F526" s="172" t="s">
        <v>628</v>
      </c>
      <c r="G526" s="172" t="s">
        <v>629</v>
      </c>
      <c r="H526" s="172" t="s">
        <v>170</v>
      </c>
      <c r="I526" s="174">
        <v>310</v>
      </c>
      <c r="J526" s="175" t="s">
        <v>200</v>
      </c>
      <c r="K526" s="176">
        <f>I526*9.16</f>
        <v>2839.6</v>
      </c>
      <c r="L526" s="177"/>
      <c r="M526" s="178"/>
      <c r="N526" s="178"/>
      <c r="O526" s="178"/>
      <c r="P526" s="179"/>
      <c r="Q526" s="179"/>
      <c r="R526" s="180"/>
      <c r="S526" s="181"/>
      <c r="T526" s="182">
        <f>R526+S526</f>
        <v>0</v>
      </c>
      <c r="U526" s="181"/>
      <c r="V526" s="181"/>
      <c r="W526" s="181"/>
      <c r="X526" s="181"/>
      <c r="Y526" s="181"/>
      <c r="Z526" s="180"/>
      <c r="AA526" s="181"/>
      <c r="AB526" s="182">
        <f>Z526+AA526</f>
        <v>0</v>
      </c>
      <c r="AC526" s="181"/>
      <c r="AD526" s="181"/>
      <c r="AE526" s="181"/>
      <c r="AF526" s="181"/>
      <c r="AG526" s="181"/>
      <c r="AH526" s="180"/>
      <c r="AI526" s="181"/>
      <c r="AJ526" s="182">
        <f>AH526+AI526</f>
        <v>0</v>
      </c>
      <c r="AK526" s="181"/>
      <c r="AL526" s="181"/>
      <c r="AM526" s="181"/>
      <c r="AN526" s="181"/>
      <c r="AO526" s="181"/>
      <c r="AP526" s="180"/>
      <c r="AQ526" s="181"/>
      <c r="AR526" s="182">
        <f>AP526+AQ526</f>
        <v>0</v>
      </c>
      <c r="AS526" s="181"/>
      <c r="AT526" s="181"/>
      <c r="AU526" s="181"/>
      <c r="AV526" s="181"/>
      <c r="AW526" s="181"/>
      <c r="AX526" s="180"/>
      <c r="AY526" s="181"/>
      <c r="AZ526" s="182">
        <f>AX526+AY526</f>
        <v>0</v>
      </c>
      <c r="BA526" s="181"/>
      <c r="BB526" s="181"/>
      <c r="BC526" s="181"/>
      <c r="BD526" s="181"/>
      <c r="BE526" s="181"/>
      <c r="BF526" s="130"/>
      <c r="BG526" s="130"/>
      <c r="BH526" s="130"/>
    </row>
    <row r="527" spans="1:60" x14ac:dyDescent="0.35">
      <c r="A527" s="172" t="s">
        <v>630</v>
      </c>
      <c r="B527" s="172" t="s">
        <v>158</v>
      </c>
      <c r="C527" s="172" t="s">
        <v>159</v>
      </c>
      <c r="D527" s="173" t="s">
        <v>160</v>
      </c>
      <c r="E527" s="172" t="s">
        <v>631</v>
      </c>
      <c r="F527" s="172" t="s">
        <v>628</v>
      </c>
      <c r="G527" s="172" t="s">
        <v>629</v>
      </c>
      <c r="H527" s="172" t="s">
        <v>170</v>
      </c>
      <c r="I527" s="174">
        <v>310</v>
      </c>
      <c r="J527" s="175" t="s">
        <v>350</v>
      </c>
      <c r="K527" s="176">
        <f>I527*9.16</f>
        <v>2839.6</v>
      </c>
      <c r="L527" s="177"/>
      <c r="M527" s="178"/>
      <c r="N527" s="178"/>
      <c r="O527" s="178"/>
      <c r="P527" s="179"/>
      <c r="Q527" s="179"/>
      <c r="R527" s="180"/>
      <c r="S527" s="181"/>
      <c r="T527" s="182">
        <f>R527+S527</f>
        <v>0</v>
      </c>
      <c r="U527" s="181"/>
      <c r="V527" s="181"/>
      <c r="W527" s="181"/>
      <c r="X527" s="181"/>
      <c r="Y527" s="181"/>
      <c r="Z527" s="180"/>
      <c r="AA527" s="181"/>
      <c r="AB527" s="182">
        <f>Z527+AA527</f>
        <v>0</v>
      </c>
      <c r="AC527" s="181"/>
      <c r="AD527" s="181"/>
      <c r="AE527" s="181"/>
      <c r="AF527" s="181"/>
      <c r="AG527" s="181"/>
      <c r="AH527" s="180"/>
      <c r="AI527" s="181"/>
      <c r="AJ527" s="182">
        <f>AH527+AI527</f>
        <v>0</v>
      </c>
      <c r="AK527" s="181"/>
      <c r="AL527" s="181"/>
      <c r="AM527" s="181"/>
      <c r="AN527" s="181"/>
      <c r="AO527" s="181"/>
      <c r="AP527" s="180"/>
      <c r="AQ527" s="181"/>
      <c r="AR527" s="182">
        <f>AP527+AQ527</f>
        <v>0</v>
      </c>
      <c r="AS527" s="181"/>
      <c r="AT527" s="181"/>
      <c r="AU527" s="181"/>
      <c r="AV527" s="181"/>
      <c r="AW527" s="181"/>
      <c r="AX527" s="180"/>
      <c r="AY527" s="181"/>
      <c r="AZ527" s="182">
        <f>AX527+AY527</f>
        <v>0</v>
      </c>
      <c r="BA527" s="181"/>
      <c r="BB527" s="181"/>
      <c r="BC527" s="181"/>
      <c r="BD527" s="181"/>
      <c r="BE527" s="181"/>
      <c r="BF527" s="130"/>
      <c r="BG527" s="130"/>
      <c r="BH527" s="130"/>
    </row>
    <row r="528" spans="1:60" x14ac:dyDescent="0.35">
      <c r="A528" s="172" t="s">
        <v>660</v>
      </c>
      <c r="B528" s="172" t="s">
        <v>158</v>
      </c>
      <c r="C528" s="172" t="s">
        <v>159</v>
      </c>
      <c r="D528" s="173" t="s">
        <v>160</v>
      </c>
      <c r="E528" s="172" t="s">
        <v>661</v>
      </c>
      <c r="F528" s="172" t="s">
        <v>628</v>
      </c>
      <c r="G528" s="172" t="s">
        <v>629</v>
      </c>
      <c r="H528" s="172" t="s">
        <v>170</v>
      </c>
      <c r="I528" s="174">
        <v>340</v>
      </c>
      <c r="J528" s="175" t="s">
        <v>248</v>
      </c>
      <c r="K528" s="176">
        <f>I528*9.16</f>
        <v>3114.4</v>
      </c>
      <c r="L528" s="177"/>
      <c r="M528" s="178"/>
      <c r="N528" s="178"/>
      <c r="O528" s="178"/>
      <c r="P528" s="179"/>
      <c r="Q528" s="179"/>
      <c r="R528" s="180"/>
      <c r="S528" s="181"/>
      <c r="T528" s="182">
        <f>R528+S528</f>
        <v>0</v>
      </c>
      <c r="U528" s="181"/>
      <c r="V528" s="181"/>
      <c r="W528" s="181"/>
      <c r="X528" s="181"/>
      <c r="Y528" s="181"/>
      <c r="Z528" s="180"/>
      <c r="AA528" s="181"/>
      <c r="AB528" s="182">
        <f>Z528+AA528</f>
        <v>0</v>
      </c>
      <c r="AC528" s="181"/>
      <c r="AD528" s="181"/>
      <c r="AE528" s="181"/>
      <c r="AF528" s="181"/>
      <c r="AG528" s="181"/>
      <c r="AH528" s="180"/>
      <c r="AI528" s="181"/>
      <c r="AJ528" s="182">
        <f>AH528+AI528</f>
        <v>0</v>
      </c>
      <c r="AK528" s="181"/>
      <c r="AL528" s="181"/>
      <c r="AM528" s="181"/>
      <c r="AN528" s="181"/>
      <c r="AO528" s="181"/>
      <c r="AP528" s="180"/>
      <c r="AQ528" s="181"/>
      <c r="AR528" s="182">
        <f>AP528+AQ528</f>
        <v>0</v>
      </c>
      <c r="AS528" s="181"/>
      <c r="AT528" s="181"/>
      <c r="AU528" s="181"/>
      <c r="AV528" s="181"/>
      <c r="AW528" s="181"/>
      <c r="AX528" s="180"/>
      <c r="AY528" s="181"/>
      <c r="AZ528" s="182">
        <f>AX528+AY528</f>
        <v>0</v>
      </c>
      <c r="BA528" s="181"/>
      <c r="BB528" s="181"/>
      <c r="BC528" s="181"/>
      <c r="BD528" s="181"/>
      <c r="BE528" s="181"/>
      <c r="BF528" s="130"/>
      <c r="BG528" s="130"/>
      <c r="BH528" s="130"/>
    </row>
    <row r="529" spans="1:60" x14ac:dyDescent="0.35">
      <c r="A529" s="172" t="s">
        <v>886</v>
      </c>
      <c r="B529" s="172" t="s">
        <v>158</v>
      </c>
      <c r="C529" s="172" t="s">
        <v>159</v>
      </c>
      <c r="D529" s="173" t="s">
        <v>160</v>
      </c>
      <c r="E529" s="172" t="s">
        <v>887</v>
      </c>
      <c r="F529" s="172" t="s">
        <v>628</v>
      </c>
      <c r="G529" s="172" t="s">
        <v>629</v>
      </c>
      <c r="H529" s="172" t="s">
        <v>170</v>
      </c>
      <c r="I529" s="174">
        <v>750</v>
      </c>
      <c r="J529" s="175" t="s">
        <v>200</v>
      </c>
      <c r="K529" s="176">
        <f>I529*9.16</f>
        <v>6870</v>
      </c>
      <c r="L529" s="177"/>
      <c r="M529" s="178"/>
      <c r="N529" s="178"/>
      <c r="O529" s="178"/>
      <c r="P529" s="179"/>
      <c r="Q529" s="179"/>
      <c r="R529" s="180"/>
      <c r="S529" s="181"/>
      <c r="T529" s="182">
        <f>R529+S529</f>
        <v>0</v>
      </c>
      <c r="U529" s="181"/>
      <c r="V529" s="181"/>
      <c r="W529" s="181"/>
      <c r="X529" s="181"/>
      <c r="Y529" s="181"/>
      <c r="Z529" s="180"/>
      <c r="AA529" s="181"/>
      <c r="AB529" s="182">
        <f>Z529+AA529</f>
        <v>0</v>
      </c>
      <c r="AC529" s="181"/>
      <c r="AD529" s="181"/>
      <c r="AE529" s="181"/>
      <c r="AF529" s="181"/>
      <c r="AG529" s="181"/>
      <c r="AH529" s="180"/>
      <c r="AI529" s="181"/>
      <c r="AJ529" s="182">
        <f>AH529+AI529</f>
        <v>0</v>
      </c>
      <c r="AK529" s="181"/>
      <c r="AL529" s="181"/>
      <c r="AM529" s="181"/>
      <c r="AN529" s="181"/>
      <c r="AO529" s="181"/>
      <c r="AP529" s="180"/>
      <c r="AQ529" s="181"/>
      <c r="AR529" s="182">
        <f>AP529+AQ529</f>
        <v>0</v>
      </c>
      <c r="AS529" s="181"/>
      <c r="AT529" s="181"/>
      <c r="AU529" s="181"/>
      <c r="AV529" s="181"/>
      <c r="AW529" s="181"/>
      <c r="AX529" s="180"/>
      <c r="AY529" s="181"/>
      <c r="AZ529" s="182">
        <f>AX529+AY529</f>
        <v>0</v>
      </c>
      <c r="BA529" s="181"/>
      <c r="BB529" s="181"/>
      <c r="BC529" s="181"/>
      <c r="BD529" s="181"/>
      <c r="BE529" s="181"/>
      <c r="BF529" s="130"/>
      <c r="BG529" s="130"/>
      <c r="BH529" s="130"/>
    </row>
    <row r="530" spans="1:60" x14ac:dyDescent="0.35">
      <c r="A530" s="172" t="s">
        <v>921</v>
      </c>
      <c r="B530" s="172" t="s">
        <v>158</v>
      </c>
      <c r="C530" s="172" t="s">
        <v>159</v>
      </c>
      <c r="D530" s="173" t="s">
        <v>160</v>
      </c>
      <c r="E530" s="172" t="s">
        <v>922</v>
      </c>
      <c r="F530" s="172" t="s">
        <v>628</v>
      </c>
      <c r="G530" s="172" t="s">
        <v>629</v>
      </c>
      <c r="H530" s="172" t="s">
        <v>170</v>
      </c>
      <c r="I530" s="174">
        <v>873</v>
      </c>
      <c r="J530" s="175" t="s">
        <v>248</v>
      </c>
      <c r="K530" s="176">
        <f>I530*9.16</f>
        <v>7996.68</v>
      </c>
      <c r="L530" s="177"/>
      <c r="M530" s="178"/>
      <c r="N530" s="178"/>
      <c r="O530" s="178"/>
      <c r="P530" s="179"/>
      <c r="Q530" s="179"/>
      <c r="R530" s="180"/>
      <c r="S530" s="181"/>
      <c r="T530" s="182">
        <f>R530+S530</f>
        <v>0</v>
      </c>
      <c r="U530" s="181"/>
      <c r="V530" s="181"/>
      <c r="W530" s="181"/>
      <c r="X530" s="181"/>
      <c r="Y530" s="181"/>
      <c r="Z530" s="180"/>
      <c r="AA530" s="181"/>
      <c r="AB530" s="182">
        <f>Z530+AA530</f>
        <v>0</v>
      </c>
      <c r="AC530" s="181"/>
      <c r="AD530" s="181"/>
      <c r="AE530" s="181"/>
      <c r="AF530" s="181"/>
      <c r="AG530" s="181"/>
      <c r="AH530" s="180"/>
      <c r="AI530" s="181"/>
      <c r="AJ530" s="182">
        <f>AH530+AI530</f>
        <v>0</v>
      </c>
      <c r="AK530" s="181"/>
      <c r="AL530" s="181"/>
      <c r="AM530" s="181"/>
      <c r="AN530" s="181"/>
      <c r="AO530" s="181"/>
      <c r="AP530" s="180"/>
      <c r="AQ530" s="181"/>
      <c r="AR530" s="182">
        <f>AP530+AQ530</f>
        <v>0</v>
      </c>
      <c r="AS530" s="181"/>
      <c r="AT530" s="181"/>
      <c r="AU530" s="181"/>
      <c r="AV530" s="181"/>
      <c r="AW530" s="181"/>
      <c r="AX530" s="180"/>
      <c r="AY530" s="181"/>
      <c r="AZ530" s="182">
        <f>AX530+AY530</f>
        <v>0</v>
      </c>
      <c r="BA530" s="181"/>
      <c r="BB530" s="181"/>
      <c r="BC530" s="181"/>
      <c r="BD530" s="181"/>
      <c r="BE530" s="181"/>
      <c r="BF530" s="130"/>
      <c r="BG530" s="130"/>
      <c r="BH530" s="130"/>
    </row>
    <row r="531" spans="1:60" x14ac:dyDescent="0.35">
      <c r="A531" s="172" t="s">
        <v>945</v>
      </c>
      <c r="B531" s="172" t="s">
        <v>158</v>
      </c>
      <c r="C531" s="172" t="s">
        <v>159</v>
      </c>
      <c r="D531" s="173" t="s">
        <v>160</v>
      </c>
      <c r="E531" s="172" t="s">
        <v>946</v>
      </c>
      <c r="F531" s="172" t="s">
        <v>628</v>
      </c>
      <c r="G531" s="172" t="s">
        <v>629</v>
      </c>
      <c r="H531" s="172" t="s">
        <v>170</v>
      </c>
      <c r="I531" s="174">
        <v>930</v>
      </c>
      <c r="J531" s="175" t="s">
        <v>200</v>
      </c>
      <c r="K531" s="176">
        <f>I531*9.16</f>
        <v>8518.7999999999993</v>
      </c>
      <c r="L531" s="177"/>
      <c r="M531" s="178"/>
      <c r="N531" s="178"/>
      <c r="O531" s="178"/>
      <c r="P531" s="179"/>
      <c r="Q531" s="179"/>
      <c r="R531" s="180"/>
      <c r="S531" s="181"/>
      <c r="T531" s="182">
        <f>R531+S531</f>
        <v>0</v>
      </c>
      <c r="U531" s="181"/>
      <c r="V531" s="181"/>
      <c r="W531" s="181"/>
      <c r="X531" s="181"/>
      <c r="Y531" s="181"/>
      <c r="Z531" s="180"/>
      <c r="AA531" s="181"/>
      <c r="AB531" s="182">
        <f>Z531+AA531</f>
        <v>0</v>
      </c>
      <c r="AC531" s="181"/>
      <c r="AD531" s="181"/>
      <c r="AE531" s="181"/>
      <c r="AF531" s="181"/>
      <c r="AG531" s="181"/>
      <c r="AH531" s="180"/>
      <c r="AI531" s="181"/>
      <c r="AJ531" s="182">
        <f>AH531+AI531</f>
        <v>0</v>
      </c>
      <c r="AK531" s="181"/>
      <c r="AL531" s="181"/>
      <c r="AM531" s="181"/>
      <c r="AN531" s="181"/>
      <c r="AO531" s="181"/>
      <c r="AP531" s="180"/>
      <c r="AQ531" s="181"/>
      <c r="AR531" s="182">
        <f>AP531+AQ531</f>
        <v>0</v>
      </c>
      <c r="AS531" s="181"/>
      <c r="AT531" s="181"/>
      <c r="AU531" s="181"/>
      <c r="AV531" s="181"/>
      <c r="AW531" s="181"/>
      <c r="AX531" s="180"/>
      <c r="AY531" s="181"/>
      <c r="AZ531" s="182">
        <f>AX531+AY531</f>
        <v>0</v>
      </c>
      <c r="BA531" s="181"/>
      <c r="BB531" s="181"/>
      <c r="BC531" s="181"/>
      <c r="BD531" s="181"/>
      <c r="BE531" s="181"/>
      <c r="BF531" s="130"/>
      <c r="BG531" s="130"/>
      <c r="BH531" s="130"/>
    </row>
    <row r="532" spans="1:60" x14ac:dyDescent="0.35">
      <c r="A532" s="172" t="s">
        <v>973</v>
      </c>
      <c r="B532" s="172" t="s">
        <v>158</v>
      </c>
      <c r="C532" s="172" t="s">
        <v>159</v>
      </c>
      <c r="D532" s="173" t="s">
        <v>160</v>
      </c>
      <c r="E532" s="172" t="s">
        <v>974</v>
      </c>
      <c r="F532" s="172" t="s">
        <v>628</v>
      </c>
      <c r="G532" s="172" t="s">
        <v>629</v>
      </c>
      <c r="H532" s="172" t="s">
        <v>170</v>
      </c>
      <c r="I532" s="174">
        <v>1000</v>
      </c>
      <c r="J532" s="175" t="s">
        <v>177</v>
      </c>
      <c r="K532" s="176">
        <f>I532*9.16</f>
        <v>9160</v>
      </c>
      <c r="L532" s="177"/>
      <c r="M532" s="178"/>
      <c r="N532" s="178"/>
      <c r="O532" s="178"/>
      <c r="P532" s="179"/>
      <c r="Q532" s="179"/>
      <c r="R532" s="180"/>
      <c r="S532" s="181"/>
      <c r="T532" s="182">
        <f>R532+S532</f>
        <v>0</v>
      </c>
      <c r="U532" s="181"/>
      <c r="V532" s="181"/>
      <c r="W532" s="181"/>
      <c r="X532" s="181"/>
      <c r="Y532" s="181"/>
      <c r="Z532" s="180"/>
      <c r="AA532" s="181"/>
      <c r="AB532" s="182">
        <f>Z532+AA532</f>
        <v>0</v>
      </c>
      <c r="AC532" s="181"/>
      <c r="AD532" s="181"/>
      <c r="AE532" s="181"/>
      <c r="AF532" s="181"/>
      <c r="AG532" s="181"/>
      <c r="AH532" s="180"/>
      <c r="AI532" s="181"/>
      <c r="AJ532" s="182">
        <f>AH532+AI532</f>
        <v>0</v>
      </c>
      <c r="AK532" s="181"/>
      <c r="AL532" s="181"/>
      <c r="AM532" s="181"/>
      <c r="AN532" s="181"/>
      <c r="AO532" s="181"/>
      <c r="AP532" s="180"/>
      <c r="AQ532" s="181"/>
      <c r="AR532" s="182">
        <f>AP532+AQ532</f>
        <v>0</v>
      </c>
      <c r="AS532" s="181"/>
      <c r="AT532" s="181"/>
      <c r="AU532" s="181"/>
      <c r="AV532" s="181"/>
      <c r="AW532" s="181"/>
      <c r="AX532" s="180"/>
      <c r="AY532" s="181"/>
      <c r="AZ532" s="182">
        <f>AX532+AY532</f>
        <v>0</v>
      </c>
      <c r="BA532" s="181"/>
      <c r="BB532" s="181"/>
      <c r="BC532" s="181"/>
      <c r="BD532" s="181"/>
      <c r="BE532" s="181"/>
      <c r="BF532" s="130"/>
      <c r="BG532" s="130"/>
      <c r="BH532" s="130"/>
    </row>
    <row r="533" spans="1:60" x14ac:dyDescent="0.35">
      <c r="A533" s="172" t="s">
        <v>975</v>
      </c>
      <c r="B533" s="172" t="s">
        <v>158</v>
      </c>
      <c r="C533" s="172" t="s">
        <v>159</v>
      </c>
      <c r="D533" s="173" t="s">
        <v>160</v>
      </c>
      <c r="E533" s="172" t="s">
        <v>976</v>
      </c>
      <c r="F533" s="172" t="s">
        <v>628</v>
      </c>
      <c r="G533" s="172" t="s">
        <v>629</v>
      </c>
      <c r="H533" s="172" t="s">
        <v>170</v>
      </c>
      <c r="I533" s="174">
        <v>1000</v>
      </c>
      <c r="J533" s="175" t="s">
        <v>177</v>
      </c>
      <c r="K533" s="176">
        <f>I533*9.16</f>
        <v>9160</v>
      </c>
      <c r="L533" s="177"/>
      <c r="M533" s="178"/>
      <c r="N533" s="178"/>
      <c r="O533" s="178"/>
      <c r="P533" s="179"/>
      <c r="Q533" s="179"/>
      <c r="R533" s="180"/>
      <c r="S533" s="181"/>
      <c r="T533" s="182">
        <f>R533+S533</f>
        <v>0</v>
      </c>
      <c r="U533" s="181"/>
      <c r="V533" s="181"/>
      <c r="W533" s="181"/>
      <c r="X533" s="181"/>
      <c r="Y533" s="181"/>
      <c r="Z533" s="180"/>
      <c r="AA533" s="181"/>
      <c r="AB533" s="182">
        <f>Z533+AA533</f>
        <v>0</v>
      </c>
      <c r="AC533" s="181"/>
      <c r="AD533" s="181"/>
      <c r="AE533" s="181"/>
      <c r="AF533" s="181"/>
      <c r="AG533" s="181"/>
      <c r="AH533" s="180"/>
      <c r="AI533" s="181"/>
      <c r="AJ533" s="182">
        <f>AH533+AI533</f>
        <v>0</v>
      </c>
      <c r="AK533" s="181"/>
      <c r="AL533" s="181"/>
      <c r="AM533" s="181"/>
      <c r="AN533" s="181"/>
      <c r="AO533" s="181"/>
      <c r="AP533" s="180"/>
      <c r="AQ533" s="181"/>
      <c r="AR533" s="182">
        <f>AP533+AQ533</f>
        <v>0</v>
      </c>
      <c r="AS533" s="181"/>
      <c r="AT533" s="181"/>
      <c r="AU533" s="181"/>
      <c r="AV533" s="181"/>
      <c r="AW533" s="181"/>
      <c r="AX533" s="180"/>
      <c r="AY533" s="181"/>
      <c r="AZ533" s="182">
        <f>AX533+AY533</f>
        <v>0</v>
      </c>
      <c r="BA533" s="181"/>
      <c r="BB533" s="181"/>
      <c r="BC533" s="181"/>
      <c r="BD533" s="181"/>
      <c r="BE533" s="181"/>
      <c r="BF533" s="130"/>
      <c r="BG533" s="130"/>
      <c r="BH533" s="130"/>
    </row>
    <row r="534" spans="1:60" ht="29" x14ac:dyDescent="0.35">
      <c r="A534" s="172" t="s">
        <v>1011</v>
      </c>
      <c r="B534" s="172" t="s">
        <v>158</v>
      </c>
      <c r="C534" s="172" t="s">
        <v>159</v>
      </c>
      <c r="D534" s="173" t="s">
        <v>160</v>
      </c>
      <c r="E534" s="172" t="s">
        <v>1012</v>
      </c>
      <c r="F534" s="172" t="s">
        <v>628</v>
      </c>
      <c r="G534" s="172" t="s">
        <v>629</v>
      </c>
      <c r="H534" s="172" t="s">
        <v>170</v>
      </c>
      <c r="I534" s="174">
        <v>1080</v>
      </c>
      <c r="J534" s="175" t="s">
        <v>520</v>
      </c>
      <c r="K534" s="176">
        <f>I534*9.16</f>
        <v>9892.7999999999993</v>
      </c>
      <c r="L534" s="177"/>
      <c r="M534" s="178"/>
      <c r="N534" s="178"/>
      <c r="O534" s="178"/>
      <c r="P534" s="179"/>
      <c r="Q534" s="179"/>
      <c r="R534" s="180"/>
      <c r="S534" s="181"/>
      <c r="T534" s="182">
        <f>R534+S534</f>
        <v>0</v>
      </c>
      <c r="U534" s="181"/>
      <c r="V534" s="181"/>
      <c r="W534" s="181"/>
      <c r="X534" s="181"/>
      <c r="Y534" s="181"/>
      <c r="Z534" s="180"/>
      <c r="AA534" s="181"/>
      <c r="AB534" s="182">
        <f>Z534+AA534</f>
        <v>0</v>
      </c>
      <c r="AC534" s="181"/>
      <c r="AD534" s="181"/>
      <c r="AE534" s="181"/>
      <c r="AF534" s="181"/>
      <c r="AG534" s="181"/>
      <c r="AH534" s="180"/>
      <c r="AI534" s="181"/>
      <c r="AJ534" s="182">
        <f>AH534+AI534</f>
        <v>0</v>
      </c>
      <c r="AK534" s="181"/>
      <c r="AL534" s="181"/>
      <c r="AM534" s="181"/>
      <c r="AN534" s="181"/>
      <c r="AO534" s="181"/>
      <c r="AP534" s="180"/>
      <c r="AQ534" s="181"/>
      <c r="AR534" s="182">
        <f>AP534+AQ534</f>
        <v>0</v>
      </c>
      <c r="AS534" s="181"/>
      <c r="AT534" s="181"/>
      <c r="AU534" s="181"/>
      <c r="AV534" s="181"/>
      <c r="AW534" s="181"/>
      <c r="AX534" s="180"/>
      <c r="AY534" s="181"/>
      <c r="AZ534" s="182">
        <f>AX534+AY534</f>
        <v>0</v>
      </c>
      <c r="BA534" s="181"/>
      <c r="BB534" s="181"/>
      <c r="BC534" s="181"/>
      <c r="BD534" s="181"/>
      <c r="BE534" s="181"/>
      <c r="BF534" s="130"/>
      <c r="BG534" s="130"/>
      <c r="BH534" s="130"/>
    </row>
    <row r="535" spans="1:60" x14ac:dyDescent="0.35">
      <c r="A535" s="172" t="s">
        <v>1013</v>
      </c>
      <c r="B535" s="172" t="s">
        <v>158</v>
      </c>
      <c r="C535" s="172" t="s">
        <v>159</v>
      </c>
      <c r="D535" s="173" t="s">
        <v>160</v>
      </c>
      <c r="E535" s="172" t="s">
        <v>1014</v>
      </c>
      <c r="F535" s="172" t="s">
        <v>628</v>
      </c>
      <c r="G535" s="172" t="s">
        <v>629</v>
      </c>
      <c r="H535" s="172" t="s">
        <v>170</v>
      </c>
      <c r="I535" s="174">
        <v>1080</v>
      </c>
      <c r="J535" s="175" t="s">
        <v>200</v>
      </c>
      <c r="K535" s="176">
        <f>I535*9.16</f>
        <v>9892.7999999999993</v>
      </c>
      <c r="L535" s="177"/>
      <c r="M535" s="178"/>
      <c r="N535" s="178"/>
      <c r="O535" s="178"/>
      <c r="P535" s="179"/>
      <c r="Q535" s="179"/>
      <c r="R535" s="180"/>
      <c r="S535" s="181"/>
      <c r="T535" s="182">
        <f>R535+S535</f>
        <v>0</v>
      </c>
      <c r="U535" s="181"/>
      <c r="V535" s="181"/>
      <c r="W535" s="181"/>
      <c r="X535" s="181"/>
      <c r="Y535" s="181"/>
      <c r="Z535" s="180"/>
      <c r="AA535" s="181"/>
      <c r="AB535" s="182">
        <f>Z535+AA535</f>
        <v>0</v>
      </c>
      <c r="AC535" s="181"/>
      <c r="AD535" s="181"/>
      <c r="AE535" s="181"/>
      <c r="AF535" s="181"/>
      <c r="AG535" s="181"/>
      <c r="AH535" s="180"/>
      <c r="AI535" s="181"/>
      <c r="AJ535" s="182">
        <f>AH535+AI535</f>
        <v>0</v>
      </c>
      <c r="AK535" s="181"/>
      <c r="AL535" s="181"/>
      <c r="AM535" s="181"/>
      <c r="AN535" s="181"/>
      <c r="AO535" s="181"/>
      <c r="AP535" s="180"/>
      <c r="AQ535" s="181"/>
      <c r="AR535" s="182">
        <f>AP535+AQ535</f>
        <v>0</v>
      </c>
      <c r="AS535" s="181"/>
      <c r="AT535" s="181"/>
      <c r="AU535" s="181"/>
      <c r="AV535" s="181"/>
      <c r="AW535" s="181"/>
      <c r="AX535" s="180"/>
      <c r="AY535" s="181"/>
      <c r="AZ535" s="182">
        <f>AX535+AY535</f>
        <v>0</v>
      </c>
      <c r="BA535" s="181"/>
      <c r="BB535" s="181"/>
      <c r="BC535" s="181"/>
      <c r="BD535" s="181"/>
      <c r="BE535" s="181"/>
      <c r="BF535" s="130"/>
      <c r="BG535" s="130"/>
      <c r="BH535" s="130"/>
    </row>
    <row r="536" spans="1:60" x14ac:dyDescent="0.35">
      <c r="A536" s="172" t="s">
        <v>1174</v>
      </c>
      <c r="B536" s="172" t="s">
        <v>158</v>
      </c>
      <c r="C536" s="172" t="s">
        <v>159</v>
      </c>
      <c r="D536" s="173" t="s">
        <v>160</v>
      </c>
      <c r="E536" s="172" t="s">
        <v>1175</v>
      </c>
      <c r="F536" s="172" t="s">
        <v>628</v>
      </c>
      <c r="G536" s="172" t="s">
        <v>629</v>
      </c>
      <c r="H536" s="172" t="s">
        <v>170</v>
      </c>
      <c r="I536" s="174">
        <v>1390</v>
      </c>
      <c r="J536" s="175" t="s">
        <v>200</v>
      </c>
      <c r="K536" s="176">
        <f>I536*9.16</f>
        <v>12732.4</v>
      </c>
      <c r="L536" s="177"/>
      <c r="M536" s="178"/>
      <c r="N536" s="178"/>
      <c r="O536" s="178"/>
      <c r="P536" s="179"/>
      <c r="Q536" s="179"/>
      <c r="R536" s="180"/>
      <c r="S536" s="181"/>
      <c r="T536" s="182">
        <f>R536+S536</f>
        <v>0</v>
      </c>
      <c r="U536" s="181"/>
      <c r="V536" s="181"/>
      <c r="W536" s="181"/>
      <c r="X536" s="181"/>
      <c r="Y536" s="181"/>
      <c r="Z536" s="180"/>
      <c r="AA536" s="181"/>
      <c r="AB536" s="182">
        <f>Z536+AA536</f>
        <v>0</v>
      </c>
      <c r="AC536" s="181"/>
      <c r="AD536" s="181"/>
      <c r="AE536" s="181"/>
      <c r="AF536" s="181"/>
      <c r="AG536" s="181"/>
      <c r="AH536" s="180"/>
      <c r="AI536" s="181"/>
      <c r="AJ536" s="182">
        <f>AH536+AI536</f>
        <v>0</v>
      </c>
      <c r="AK536" s="181"/>
      <c r="AL536" s="181"/>
      <c r="AM536" s="181"/>
      <c r="AN536" s="181"/>
      <c r="AO536" s="181"/>
      <c r="AP536" s="180"/>
      <c r="AQ536" s="181"/>
      <c r="AR536" s="182">
        <f>AP536+AQ536</f>
        <v>0</v>
      </c>
      <c r="AS536" s="181"/>
      <c r="AT536" s="181"/>
      <c r="AU536" s="181"/>
      <c r="AV536" s="181"/>
      <c r="AW536" s="181"/>
      <c r="AX536" s="180"/>
      <c r="AY536" s="181"/>
      <c r="AZ536" s="182">
        <f>AX536+AY536</f>
        <v>0</v>
      </c>
      <c r="BA536" s="181"/>
      <c r="BB536" s="181"/>
      <c r="BC536" s="181"/>
      <c r="BD536" s="181"/>
      <c r="BE536" s="181"/>
      <c r="BF536" s="130"/>
      <c r="BG536" s="130"/>
      <c r="BH536" s="130"/>
    </row>
    <row r="537" spans="1:60" x14ac:dyDescent="0.35">
      <c r="A537" s="172" t="s">
        <v>1334</v>
      </c>
      <c r="B537" s="172" t="s">
        <v>158</v>
      </c>
      <c r="C537" s="172" t="s">
        <v>159</v>
      </c>
      <c r="D537" s="173" t="s">
        <v>160</v>
      </c>
      <c r="E537" s="172" t="s">
        <v>1335</v>
      </c>
      <c r="F537" s="172" t="s">
        <v>628</v>
      </c>
      <c r="G537" s="172" t="s">
        <v>629</v>
      </c>
      <c r="H537" s="172" t="s">
        <v>170</v>
      </c>
      <c r="I537" s="174">
        <v>1630</v>
      </c>
      <c r="J537" s="175" t="s">
        <v>200</v>
      </c>
      <c r="K537" s="176">
        <f>I537*9.16</f>
        <v>14930.800000000001</v>
      </c>
      <c r="L537" s="177"/>
      <c r="M537" s="178"/>
      <c r="N537" s="178"/>
      <c r="O537" s="178"/>
      <c r="P537" s="179"/>
      <c r="Q537" s="179"/>
      <c r="R537" s="180"/>
      <c r="S537" s="181"/>
      <c r="T537" s="182">
        <f>R537+S537</f>
        <v>0</v>
      </c>
      <c r="U537" s="181"/>
      <c r="V537" s="181"/>
      <c r="W537" s="181"/>
      <c r="X537" s="181"/>
      <c r="Y537" s="181"/>
      <c r="Z537" s="180"/>
      <c r="AA537" s="181"/>
      <c r="AB537" s="182">
        <f>Z537+AA537</f>
        <v>0</v>
      </c>
      <c r="AC537" s="181"/>
      <c r="AD537" s="181"/>
      <c r="AE537" s="181"/>
      <c r="AF537" s="181"/>
      <c r="AG537" s="181"/>
      <c r="AH537" s="180"/>
      <c r="AI537" s="181"/>
      <c r="AJ537" s="182">
        <f>AH537+AI537</f>
        <v>0</v>
      </c>
      <c r="AK537" s="181"/>
      <c r="AL537" s="181"/>
      <c r="AM537" s="181"/>
      <c r="AN537" s="181"/>
      <c r="AO537" s="181"/>
      <c r="AP537" s="180"/>
      <c r="AQ537" s="181"/>
      <c r="AR537" s="182">
        <f>AP537+AQ537</f>
        <v>0</v>
      </c>
      <c r="AS537" s="181"/>
      <c r="AT537" s="181"/>
      <c r="AU537" s="181"/>
      <c r="AV537" s="181"/>
      <c r="AW537" s="181"/>
      <c r="AX537" s="180"/>
      <c r="AY537" s="181"/>
      <c r="AZ537" s="182">
        <f>AX537+AY537</f>
        <v>0</v>
      </c>
      <c r="BA537" s="181"/>
      <c r="BB537" s="181"/>
      <c r="BC537" s="181"/>
      <c r="BD537" s="181"/>
      <c r="BE537" s="181"/>
      <c r="BF537" s="130"/>
      <c r="BG537" s="130"/>
      <c r="BH537" s="130"/>
    </row>
    <row r="538" spans="1:60" ht="29" x14ac:dyDescent="0.35">
      <c r="A538" s="172" t="s">
        <v>1641</v>
      </c>
      <c r="B538" s="172" t="s">
        <v>158</v>
      </c>
      <c r="C538" s="172" t="s">
        <v>159</v>
      </c>
      <c r="D538" s="173" t="s">
        <v>160</v>
      </c>
      <c r="E538" s="172" t="s">
        <v>1642</v>
      </c>
      <c r="F538" s="172" t="s">
        <v>628</v>
      </c>
      <c r="G538" s="172" t="s">
        <v>629</v>
      </c>
      <c r="H538" s="172" t="s">
        <v>170</v>
      </c>
      <c r="I538" s="174">
        <v>2885</v>
      </c>
      <c r="J538" s="175" t="s">
        <v>520</v>
      </c>
      <c r="K538" s="176">
        <f>I538*9.16</f>
        <v>26426.600000000002</v>
      </c>
      <c r="L538" s="177"/>
      <c r="M538" s="178"/>
      <c r="N538" s="178"/>
      <c r="O538" s="178"/>
      <c r="P538" s="179"/>
      <c r="Q538" s="179"/>
      <c r="R538" s="180"/>
      <c r="S538" s="181"/>
      <c r="T538" s="182">
        <f>R538+S538</f>
        <v>0</v>
      </c>
      <c r="U538" s="181"/>
      <c r="V538" s="181"/>
      <c r="W538" s="181"/>
      <c r="X538" s="181"/>
      <c r="Y538" s="181"/>
      <c r="Z538" s="180"/>
      <c r="AA538" s="181"/>
      <c r="AB538" s="182">
        <f>Z538+AA538</f>
        <v>0</v>
      </c>
      <c r="AC538" s="181"/>
      <c r="AD538" s="181"/>
      <c r="AE538" s="181"/>
      <c r="AF538" s="181"/>
      <c r="AG538" s="181"/>
      <c r="AH538" s="180"/>
      <c r="AI538" s="181"/>
      <c r="AJ538" s="182">
        <f>AH538+AI538</f>
        <v>0</v>
      </c>
      <c r="AK538" s="181"/>
      <c r="AL538" s="181"/>
      <c r="AM538" s="181"/>
      <c r="AN538" s="181"/>
      <c r="AO538" s="181"/>
      <c r="AP538" s="180"/>
      <c r="AQ538" s="181"/>
      <c r="AR538" s="182">
        <f>AP538+AQ538</f>
        <v>0</v>
      </c>
      <c r="AS538" s="181"/>
      <c r="AT538" s="181"/>
      <c r="AU538" s="181"/>
      <c r="AV538" s="181"/>
      <c r="AW538" s="181"/>
      <c r="AX538" s="180"/>
      <c r="AY538" s="181"/>
      <c r="AZ538" s="182">
        <f>AX538+AY538</f>
        <v>0</v>
      </c>
      <c r="BA538" s="181"/>
      <c r="BB538" s="181"/>
      <c r="BC538" s="181"/>
      <c r="BD538" s="181"/>
      <c r="BE538" s="181"/>
      <c r="BF538" s="130"/>
      <c r="BG538" s="130"/>
      <c r="BH538" s="130"/>
    </row>
    <row r="539" spans="1:60" x14ac:dyDescent="0.35">
      <c r="A539" s="172" t="s">
        <v>1683</v>
      </c>
      <c r="B539" s="172" t="s">
        <v>158</v>
      </c>
      <c r="C539" s="172" t="s">
        <v>159</v>
      </c>
      <c r="D539" s="173" t="s">
        <v>160</v>
      </c>
      <c r="E539" s="172" t="s">
        <v>1684</v>
      </c>
      <c r="F539" s="172" t="s">
        <v>628</v>
      </c>
      <c r="G539" s="172" t="s">
        <v>629</v>
      </c>
      <c r="H539" s="172" t="s">
        <v>170</v>
      </c>
      <c r="I539" s="174">
        <v>3510</v>
      </c>
      <c r="J539" s="175" t="s">
        <v>248</v>
      </c>
      <c r="K539" s="176">
        <f>I539*9.16</f>
        <v>32151.600000000002</v>
      </c>
      <c r="L539" s="177"/>
      <c r="M539" s="178"/>
      <c r="N539" s="178"/>
      <c r="O539" s="178"/>
      <c r="P539" s="179"/>
      <c r="Q539" s="179"/>
      <c r="R539" s="180"/>
      <c r="S539" s="181"/>
      <c r="T539" s="182">
        <f>R539+S539</f>
        <v>0</v>
      </c>
      <c r="U539" s="181"/>
      <c r="V539" s="181"/>
      <c r="W539" s="181"/>
      <c r="X539" s="181"/>
      <c r="Y539" s="181"/>
      <c r="Z539" s="180"/>
      <c r="AA539" s="181"/>
      <c r="AB539" s="182">
        <f>Z539+AA539</f>
        <v>0</v>
      </c>
      <c r="AC539" s="181"/>
      <c r="AD539" s="181"/>
      <c r="AE539" s="181"/>
      <c r="AF539" s="181"/>
      <c r="AG539" s="181"/>
      <c r="AH539" s="180"/>
      <c r="AI539" s="181"/>
      <c r="AJ539" s="182">
        <f>AH539+AI539</f>
        <v>0</v>
      </c>
      <c r="AK539" s="181"/>
      <c r="AL539" s="181"/>
      <c r="AM539" s="181"/>
      <c r="AN539" s="181"/>
      <c r="AO539" s="181"/>
      <c r="AP539" s="180"/>
      <c r="AQ539" s="181"/>
      <c r="AR539" s="182">
        <f>AP539+AQ539</f>
        <v>0</v>
      </c>
      <c r="AS539" s="181"/>
      <c r="AT539" s="181"/>
      <c r="AU539" s="181"/>
      <c r="AV539" s="181"/>
      <c r="AW539" s="181"/>
      <c r="AX539" s="180"/>
      <c r="AY539" s="181"/>
      <c r="AZ539" s="182">
        <f>AX539+AY539</f>
        <v>0</v>
      </c>
      <c r="BA539" s="181"/>
      <c r="BB539" s="181"/>
      <c r="BC539" s="181"/>
      <c r="BD539" s="181"/>
      <c r="BE539" s="181"/>
      <c r="BF539" s="130"/>
      <c r="BG539" s="130"/>
      <c r="BH539" s="130"/>
    </row>
    <row r="540" spans="1:60" x14ac:dyDescent="0.35">
      <c r="A540" s="172" t="s">
        <v>2679</v>
      </c>
      <c r="B540" s="172" t="s">
        <v>158</v>
      </c>
      <c r="C540" s="172" t="s">
        <v>159</v>
      </c>
      <c r="D540" s="173" t="s">
        <v>160</v>
      </c>
      <c r="E540" s="172" t="s">
        <v>1930</v>
      </c>
      <c r="F540" s="172" t="s">
        <v>2680</v>
      </c>
      <c r="G540" s="172" t="s">
        <v>629</v>
      </c>
      <c r="H540" s="172" t="s">
        <v>170</v>
      </c>
      <c r="I540" s="174">
        <v>72</v>
      </c>
      <c r="J540" s="175" t="s">
        <v>171</v>
      </c>
      <c r="K540" s="176">
        <f>I540*9.16</f>
        <v>659.52</v>
      </c>
      <c r="L540" s="177"/>
      <c r="M540" s="178"/>
      <c r="N540" s="178"/>
      <c r="O540" s="178"/>
      <c r="P540" s="179"/>
      <c r="Q540" s="179"/>
      <c r="R540" s="180"/>
      <c r="S540" s="181"/>
      <c r="T540" s="182">
        <f>R540+S540</f>
        <v>0</v>
      </c>
      <c r="U540" s="181"/>
      <c r="V540" s="181"/>
      <c r="W540" s="181"/>
      <c r="X540" s="181"/>
      <c r="Y540" s="181"/>
      <c r="Z540" s="180"/>
      <c r="AA540" s="181"/>
      <c r="AB540" s="182">
        <f>Z540+AA540</f>
        <v>0</v>
      </c>
      <c r="AC540" s="181"/>
      <c r="AD540" s="181"/>
      <c r="AE540" s="181"/>
      <c r="AF540" s="181"/>
      <c r="AG540" s="181"/>
      <c r="AH540" s="180"/>
      <c r="AI540" s="181"/>
      <c r="AJ540" s="182">
        <f>AH540+AI540</f>
        <v>0</v>
      </c>
      <c r="AK540" s="181"/>
      <c r="AL540" s="181"/>
      <c r="AM540" s="181"/>
      <c r="AN540" s="181"/>
      <c r="AO540" s="181"/>
      <c r="AP540" s="180"/>
      <c r="AQ540" s="181"/>
      <c r="AR540" s="182">
        <f>AP540+AQ540</f>
        <v>0</v>
      </c>
      <c r="AS540" s="181"/>
      <c r="AT540" s="181"/>
      <c r="AU540" s="181"/>
      <c r="AV540" s="181"/>
      <c r="AW540" s="181"/>
      <c r="AX540" s="180"/>
      <c r="AY540" s="181"/>
      <c r="AZ540" s="182">
        <f>AX540+AY540</f>
        <v>0</v>
      </c>
      <c r="BA540" s="181"/>
      <c r="BB540" s="181"/>
      <c r="BC540" s="181"/>
      <c r="BD540" s="181"/>
      <c r="BE540" s="181"/>
      <c r="BF540" s="130"/>
      <c r="BG540" s="130"/>
      <c r="BH540" s="130"/>
    </row>
    <row r="541" spans="1:60" x14ac:dyDescent="0.35">
      <c r="A541" s="172" t="s">
        <v>2681</v>
      </c>
      <c r="B541" s="172" t="s">
        <v>158</v>
      </c>
      <c r="C541" s="172" t="s">
        <v>159</v>
      </c>
      <c r="D541" s="173" t="s">
        <v>160</v>
      </c>
      <c r="E541" s="172" t="s">
        <v>1930</v>
      </c>
      <c r="F541" s="172" t="s">
        <v>2682</v>
      </c>
      <c r="G541" s="172" t="s">
        <v>629</v>
      </c>
      <c r="H541" s="172" t="s">
        <v>170</v>
      </c>
      <c r="I541" s="174">
        <v>72</v>
      </c>
      <c r="J541" s="175" t="s">
        <v>171</v>
      </c>
      <c r="K541" s="176">
        <f>I541*9.16</f>
        <v>659.52</v>
      </c>
      <c r="L541" s="177"/>
      <c r="M541" s="178"/>
      <c r="N541" s="178"/>
      <c r="O541" s="178"/>
      <c r="P541" s="179"/>
      <c r="Q541" s="179"/>
      <c r="R541" s="180"/>
      <c r="S541" s="181"/>
      <c r="T541" s="182">
        <f>R541+S541</f>
        <v>0</v>
      </c>
      <c r="U541" s="181"/>
      <c r="V541" s="181"/>
      <c r="W541" s="181"/>
      <c r="X541" s="181"/>
      <c r="Y541" s="181"/>
      <c r="Z541" s="180"/>
      <c r="AA541" s="181"/>
      <c r="AB541" s="182">
        <f>Z541+AA541</f>
        <v>0</v>
      </c>
      <c r="AC541" s="181"/>
      <c r="AD541" s="181"/>
      <c r="AE541" s="181"/>
      <c r="AF541" s="181"/>
      <c r="AG541" s="181"/>
      <c r="AH541" s="180"/>
      <c r="AI541" s="181"/>
      <c r="AJ541" s="182">
        <f>AH541+AI541</f>
        <v>0</v>
      </c>
      <c r="AK541" s="181"/>
      <c r="AL541" s="181"/>
      <c r="AM541" s="181"/>
      <c r="AN541" s="181"/>
      <c r="AO541" s="181"/>
      <c r="AP541" s="180"/>
      <c r="AQ541" s="181"/>
      <c r="AR541" s="182">
        <f>AP541+AQ541</f>
        <v>0</v>
      </c>
      <c r="AS541" s="181"/>
      <c r="AT541" s="181"/>
      <c r="AU541" s="181"/>
      <c r="AV541" s="181"/>
      <c r="AW541" s="181"/>
      <c r="AX541" s="180"/>
      <c r="AY541" s="181"/>
      <c r="AZ541" s="182">
        <f>AX541+AY541</f>
        <v>0</v>
      </c>
      <c r="BA541" s="181"/>
      <c r="BB541" s="181"/>
      <c r="BC541" s="181"/>
      <c r="BD541" s="181"/>
      <c r="BE541" s="181"/>
      <c r="BF541" s="130"/>
      <c r="BG541" s="130"/>
      <c r="BH541" s="130"/>
    </row>
    <row r="542" spans="1:60" x14ac:dyDescent="0.35">
      <c r="A542" s="172" t="s">
        <v>2683</v>
      </c>
      <c r="B542" s="172" t="s">
        <v>158</v>
      </c>
      <c r="C542" s="172" t="s">
        <v>159</v>
      </c>
      <c r="D542" s="173" t="s">
        <v>160</v>
      </c>
      <c r="E542" s="172" t="s">
        <v>1930</v>
      </c>
      <c r="F542" s="172" t="s">
        <v>2684</v>
      </c>
      <c r="G542" s="172" t="s">
        <v>629</v>
      </c>
      <c r="H542" s="172" t="s">
        <v>170</v>
      </c>
      <c r="I542" s="174">
        <v>72</v>
      </c>
      <c r="J542" s="175" t="s">
        <v>171</v>
      </c>
      <c r="K542" s="176">
        <f>I542*9.16</f>
        <v>659.52</v>
      </c>
      <c r="L542" s="177"/>
      <c r="M542" s="178"/>
      <c r="N542" s="178"/>
      <c r="O542" s="178"/>
      <c r="P542" s="179"/>
      <c r="Q542" s="179"/>
      <c r="R542" s="180"/>
      <c r="S542" s="181"/>
      <c r="T542" s="182">
        <f>R542+S542</f>
        <v>0</v>
      </c>
      <c r="U542" s="181"/>
      <c r="V542" s="181"/>
      <c r="W542" s="181"/>
      <c r="X542" s="181"/>
      <c r="Y542" s="181"/>
      <c r="Z542" s="180"/>
      <c r="AA542" s="181"/>
      <c r="AB542" s="182">
        <f>Z542+AA542</f>
        <v>0</v>
      </c>
      <c r="AC542" s="181"/>
      <c r="AD542" s="181"/>
      <c r="AE542" s="181"/>
      <c r="AF542" s="181"/>
      <c r="AG542" s="181"/>
      <c r="AH542" s="180"/>
      <c r="AI542" s="181"/>
      <c r="AJ542" s="182">
        <f>AH542+AI542</f>
        <v>0</v>
      </c>
      <c r="AK542" s="181"/>
      <c r="AL542" s="181"/>
      <c r="AM542" s="181"/>
      <c r="AN542" s="181"/>
      <c r="AO542" s="181"/>
      <c r="AP542" s="180"/>
      <c r="AQ542" s="181"/>
      <c r="AR542" s="182">
        <f>AP542+AQ542</f>
        <v>0</v>
      </c>
      <c r="AS542" s="181"/>
      <c r="AT542" s="181"/>
      <c r="AU542" s="181"/>
      <c r="AV542" s="181"/>
      <c r="AW542" s="181"/>
      <c r="AX542" s="180"/>
      <c r="AY542" s="181"/>
      <c r="AZ542" s="182">
        <f>AX542+AY542</f>
        <v>0</v>
      </c>
      <c r="BA542" s="181"/>
      <c r="BB542" s="181"/>
      <c r="BC542" s="181"/>
      <c r="BD542" s="181"/>
      <c r="BE542" s="181"/>
      <c r="BF542" s="130"/>
      <c r="BG542" s="130"/>
      <c r="BH542" s="130"/>
    </row>
    <row r="543" spans="1:60" x14ac:dyDescent="0.35">
      <c r="A543" s="172" t="s">
        <v>2516</v>
      </c>
      <c r="B543" s="172" t="s">
        <v>158</v>
      </c>
      <c r="C543" s="172" t="s">
        <v>159</v>
      </c>
      <c r="D543" s="173" t="s">
        <v>160</v>
      </c>
      <c r="E543" s="172" t="s">
        <v>1930</v>
      </c>
      <c r="F543" s="172" t="s">
        <v>2517</v>
      </c>
      <c r="G543" s="172" t="s">
        <v>2518</v>
      </c>
      <c r="H543" s="172" t="s">
        <v>469</v>
      </c>
      <c r="I543" s="174">
        <v>72</v>
      </c>
      <c r="J543" s="175" t="s">
        <v>171</v>
      </c>
      <c r="K543" s="176">
        <f>I543*9.16</f>
        <v>659.52</v>
      </c>
      <c r="L543" s="177"/>
      <c r="M543" s="178"/>
      <c r="N543" s="178"/>
      <c r="O543" s="178"/>
      <c r="P543" s="179"/>
      <c r="Q543" s="179"/>
      <c r="R543" s="180"/>
      <c r="S543" s="181"/>
      <c r="T543" s="182">
        <f>R543+S543</f>
        <v>0</v>
      </c>
      <c r="U543" s="181"/>
      <c r="V543" s="181"/>
      <c r="W543" s="181"/>
      <c r="X543" s="181"/>
      <c r="Y543" s="181"/>
      <c r="Z543" s="180"/>
      <c r="AA543" s="181"/>
      <c r="AB543" s="182">
        <f>Z543+AA543</f>
        <v>0</v>
      </c>
      <c r="AC543" s="181"/>
      <c r="AD543" s="181"/>
      <c r="AE543" s="181"/>
      <c r="AF543" s="181"/>
      <c r="AG543" s="181"/>
      <c r="AH543" s="180"/>
      <c r="AI543" s="181"/>
      <c r="AJ543" s="182">
        <f>AH543+AI543</f>
        <v>0</v>
      </c>
      <c r="AK543" s="181"/>
      <c r="AL543" s="181"/>
      <c r="AM543" s="181"/>
      <c r="AN543" s="181"/>
      <c r="AO543" s="181"/>
      <c r="AP543" s="180"/>
      <c r="AQ543" s="181"/>
      <c r="AR543" s="182">
        <f>AP543+AQ543</f>
        <v>0</v>
      </c>
      <c r="AS543" s="181"/>
      <c r="AT543" s="181"/>
      <c r="AU543" s="181"/>
      <c r="AV543" s="181"/>
      <c r="AW543" s="181"/>
      <c r="AX543" s="180"/>
      <c r="AY543" s="181"/>
      <c r="AZ543" s="182">
        <f>AX543+AY543</f>
        <v>0</v>
      </c>
      <c r="BA543" s="181"/>
      <c r="BB543" s="181"/>
      <c r="BC543" s="181"/>
      <c r="BD543" s="181"/>
      <c r="BE543" s="181"/>
      <c r="BF543" s="130"/>
      <c r="BG543" s="130"/>
      <c r="BH543" s="130"/>
    </row>
    <row r="544" spans="1:60" x14ac:dyDescent="0.35">
      <c r="A544" s="172" t="s">
        <v>2533</v>
      </c>
      <c r="B544" s="172" t="s">
        <v>158</v>
      </c>
      <c r="C544" s="172" t="s">
        <v>159</v>
      </c>
      <c r="D544" s="173" t="s">
        <v>160</v>
      </c>
      <c r="E544" s="172" t="s">
        <v>1930</v>
      </c>
      <c r="F544" s="172" t="s">
        <v>2534</v>
      </c>
      <c r="G544" s="172" t="s">
        <v>2518</v>
      </c>
      <c r="H544" s="172" t="s">
        <v>469</v>
      </c>
      <c r="I544" s="174">
        <v>72</v>
      </c>
      <c r="J544" s="175" t="s">
        <v>171</v>
      </c>
      <c r="K544" s="176">
        <f>I544*9.16</f>
        <v>659.52</v>
      </c>
      <c r="L544" s="177"/>
      <c r="M544" s="178"/>
      <c r="N544" s="178"/>
      <c r="O544" s="178"/>
      <c r="P544" s="179"/>
      <c r="Q544" s="179"/>
      <c r="R544" s="180"/>
      <c r="S544" s="181"/>
      <c r="T544" s="182">
        <f>R544+S544</f>
        <v>0</v>
      </c>
      <c r="U544" s="181"/>
      <c r="V544" s="181"/>
      <c r="W544" s="181"/>
      <c r="X544" s="181"/>
      <c r="Y544" s="181"/>
      <c r="Z544" s="180"/>
      <c r="AA544" s="181"/>
      <c r="AB544" s="182">
        <f>Z544+AA544</f>
        <v>0</v>
      </c>
      <c r="AC544" s="181"/>
      <c r="AD544" s="181"/>
      <c r="AE544" s="181"/>
      <c r="AF544" s="181"/>
      <c r="AG544" s="181"/>
      <c r="AH544" s="180"/>
      <c r="AI544" s="181"/>
      <c r="AJ544" s="182">
        <f>AH544+AI544</f>
        <v>0</v>
      </c>
      <c r="AK544" s="181"/>
      <c r="AL544" s="181"/>
      <c r="AM544" s="181"/>
      <c r="AN544" s="181"/>
      <c r="AO544" s="181"/>
      <c r="AP544" s="180"/>
      <c r="AQ544" s="181"/>
      <c r="AR544" s="182">
        <f>AP544+AQ544</f>
        <v>0</v>
      </c>
      <c r="AS544" s="181"/>
      <c r="AT544" s="181"/>
      <c r="AU544" s="181"/>
      <c r="AV544" s="181"/>
      <c r="AW544" s="181"/>
      <c r="AX544" s="180"/>
      <c r="AY544" s="181"/>
      <c r="AZ544" s="182">
        <f>AX544+AY544</f>
        <v>0</v>
      </c>
      <c r="BA544" s="181"/>
      <c r="BB544" s="181"/>
      <c r="BC544" s="181"/>
      <c r="BD544" s="181"/>
      <c r="BE544" s="181"/>
      <c r="BF544" s="130"/>
      <c r="BG544" s="130"/>
      <c r="BH544" s="130"/>
    </row>
    <row r="545" spans="1:60" x14ac:dyDescent="0.35">
      <c r="A545" s="172" t="s">
        <v>2628</v>
      </c>
      <c r="B545" s="172" t="s">
        <v>158</v>
      </c>
      <c r="C545" s="172" t="s">
        <v>159</v>
      </c>
      <c r="D545" s="173" t="s">
        <v>160</v>
      </c>
      <c r="E545" s="172" t="s">
        <v>1930</v>
      </c>
      <c r="F545" s="172" t="s">
        <v>2629</v>
      </c>
      <c r="G545" s="172" t="s">
        <v>2630</v>
      </c>
      <c r="H545" s="172" t="s">
        <v>2631</v>
      </c>
      <c r="I545" s="174">
        <v>72</v>
      </c>
      <c r="J545" s="175" t="s">
        <v>171</v>
      </c>
      <c r="K545" s="176">
        <f>I545*9.16</f>
        <v>659.52</v>
      </c>
      <c r="L545" s="177"/>
      <c r="M545" s="178"/>
      <c r="N545" s="178"/>
      <c r="O545" s="178"/>
      <c r="P545" s="179"/>
      <c r="Q545" s="179"/>
      <c r="R545" s="180"/>
      <c r="S545" s="181"/>
      <c r="T545" s="182">
        <f>R545+S545</f>
        <v>0</v>
      </c>
      <c r="U545" s="181"/>
      <c r="V545" s="181"/>
      <c r="W545" s="181"/>
      <c r="X545" s="181"/>
      <c r="Y545" s="181"/>
      <c r="Z545" s="180"/>
      <c r="AA545" s="181"/>
      <c r="AB545" s="182">
        <f>Z545+AA545</f>
        <v>0</v>
      </c>
      <c r="AC545" s="181"/>
      <c r="AD545" s="181"/>
      <c r="AE545" s="181"/>
      <c r="AF545" s="181"/>
      <c r="AG545" s="181"/>
      <c r="AH545" s="180"/>
      <c r="AI545" s="181"/>
      <c r="AJ545" s="182">
        <f>AH545+AI545</f>
        <v>0</v>
      </c>
      <c r="AK545" s="181"/>
      <c r="AL545" s="181"/>
      <c r="AM545" s="181"/>
      <c r="AN545" s="181"/>
      <c r="AO545" s="181"/>
      <c r="AP545" s="180"/>
      <c r="AQ545" s="181"/>
      <c r="AR545" s="182">
        <f>AP545+AQ545</f>
        <v>0</v>
      </c>
      <c r="AS545" s="181"/>
      <c r="AT545" s="181"/>
      <c r="AU545" s="181"/>
      <c r="AV545" s="181"/>
      <c r="AW545" s="181"/>
      <c r="AX545" s="180"/>
      <c r="AY545" s="181"/>
      <c r="AZ545" s="182">
        <f>AX545+AY545</f>
        <v>0</v>
      </c>
      <c r="BA545" s="181"/>
      <c r="BB545" s="181"/>
      <c r="BC545" s="181"/>
      <c r="BD545" s="181"/>
      <c r="BE545" s="181"/>
      <c r="BF545" s="130"/>
      <c r="BG545" s="130"/>
      <c r="BH545" s="130"/>
    </row>
    <row r="546" spans="1:60" x14ac:dyDescent="0.35">
      <c r="A546" s="172" t="s">
        <v>1941</v>
      </c>
      <c r="B546" s="172" t="s">
        <v>158</v>
      </c>
      <c r="C546" s="172" t="s">
        <v>159</v>
      </c>
      <c r="D546" s="173" t="s">
        <v>160</v>
      </c>
      <c r="E546" s="172" t="s">
        <v>1930</v>
      </c>
      <c r="F546" s="172" t="s">
        <v>1942</v>
      </c>
      <c r="G546" s="172" t="s">
        <v>1943</v>
      </c>
      <c r="H546" s="172" t="s">
        <v>199</v>
      </c>
      <c r="I546" s="174">
        <v>72</v>
      </c>
      <c r="J546" s="175" t="s">
        <v>171</v>
      </c>
      <c r="K546" s="176">
        <f>I546*9.16</f>
        <v>659.52</v>
      </c>
      <c r="L546" s="177"/>
      <c r="M546" s="178"/>
      <c r="N546" s="178"/>
      <c r="O546" s="178"/>
      <c r="P546" s="179"/>
      <c r="Q546" s="179"/>
      <c r="R546" s="180"/>
      <c r="S546" s="181"/>
      <c r="T546" s="182">
        <f>R546+S546</f>
        <v>0</v>
      </c>
      <c r="U546" s="181"/>
      <c r="V546" s="181"/>
      <c r="W546" s="181"/>
      <c r="X546" s="181"/>
      <c r="Y546" s="181"/>
      <c r="Z546" s="180"/>
      <c r="AA546" s="181"/>
      <c r="AB546" s="182">
        <f>Z546+AA546</f>
        <v>0</v>
      </c>
      <c r="AC546" s="181"/>
      <c r="AD546" s="181"/>
      <c r="AE546" s="181"/>
      <c r="AF546" s="181"/>
      <c r="AG546" s="181"/>
      <c r="AH546" s="180"/>
      <c r="AI546" s="181"/>
      <c r="AJ546" s="182">
        <f>AH546+AI546</f>
        <v>0</v>
      </c>
      <c r="AK546" s="181"/>
      <c r="AL546" s="181"/>
      <c r="AM546" s="181"/>
      <c r="AN546" s="181"/>
      <c r="AO546" s="181"/>
      <c r="AP546" s="180"/>
      <c r="AQ546" s="181"/>
      <c r="AR546" s="182">
        <f>AP546+AQ546</f>
        <v>0</v>
      </c>
      <c r="AS546" s="181"/>
      <c r="AT546" s="181"/>
      <c r="AU546" s="181"/>
      <c r="AV546" s="181"/>
      <c r="AW546" s="181"/>
      <c r="AX546" s="180"/>
      <c r="AY546" s="181"/>
      <c r="AZ546" s="182">
        <f>AX546+AY546</f>
        <v>0</v>
      </c>
      <c r="BA546" s="181"/>
      <c r="BB546" s="181"/>
      <c r="BC546" s="181"/>
      <c r="BD546" s="181"/>
      <c r="BE546" s="181"/>
      <c r="BF546" s="130"/>
      <c r="BG546" s="130"/>
      <c r="BH546" s="130"/>
    </row>
    <row r="547" spans="1:60" x14ac:dyDescent="0.35">
      <c r="A547" s="172" t="s">
        <v>1947</v>
      </c>
      <c r="B547" s="172" t="s">
        <v>158</v>
      </c>
      <c r="C547" s="172" t="s">
        <v>159</v>
      </c>
      <c r="D547" s="173" t="s">
        <v>160</v>
      </c>
      <c r="E547" s="172" t="s">
        <v>1930</v>
      </c>
      <c r="F547" s="172" t="s">
        <v>1948</v>
      </c>
      <c r="G547" s="172" t="s">
        <v>1943</v>
      </c>
      <c r="H547" s="172" t="s">
        <v>199</v>
      </c>
      <c r="I547" s="174">
        <v>72</v>
      </c>
      <c r="J547" s="175" t="s">
        <v>171</v>
      </c>
      <c r="K547" s="176">
        <f>I547*9.16</f>
        <v>659.52</v>
      </c>
      <c r="L547" s="177"/>
      <c r="M547" s="178"/>
      <c r="N547" s="178"/>
      <c r="O547" s="178"/>
      <c r="P547" s="179"/>
      <c r="Q547" s="179"/>
      <c r="R547" s="180"/>
      <c r="S547" s="181"/>
      <c r="T547" s="182">
        <f>R547+S547</f>
        <v>0</v>
      </c>
      <c r="U547" s="181"/>
      <c r="V547" s="181"/>
      <c r="W547" s="181"/>
      <c r="X547" s="181"/>
      <c r="Y547" s="181"/>
      <c r="Z547" s="180"/>
      <c r="AA547" s="181"/>
      <c r="AB547" s="182">
        <f>Z547+AA547</f>
        <v>0</v>
      </c>
      <c r="AC547" s="181"/>
      <c r="AD547" s="181"/>
      <c r="AE547" s="181"/>
      <c r="AF547" s="181"/>
      <c r="AG547" s="181"/>
      <c r="AH547" s="180"/>
      <c r="AI547" s="181"/>
      <c r="AJ547" s="182">
        <f>AH547+AI547</f>
        <v>0</v>
      </c>
      <c r="AK547" s="181"/>
      <c r="AL547" s="181"/>
      <c r="AM547" s="181"/>
      <c r="AN547" s="181"/>
      <c r="AO547" s="181"/>
      <c r="AP547" s="180"/>
      <c r="AQ547" s="181"/>
      <c r="AR547" s="182">
        <f>AP547+AQ547</f>
        <v>0</v>
      </c>
      <c r="AS547" s="181"/>
      <c r="AT547" s="181"/>
      <c r="AU547" s="181"/>
      <c r="AV547" s="181"/>
      <c r="AW547" s="181"/>
      <c r="AX547" s="180"/>
      <c r="AY547" s="181"/>
      <c r="AZ547" s="182">
        <f>AX547+AY547</f>
        <v>0</v>
      </c>
      <c r="BA547" s="181"/>
      <c r="BB547" s="181"/>
      <c r="BC547" s="181"/>
      <c r="BD547" s="181"/>
      <c r="BE547" s="181"/>
      <c r="BF547" s="130"/>
      <c r="BG547" s="130"/>
      <c r="BH547" s="130"/>
    </row>
    <row r="548" spans="1:60" x14ac:dyDescent="0.35">
      <c r="A548" s="172" t="s">
        <v>2697</v>
      </c>
      <c r="B548" s="172" t="s">
        <v>158</v>
      </c>
      <c r="C548" s="172" t="s">
        <v>159</v>
      </c>
      <c r="D548" s="173" t="s">
        <v>160</v>
      </c>
      <c r="E548" s="172" t="s">
        <v>1930</v>
      </c>
      <c r="F548" s="172" t="s">
        <v>2696</v>
      </c>
      <c r="G548" s="172" t="s">
        <v>2698</v>
      </c>
      <c r="H548" s="172" t="s">
        <v>247</v>
      </c>
      <c r="I548" s="174">
        <v>72</v>
      </c>
      <c r="J548" s="175" t="s">
        <v>171</v>
      </c>
      <c r="K548" s="176">
        <f>I548*9.16</f>
        <v>659.52</v>
      </c>
      <c r="L548" s="177"/>
      <c r="M548" s="178"/>
      <c r="N548" s="178"/>
      <c r="O548" s="178"/>
      <c r="P548" s="179"/>
      <c r="Q548" s="179"/>
      <c r="R548" s="180"/>
      <c r="S548" s="181"/>
      <c r="T548" s="182">
        <f>R548+S548</f>
        <v>0</v>
      </c>
      <c r="U548" s="181"/>
      <c r="V548" s="181"/>
      <c r="W548" s="181"/>
      <c r="X548" s="181"/>
      <c r="Y548" s="181"/>
      <c r="Z548" s="180"/>
      <c r="AA548" s="181"/>
      <c r="AB548" s="182">
        <f>Z548+AA548</f>
        <v>0</v>
      </c>
      <c r="AC548" s="181"/>
      <c r="AD548" s="181"/>
      <c r="AE548" s="181"/>
      <c r="AF548" s="181"/>
      <c r="AG548" s="181"/>
      <c r="AH548" s="180"/>
      <c r="AI548" s="181"/>
      <c r="AJ548" s="182">
        <f>AH548+AI548</f>
        <v>0</v>
      </c>
      <c r="AK548" s="181"/>
      <c r="AL548" s="181"/>
      <c r="AM548" s="181"/>
      <c r="AN548" s="181"/>
      <c r="AO548" s="181"/>
      <c r="AP548" s="180"/>
      <c r="AQ548" s="181"/>
      <c r="AR548" s="182">
        <f>AP548+AQ548</f>
        <v>0</v>
      </c>
      <c r="AS548" s="181"/>
      <c r="AT548" s="181"/>
      <c r="AU548" s="181"/>
      <c r="AV548" s="181"/>
      <c r="AW548" s="181"/>
      <c r="AX548" s="180"/>
      <c r="AY548" s="181"/>
      <c r="AZ548" s="182">
        <f>AX548+AY548</f>
        <v>0</v>
      </c>
      <c r="BA548" s="181"/>
      <c r="BB548" s="181"/>
      <c r="BC548" s="181"/>
      <c r="BD548" s="181"/>
      <c r="BE548" s="181"/>
      <c r="BF548" s="130"/>
      <c r="BG548" s="130"/>
      <c r="BH548" s="130"/>
    </row>
    <row r="549" spans="1:60" x14ac:dyDescent="0.35">
      <c r="A549" s="172" t="s">
        <v>2769</v>
      </c>
      <c r="B549" s="172" t="s">
        <v>158</v>
      </c>
      <c r="C549" s="172" t="s">
        <v>159</v>
      </c>
      <c r="D549" s="173" t="s">
        <v>160</v>
      </c>
      <c r="E549" s="172" t="s">
        <v>1930</v>
      </c>
      <c r="F549" s="172" t="s">
        <v>2770</v>
      </c>
      <c r="G549" s="172" t="s">
        <v>2771</v>
      </c>
      <c r="H549" s="172" t="s">
        <v>230</v>
      </c>
      <c r="I549" s="174">
        <v>72</v>
      </c>
      <c r="J549" s="175" t="s">
        <v>171</v>
      </c>
      <c r="K549" s="176">
        <f>I549*9.16</f>
        <v>659.52</v>
      </c>
      <c r="L549" s="177"/>
      <c r="M549" s="178"/>
      <c r="N549" s="178"/>
      <c r="O549" s="178"/>
      <c r="P549" s="179"/>
      <c r="Q549" s="179"/>
      <c r="R549" s="180"/>
      <c r="S549" s="181"/>
      <c r="T549" s="182">
        <f>R549+S549</f>
        <v>0</v>
      </c>
      <c r="U549" s="181"/>
      <c r="V549" s="181"/>
      <c r="W549" s="181"/>
      <c r="X549" s="181"/>
      <c r="Y549" s="181"/>
      <c r="Z549" s="180"/>
      <c r="AA549" s="181"/>
      <c r="AB549" s="182">
        <f>Z549+AA549</f>
        <v>0</v>
      </c>
      <c r="AC549" s="181"/>
      <c r="AD549" s="181"/>
      <c r="AE549" s="181"/>
      <c r="AF549" s="181"/>
      <c r="AG549" s="181"/>
      <c r="AH549" s="180"/>
      <c r="AI549" s="181"/>
      <c r="AJ549" s="182">
        <f>AH549+AI549</f>
        <v>0</v>
      </c>
      <c r="AK549" s="181"/>
      <c r="AL549" s="181"/>
      <c r="AM549" s="181"/>
      <c r="AN549" s="181"/>
      <c r="AO549" s="181"/>
      <c r="AP549" s="180"/>
      <c r="AQ549" s="181"/>
      <c r="AR549" s="182">
        <f>AP549+AQ549</f>
        <v>0</v>
      </c>
      <c r="AS549" s="181"/>
      <c r="AT549" s="181"/>
      <c r="AU549" s="181"/>
      <c r="AV549" s="181"/>
      <c r="AW549" s="181"/>
      <c r="AX549" s="180"/>
      <c r="AY549" s="181"/>
      <c r="AZ549" s="182">
        <f>AX549+AY549</f>
        <v>0</v>
      </c>
      <c r="BA549" s="181"/>
      <c r="BB549" s="181"/>
      <c r="BC549" s="181"/>
      <c r="BD549" s="181"/>
      <c r="BE549" s="181"/>
      <c r="BF549" s="130"/>
      <c r="BG549" s="130"/>
      <c r="BH549" s="130"/>
    </row>
    <row r="550" spans="1:60" x14ac:dyDescent="0.35">
      <c r="A550" s="172" t="s">
        <v>2772</v>
      </c>
      <c r="B550" s="172" t="s">
        <v>158</v>
      </c>
      <c r="C550" s="172" t="s">
        <v>159</v>
      </c>
      <c r="D550" s="173" t="s">
        <v>160</v>
      </c>
      <c r="E550" s="172" t="s">
        <v>1930</v>
      </c>
      <c r="F550" s="172" t="s">
        <v>2773</v>
      </c>
      <c r="G550" s="172" t="s">
        <v>2771</v>
      </c>
      <c r="H550" s="172" t="s">
        <v>230</v>
      </c>
      <c r="I550" s="174">
        <v>72</v>
      </c>
      <c r="J550" s="175" t="s">
        <v>171</v>
      </c>
      <c r="K550" s="176">
        <f>I550*9.16</f>
        <v>659.52</v>
      </c>
      <c r="L550" s="177"/>
      <c r="M550" s="178"/>
      <c r="N550" s="178"/>
      <c r="O550" s="178"/>
      <c r="P550" s="179"/>
      <c r="Q550" s="179"/>
      <c r="R550" s="180"/>
      <c r="S550" s="181"/>
      <c r="T550" s="182">
        <f>R550+S550</f>
        <v>0</v>
      </c>
      <c r="U550" s="181"/>
      <c r="V550" s="181"/>
      <c r="W550" s="181"/>
      <c r="X550" s="181"/>
      <c r="Y550" s="181"/>
      <c r="Z550" s="180"/>
      <c r="AA550" s="181"/>
      <c r="AB550" s="182">
        <f>Z550+AA550</f>
        <v>0</v>
      </c>
      <c r="AC550" s="181"/>
      <c r="AD550" s="181"/>
      <c r="AE550" s="181"/>
      <c r="AF550" s="181"/>
      <c r="AG550" s="181"/>
      <c r="AH550" s="180"/>
      <c r="AI550" s="181"/>
      <c r="AJ550" s="182">
        <f>AH550+AI550</f>
        <v>0</v>
      </c>
      <c r="AK550" s="181"/>
      <c r="AL550" s="181"/>
      <c r="AM550" s="181"/>
      <c r="AN550" s="181"/>
      <c r="AO550" s="181"/>
      <c r="AP550" s="180"/>
      <c r="AQ550" s="181"/>
      <c r="AR550" s="182">
        <f>AP550+AQ550</f>
        <v>0</v>
      </c>
      <c r="AS550" s="181"/>
      <c r="AT550" s="181"/>
      <c r="AU550" s="181"/>
      <c r="AV550" s="181"/>
      <c r="AW550" s="181"/>
      <c r="AX550" s="180"/>
      <c r="AY550" s="181"/>
      <c r="AZ550" s="182">
        <f>AX550+AY550</f>
        <v>0</v>
      </c>
      <c r="BA550" s="181"/>
      <c r="BB550" s="181"/>
      <c r="BC550" s="181"/>
      <c r="BD550" s="181"/>
      <c r="BE550" s="181"/>
      <c r="BF550" s="130"/>
      <c r="BG550" s="130"/>
      <c r="BH550" s="130"/>
    </row>
    <row r="551" spans="1:60" x14ac:dyDescent="0.35">
      <c r="A551" s="172" t="s">
        <v>404</v>
      </c>
      <c r="B551" s="172" t="s">
        <v>158</v>
      </c>
      <c r="C551" s="172" t="s">
        <v>159</v>
      </c>
      <c r="D551" s="173" t="s">
        <v>160</v>
      </c>
      <c r="E551" s="172" t="s">
        <v>405</v>
      </c>
      <c r="F551" s="172" t="s">
        <v>406</v>
      </c>
      <c r="G551" s="172" t="s">
        <v>407</v>
      </c>
      <c r="H551" s="172" t="s">
        <v>295</v>
      </c>
      <c r="I551" s="174">
        <v>129</v>
      </c>
      <c r="J551" s="175" t="s">
        <v>177</v>
      </c>
      <c r="K551" s="176">
        <f>I551*9.16</f>
        <v>1181.6400000000001</v>
      </c>
      <c r="L551" s="177"/>
      <c r="M551" s="178"/>
      <c r="N551" s="178"/>
      <c r="O551" s="178"/>
      <c r="P551" s="179"/>
      <c r="Q551" s="179"/>
      <c r="R551" s="180"/>
      <c r="S551" s="181"/>
      <c r="T551" s="182">
        <f>R551+S551</f>
        <v>0</v>
      </c>
      <c r="U551" s="181"/>
      <c r="V551" s="181"/>
      <c r="W551" s="181"/>
      <c r="X551" s="181"/>
      <c r="Y551" s="181"/>
      <c r="Z551" s="180"/>
      <c r="AA551" s="181"/>
      <c r="AB551" s="182">
        <f>Z551+AA551</f>
        <v>0</v>
      </c>
      <c r="AC551" s="181"/>
      <c r="AD551" s="181"/>
      <c r="AE551" s="181"/>
      <c r="AF551" s="181"/>
      <c r="AG551" s="181"/>
      <c r="AH551" s="180"/>
      <c r="AI551" s="181"/>
      <c r="AJ551" s="182">
        <f>AH551+AI551</f>
        <v>0</v>
      </c>
      <c r="AK551" s="181"/>
      <c r="AL551" s="181"/>
      <c r="AM551" s="181"/>
      <c r="AN551" s="181"/>
      <c r="AO551" s="181"/>
      <c r="AP551" s="180"/>
      <c r="AQ551" s="181"/>
      <c r="AR551" s="182">
        <f>AP551+AQ551</f>
        <v>0</v>
      </c>
      <c r="AS551" s="181"/>
      <c r="AT551" s="181"/>
      <c r="AU551" s="181"/>
      <c r="AV551" s="181"/>
      <c r="AW551" s="181"/>
      <c r="AX551" s="180"/>
      <c r="AY551" s="181"/>
      <c r="AZ551" s="182">
        <f>AX551+AY551</f>
        <v>0</v>
      </c>
      <c r="BA551" s="181"/>
      <c r="BB551" s="181"/>
      <c r="BC551" s="181"/>
      <c r="BD551" s="181"/>
      <c r="BE551" s="181"/>
      <c r="BF551" s="130"/>
      <c r="BG551" s="130"/>
      <c r="BH551" s="130"/>
    </row>
    <row r="552" spans="1:60" x14ac:dyDescent="0.35">
      <c r="A552" s="172" t="s">
        <v>898</v>
      </c>
      <c r="B552" s="172" t="s">
        <v>158</v>
      </c>
      <c r="C552" s="172" t="s">
        <v>159</v>
      </c>
      <c r="D552" s="173" t="s">
        <v>160</v>
      </c>
      <c r="E552" s="172" t="s">
        <v>899</v>
      </c>
      <c r="F552" s="172" t="s">
        <v>406</v>
      </c>
      <c r="G552" s="172" t="s">
        <v>407</v>
      </c>
      <c r="H552" s="172" t="s">
        <v>295</v>
      </c>
      <c r="I552" s="174">
        <v>800</v>
      </c>
      <c r="J552" s="175" t="s">
        <v>248</v>
      </c>
      <c r="K552" s="176">
        <f>I552*9.16</f>
        <v>7328</v>
      </c>
      <c r="L552" s="177"/>
      <c r="M552" s="178"/>
      <c r="N552" s="178"/>
      <c r="O552" s="178"/>
      <c r="P552" s="179"/>
      <c r="Q552" s="179"/>
      <c r="R552" s="180"/>
      <c r="S552" s="181"/>
      <c r="T552" s="182">
        <f>R552+S552</f>
        <v>0</v>
      </c>
      <c r="U552" s="181"/>
      <c r="V552" s="181"/>
      <c r="W552" s="181"/>
      <c r="X552" s="181"/>
      <c r="Y552" s="181"/>
      <c r="Z552" s="180"/>
      <c r="AA552" s="181"/>
      <c r="AB552" s="182">
        <f>Z552+AA552</f>
        <v>0</v>
      </c>
      <c r="AC552" s="181"/>
      <c r="AD552" s="181"/>
      <c r="AE552" s="181"/>
      <c r="AF552" s="181"/>
      <c r="AG552" s="181"/>
      <c r="AH552" s="180"/>
      <c r="AI552" s="181"/>
      <c r="AJ552" s="182">
        <f>AH552+AI552</f>
        <v>0</v>
      </c>
      <c r="AK552" s="181"/>
      <c r="AL552" s="181"/>
      <c r="AM552" s="181"/>
      <c r="AN552" s="181"/>
      <c r="AO552" s="181"/>
      <c r="AP552" s="180"/>
      <c r="AQ552" s="181"/>
      <c r="AR552" s="182">
        <f>AP552+AQ552</f>
        <v>0</v>
      </c>
      <c r="AS552" s="181"/>
      <c r="AT552" s="181"/>
      <c r="AU552" s="181"/>
      <c r="AV552" s="181"/>
      <c r="AW552" s="181"/>
      <c r="AX552" s="180"/>
      <c r="AY552" s="181"/>
      <c r="AZ552" s="182">
        <f>AX552+AY552</f>
        <v>0</v>
      </c>
      <c r="BA552" s="181"/>
      <c r="BB552" s="181"/>
      <c r="BC552" s="181"/>
      <c r="BD552" s="181"/>
      <c r="BE552" s="181"/>
      <c r="BF552" s="130"/>
      <c r="BG552" s="130"/>
      <c r="BH552" s="130"/>
    </row>
    <row r="553" spans="1:60" x14ac:dyDescent="0.35">
      <c r="A553" s="172" t="s">
        <v>1046</v>
      </c>
      <c r="B553" s="172" t="s">
        <v>158</v>
      </c>
      <c r="C553" s="172" t="s">
        <v>159</v>
      </c>
      <c r="D553" s="173" t="s">
        <v>160</v>
      </c>
      <c r="E553" s="172" t="s">
        <v>1047</v>
      </c>
      <c r="F553" s="172" t="s">
        <v>406</v>
      </c>
      <c r="G553" s="172" t="s">
        <v>407</v>
      </c>
      <c r="H553" s="172" t="s">
        <v>295</v>
      </c>
      <c r="I553" s="174">
        <v>1152</v>
      </c>
      <c r="J553" s="175" t="s">
        <v>783</v>
      </c>
      <c r="K553" s="176">
        <f>I553*9.16</f>
        <v>10552.32</v>
      </c>
      <c r="L553" s="177"/>
      <c r="M553" s="178"/>
      <c r="N553" s="178"/>
      <c r="O553" s="178"/>
      <c r="P553" s="179" t="s">
        <v>123</v>
      </c>
      <c r="Q553" s="179"/>
      <c r="R553" s="180"/>
      <c r="S553" s="181"/>
      <c r="T553" s="182">
        <f>R553+S553</f>
        <v>0</v>
      </c>
      <c r="U553" s="181"/>
      <c r="V553" s="181"/>
      <c r="W553" s="181"/>
      <c r="X553" s="181"/>
      <c r="Y553" s="181"/>
      <c r="Z553" s="180"/>
      <c r="AA553" s="181"/>
      <c r="AB553" s="182">
        <f>Z553+AA553</f>
        <v>0</v>
      </c>
      <c r="AC553" s="181"/>
      <c r="AD553" s="181"/>
      <c r="AE553" s="181"/>
      <c r="AF553" s="181"/>
      <c r="AG553" s="181"/>
      <c r="AH553" s="180"/>
      <c r="AI553" s="181"/>
      <c r="AJ553" s="182">
        <f>AH553+AI553</f>
        <v>0</v>
      </c>
      <c r="AK553" s="181"/>
      <c r="AL553" s="181"/>
      <c r="AM553" s="181"/>
      <c r="AN553" s="181"/>
      <c r="AO553" s="181"/>
      <c r="AP553" s="180"/>
      <c r="AQ553" s="181"/>
      <c r="AR553" s="182">
        <f>AP553+AQ553</f>
        <v>0</v>
      </c>
      <c r="AS553" s="181"/>
      <c r="AT553" s="181"/>
      <c r="AU553" s="181"/>
      <c r="AV553" s="181"/>
      <c r="AW553" s="181"/>
      <c r="AX553" s="180"/>
      <c r="AY553" s="181"/>
      <c r="AZ553" s="182">
        <f>AX553+AY553</f>
        <v>0</v>
      </c>
      <c r="BA553" s="181"/>
      <c r="BB553" s="181"/>
      <c r="BC553" s="181"/>
      <c r="BD553" s="181"/>
      <c r="BE553" s="181"/>
      <c r="BF553" s="130"/>
      <c r="BG553" s="130"/>
      <c r="BH553" s="130"/>
    </row>
    <row r="554" spans="1:60" x14ac:dyDescent="0.35">
      <c r="A554" s="172" t="s">
        <v>1502</v>
      </c>
      <c r="B554" s="172" t="s">
        <v>158</v>
      </c>
      <c r="C554" s="172" t="s">
        <v>159</v>
      </c>
      <c r="D554" s="173" t="s">
        <v>160</v>
      </c>
      <c r="E554" s="172" t="s">
        <v>1503</v>
      </c>
      <c r="F554" s="172" t="s">
        <v>406</v>
      </c>
      <c r="G554" s="172" t="s">
        <v>407</v>
      </c>
      <c r="H554" s="172" t="s">
        <v>295</v>
      </c>
      <c r="I554" s="174">
        <v>1974</v>
      </c>
      <c r="J554" s="175" t="s">
        <v>200</v>
      </c>
      <c r="K554" s="176">
        <f>I554*9.16</f>
        <v>18081.84</v>
      </c>
      <c r="L554" s="177"/>
      <c r="M554" s="178"/>
      <c r="N554" s="178"/>
      <c r="O554" s="178"/>
      <c r="P554" s="179"/>
      <c r="Q554" s="179"/>
      <c r="R554" s="180"/>
      <c r="S554" s="181"/>
      <c r="T554" s="182">
        <f>R554+S554</f>
        <v>0</v>
      </c>
      <c r="U554" s="181"/>
      <c r="V554" s="181"/>
      <c r="W554" s="181"/>
      <c r="X554" s="181"/>
      <c r="Y554" s="181"/>
      <c r="Z554" s="180"/>
      <c r="AA554" s="181"/>
      <c r="AB554" s="182">
        <f>Z554+AA554</f>
        <v>0</v>
      </c>
      <c r="AC554" s="181"/>
      <c r="AD554" s="181"/>
      <c r="AE554" s="181"/>
      <c r="AF554" s="181"/>
      <c r="AG554" s="181"/>
      <c r="AH554" s="180"/>
      <c r="AI554" s="181"/>
      <c r="AJ554" s="182">
        <f>AH554+AI554</f>
        <v>0</v>
      </c>
      <c r="AK554" s="181"/>
      <c r="AL554" s="181"/>
      <c r="AM554" s="181"/>
      <c r="AN554" s="181"/>
      <c r="AO554" s="181"/>
      <c r="AP554" s="180"/>
      <c r="AQ554" s="181"/>
      <c r="AR554" s="182">
        <f>AP554+AQ554</f>
        <v>0</v>
      </c>
      <c r="AS554" s="181"/>
      <c r="AT554" s="181"/>
      <c r="AU554" s="181"/>
      <c r="AV554" s="181"/>
      <c r="AW554" s="181"/>
      <c r="AX554" s="180"/>
      <c r="AY554" s="181"/>
      <c r="AZ554" s="182">
        <f>AX554+AY554</f>
        <v>0</v>
      </c>
      <c r="BA554" s="181"/>
      <c r="BB554" s="181"/>
      <c r="BC554" s="181"/>
      <c r="BD554" s="181"/>
      <c r="BE554" s="181"/>
      <c r="BF554" s="130"/>
      <c r="BG554" s="130"/>
      <c r="BH554" s="130"/>
    </row>
    <row r="555" spans="1:60" ht="29" x14ac:dyDescent="0.35">
      <c r="A555" s="172" t="s">
        <v>1633</v>
      </c>
      <c r="B555" s="172" t="s">
        <v>158</v>
      </c>
      <c r="C555" s="172" t="s">
        <v>159</v>
      </c>
      <c r="D555" s="173" t="s">
        <v>160</v>
      </c>
      <c r="E555" s="172" t="s">
        <v>1634</v>
      </c>
      <c r="F555" s="172" t="s">
        <v>406</v>
      </c>
      <c r="G555" s="172" t="s">
        <v>407</v>
      </c>
      <c r="H555" s="172" t="s">
        <v>295</v>
      </c>
      <c r="I555" s="174">
        <v>2808</v>
      </c>
      <c r="J555" s="175" t="s">
        <v>520</v>
      </c>
      <c r="K555" s="176">
        <f>I555*9.16</f>
        <v>25721.279999999999</v>
      </c>
      <c r="L555" s="177"/>
      <c r="M555" s="178"/>
      <c r="N555" s="178"/>
      <c r="O555" s="178"/>
      <c r="P555" s="179"/>
      <c r="Q555" s="179"/>
      <c r="R555" s="180"/>
      <c r="S555" s="181"/>
      <c r="T555" s="182">
        <f>R555+S555</f>
        <v>0</v>
      </c>
      <c r="U555" s="181"/>
      <c r="V555" s="181"/>
      <c r="W555" s="181"/>
      <c r="X555" s="181"/>
      <c r="Y555" s="181"/>
      <c r="Z555" s="180"/>
      <c r="AA555" s="181"/>
      <c r="AB555" s="182">
        <f>Z555+AA555</f>
        <v>0</v>
      </c>
      <c r="AC555" s="181"/>
      <c r="AD555" s="181"/>
      <c r="AE555" s="181"/>
      <c r="AF555" s="181"/>
      <c r="AG555" s="181"/>
      <c r="AH555" s="180"/>
      <c r="AI555" s="181"/>
      <c r="AJ555" s="182">
        <f>AH555+AI555</f>
        <v>0</v>
      </c>
      <c r="AK555" s="181"/>
      <c r="AL555" s="181"/>
      <c r="AM555" s="181"/>
      <c r="AN555" s="181"/>
      <c r="AO555" s="181"/>
      <c r="AP555" s="180"/>
      <c r="AQ555" s="181"/>
      <c r="AR555" s="182">
        <f>AP555+AQ555</f>
        <v>0</v>
      </c>
      <c r="AS555" s="181"/>
      <c r="AT555" s="181"/>
      <c r="AU555" s="181"/>
      <c r="AV555" s="181"/>
      <c r="AW555" s="181"/>
      <c r="AX555" s="180"/>
      <c r="AY555" s="181"/>
      <c r="AZ555" s="182">
        <f>AX555+AY555</f>
        <v>0</v>
      </c>
      <c r="BA555" s="181"/>
      <c r="BB555" s="181"/>
      <c r="BC555" s="181"/>
      <c r="BD555" s="181"/>
      <c r="BE555" s="181"/>
      <c r="BF555" s="130"/>
      <c r="BG555" s="130"/>
      <c r="BH555" s="130"/>
    </row>
    <row r="556" spans="1:60" x14ac:dyDescent="0.35">
      <c r="A556" s="172" t="s">
        <v>1697</v>
      </c>
      <c r="B556" s="172" t="s">
        <v>158</v>
      </c>
      <c r="C556" s="172" t="s">
        <v>159</v>
      </c>
      <c r="D556" s="173" t="s">
        <v>160</v>
      </c>
      <c r="E556" s="172" t="s">
        <v>1698</v>
      </c>
      <c r="F556" s="172" t="s">
        <v>406</v>
      </c>
      <c r="G556" s="172" t="s">
        <v>407</v>
      </c>
      <c r="H556" s="172" t="s">
        <v>295</v>
      </c>
      <c r="I556" s="174">
        <v>3688</v>
      </c>
      <c r="J556" s="175" t="s">
        <v>200</v>
      </c>
      <c r="K556" s="176">
        <f>I556*9.16</f>
        <v>33782.080000000002</v>
      </c>
      <c r="L556" s="177"/>
      <c r="M556" s="178"/>
      <c r="N556" s="178"/>
      <c r="O556" s="178"/>
      <c r="P556" s="179"/>
      <c r="Q556" s="179"/>
      <c r="R556" s="180"/>
      <c r="S556" s="181"/>
      <c r="T556" s="182">
        <f>R556+S556</f>
        <v>0</v>
      </c>
      <c r="U556" s="181"/>
      <c r="V556" s="181"/>
      <c r="W556" s="181"/>
      <c r="X556" s="181"/>
      <c r="Y556" s="181"/>
      <c r="Z556" s="180"/>
      <c r="AA556" s="181"/>
      <c r="AB556" s="182">
        <f>Z556+AA556</f>
        <v>0</v>
      </c>
      <c r="AC556" s="181"/>
      <c r="AD556" s="181"/>
      <c r="AE556" s="181"/>
      <c r="AF556" s="181"/>
      <c r="AG556" s="181"/>
      <c r="AH556" s="180"/>
      <c r="AI556" s="181"/>
      <c r="AJ556" s="182">
        <f>AH556+AI556</f>
        <v>0</v>
      </c>
      <c r="AK556" s="181"/>
      <c r="AL556" s="181"/>
      <c r="AM556" s="181"/>
      <c r="AN556" s="181"/>
      <c r="AO556" s="181"/>
      <c r="AP556" s="180"/>
      <c r="AQ556" s="181"/>
      <c r="AR556" s="182">
        <f>AP556+AQ556</f>
        <v>0</v>
      </c>
      <c r="AS556" s="181"/>
      <c r="AT556" s="181"/>
      <c r="AU556" s="181"/>
      <c r="AV556" s="181"/>
      <c r="AW556" s="181"/>
      <c r="AX556" s="180"/>
      <c r="AY556" s="181"/>
      <c r="AZ556" s="182">
        <f>AX556+AY556</f>
        <v>0</v>
      </c>
      <c r="BA556" s="181"/>
      <c r="BB556" s="181"/>
      <c r="BC556" s="181"/>
      <c r="BD556" s="181"/>
      <c r="BE556" s="181"/>
      <c r="BF556" s="130"/>
      <c r="BG556" s="130"/>
      <c r="BH556" s="130"/>
    </row>
    <row r="557" spans="1:60" x14ac:dyDescent="0.35">
      <c r="A557" s="172" t="s">
        <v>201</v>
      </c>
      <c r="B557" s="172" t="s">
        <v>158</v>
      </c>
      <c r="C557" s="172" t="s">
        <v>159</v>
      </c>
      <c r="D557" s="173" t="s">
        <v>160</v>
      </c>
      <c r="E557" s="172" t="s">
        <v>202</v>
      </c>
      <c r="F557" s="172" t="s">
        <v>203</v>
      </c>
      <c r="G557" s="172" t="s">
        <v>204</v>
      </c>
      <c r="H557" s="172" t="s">
        <v>205</v>
      </c>
      <c r="I557" s="174">
        <v>42</v>
      </c>
      <c r="J557" s="175" t="s">
        <v>200</v>
      </c>
      <c r="K557" s="176">
        <f>I557*9.16</f>
        <v>384.72</v>
      </c>
      <c r="L557" s="177"/>
      <c r="M557" s="178"/>
      <c r="N557" s="178"/>
      <c r="O557" s="178"/>
      <c r="P557" s="179"/>
      <c r="Q557" s="179"/>
      <c r="R557" s="180"/>
      <c r="S557" s="181"/>
      <c r="T557" s="182">
        <f>R557+S557</f>
        <v>0</v>
      </c>
      <c r="U557" s="181"/>
      <c r="V557" s="181"/>
      <c r="W557" s="181"/>
      <c r="X557" s="181"/>
      <c r="Y557" s="181"/>
      <c r="Z557" s="180"/>
      <c r="AA557" s="181"/>
      <c r="AB557" s="182">
        <f>Z557+AA557</f>
        <v>0</v>
      </c>
      <c r="AC557" s="181"/>
      <c r="AD557" s="181"/>
      <c r="AE557" s="181"/>
      <c r="AF557" s="181"/>
      <c r="AG557" s="181"/>
      <c r="AH557" s="180"/>
      <c r="AI557" s="181"/>
      <c r="AJ557" s="182">
        <f>AH557+AI557</f>
        <v>0</v>
      </c>
      <c r="AK557" s="181"/>
      <c r="AL557" s="181"/>
      <c r="AM557" s="181"/>
      <c r="AN557" s="181"/>
      <c r="AO557" s="181"/>
      <c r="AP557" s="180"/>
      <c r="AQ557" s="181"/>
      <c r="AR557" s="182">
        <f>AP557+AQ557</f>
        <v>0</v>
      </c>
      <c r="AS557" s="181"/>
      <c r="AT557" s="181"/>
      <c r="AU557" s="181"/>
      <c r="AV557" s="181"/>
      <c r="AW557" s="181"/>
      <c r="AX557" s="180"/>
      <c r="AY557" s="181"/>
      <c r="AZ557" s="182">
        <f>AX557+AY557</f>
        <v>0</v>
      </c>
      <c r="BA557" s="181"/>
      <c r="BB557" s="181"/>
      <c r="BC557" s="181"/>
      <c r="BD557" s="181"/>
      <c r="BE557" s="181"/>
      <c r="BF557" s="130"/>
      <c r="BG557" s="130"/>
      <c r="BH557" s="130"/>
    </row>
    <row r="558" spans="1:60" x14ac:dyDescent="0.35">
      <c r="A558" s="172" t="s">
        <v>334</v>
      </c>
      <c r="B558" s="172" t="s">
        <v>158</v>
      </c>
      <c r="C558" s="172" t="s">
        <v>159</v>
      </c>
      <c r="D558" s="173" t="s">
        <v>160</v>
      </c>
      <c r="E558" s="172" t="s">
        <v>335</v>
      </c>
      <c r="F558" s="172" t="s">
        <v>336</v>
      </c>
      <c r="G558" s="172" t="s">
        <v>204</v>
      </c>
      <c r="H558" s="172" t="s">
        <v>205</v>
      </c>
      <c r="I558" s="174">
        <v>100</v>
      </c>
      <c r="J558" s="175" t="s">
        <v>200</v>
      </c>
      <c r="K558" s="176">
        <f>I558*9.16</f>
        <v>916</v>
      </c>
      <c r="L558" s="177"/>
      <c r="M558" s="178"/>
      <c r="N558" s="178"/>
      <c r="O558" s="178"/>
      <c r="P558" s="179"/>
      <c r="Q558" s="179"/>
      <c r="R558" s="180"/>
      <c r="S558" s="181"/>
      <c r="T558" s="182">
        <f>R558+S558</f>
        <v>0</v>
      </c>
      <c r="U558" s="181"/>
      <c r="V558" s="181"/>
      <c r="W558" s="181"/>
      <c r="X558" s="181"/>
      <c r="Y558" s="181"/>
      <c r="Z558" s="180"/>
      <c r="AA558" s="181"/>
      <c r="AB558" s="182">
        <f>Z558+AA558</f>
        <v>0</v>
      </c>
      <c r="AC558" s="181"/>
      <c r="AD558" s="181"/>
      <c r="AE558" s="181"/>
      <c r="AF558" s="181"/>
      <c r="AG558" s="181"/>
      <c r="AH558" s="180"/>
      <c r="AI558" s="181"/>
      <c r="AJ558" s="182">
        <f>AH558+AI558</f>
        <v>0</v>
      </c>
      <c r="AK558" s="181"/>
      <c r="AL558" s="181"/>
      <c r="AM558" s="181"/>
      <c r="AN558" s="181"/>
      <c r="AO558" s="181"/>
      <c r="AP558" s="180"/>
      <c r="AQ558" s="181"/>
      <c r="AR558" s="182">
        <f>AP558+AQ558</f>
        <v>0</v>
      </c>
      <c r="AS558" s="181"/>
      <c r="AT558" s="181"/>
      <c r="AU558" s="181"/>
      <c r="AV558" s="181"/>
      <c r="AW558" s="181"/>
      <c r="AX558" s="180"/>
      <c r="AY558" s="181"/>
      <c r="AZ558" s="182">
        <f>AX558+AY558</f>
        <v>0</v>
      </c>
      <c r="BA558" s="181"/>
      <c r="BB558" s="181"/>
      <c r="BC558" s="181"/>
      <c r="BD558" s="181"/>
      <c r="BE558" s="181"/>
      <c r="BF558" s="130"/>
      <c r="BG558" s="130"/>
      <c r="BH558" s="130"/>
    </row>
    <row r="559" spans="1:60" x14ac:dyDescent="0.35">
      <c r="A559" s="172" t="s">
        <v>370</v>
      </c>
      <c r="B559" s="172" t="s">
        <v>158</v>
      </c>
      <c r="C559" s="172" t="s">
        <v>159</v>
      </c>
      <c r="D559" s="173" t="s">
        <v>160</v>
      </c>
      <c r="E559" s="172" t="s">
        <v>371</v>
      </c>
      <c r="F559" s="172" t="s">
        <v>336</v>
      </c>
      <c r="G559" s="172" t="s">
        <v>204</v>
      </c>
      <c r="H559" s="172" t="s">
        <v>205</v>
      </c>
      <c r="I559" s="174">
        <v>117</v>
      </c>
      <c r="J559" s="175" t="s">
        <v>171</v>
      </c>
      <c r="K559" s="176">
        <f>I559*9.16</f>
        <v>1071.72</v>
      </c>
      <c r="L559" s="177"/>
      <c r="M559" s="178"/>
      <c r="N559" s="178"/>
      <c r="O559" s="178"/>
      <c r="P559" s="179"/>
      <c r="Q559" s="179"/>
      <c r="R559" s="180"/>
      <c r="S559" s="181"/>
      <c r="T559" s="182">
        <f>R559+S559</f>
        <v>0</v>
      </c>
      <c r="U559" s="181"/>
      <c r="V559" s="181"/>
      <c r="W559" s="181"/>
      <c r="X559" s="181"/>
      <c r="Y559" s="181"/>
      <c r="Z559" s="180"/>
      <c r="AA559" s="181"/>
      <c r="AB559" s="182">
        <f>Z559+AA559</f>
        <v>0</v>
      </c>
      <c r="AC559" s="181"/>
      <c r="AD559" s="181"/>
      <c r="AE559" s="181"/>
      <c r="AF559" s="181"/>
      <c r="AG559" s="181"/>
      <c r="AH559" s="180"/>
      <c r="AI559" s="181"/>
      <c r="AJ559" s="182">
        <f>AH559+AI559</f>
        <v>0</v>
      </c>
      <c r="AK559" s="181"/>
      <c r="AL559" s="181"/>
      <c r="AM559" s="181"/>
      <c r="AN559" s="181"/>
      <c r="AO559" s="181"/>
      <c r="AP559" s="180"/>
      <c r="AQ559" s="181"/>
      <c r="AR559" s="182">
        <f>AP559+AQ559</f>
        <v>0</v>
      </c>
      <c r="AS559" s="181"/>
      <c r="AT559" s="181"/>
      <c r="AU559" s="181"/>
      <c r="AV559" s="181"/>
      <c r="AW559" s="181"/>
      <c r="AX559" s="180"/>
      <c r="AY559" s="181"/>
      <c r="AZ559" s="182">
        <f>AX559+AY559</f>
        <v>0</v>
      </c>
      <c r="BA559" s="181"/>
      <c r="BB559" s="181"/>
      <c r="BC559" s="181"/>
      <c r="BD559" s="181"/>
      <c r="BE559" s="181"/>
      <c r="BF559" s="130"/>
      <c r="BG559" s="130"/>
      <c r="BH559" s="130"/>
    </row>
    <row r="560" spans="1:60" ht="29" x14ac:dyDescent="0.35">
      <c r="A560" s="172" t="s">
        <v>729</v>
      </c>
      <c r="B560" s="172" t="s">
        <v>158</v>
      </c>
      <c r="C560" s="172" t="s">
        <v>159</v>
      </c>
      <c r="D560" s="173" t="s">
        <v>160</v>
      </c>
      <c r="E560" s="172" t="s">
        <v>730</v>
      </c>
      <c r="F560" s="172" t="s">
        <v>203</v>
      </c>
      <c r="G560" s="172" t="s">
        <v>204</v>
      </c>
      <c r="H560" s="172" t="s">
        <v>205</v>
      </c>
      <c r="I560" s="174">
        <v>439</v>
      </c>
      <c r="J560" s="175" t="s">
        <v>520</v>
      </c>
      <c r="K560" s="176">
        <f>I560*9.16</f>
        <v>4021.2400000000002</v>
      </c>
      <c r="L560" s="177"/>
      <c r="M560" s="178"/>
      <c r="N560" s="178"/>
      <c r="O560" s="178"/>
      <c r="P560" s="179"/>
      <c r="Q560" s="179"/>
      <c r="R560" s="180"/>
      <c r="S560" s="181"/>
      <c r="T560" s="182">
        <f>R560+S560</f>
        <v>0</v>
      </c>
      <c r="U560" s="181"/>
      <c r="V560" s="181"/>
      <c r="W560" s="181"/>
      <c r="X560" s="181"/>
      <c r="Y560" s="181"/>
      <c r="Z560" s="180"/>
      <c r="AA560" s="181"/>
      <c r="AB560" s="182">
        <f>Z560+AA560</f>
        <v>0</v>
      </c>
      <c r="AC560" s="181"/>
      <c r="AD560" s="181"/>
      <c r="AE560" s="181"/>
      <c r="AF560" s="181"/>
      <c r="AG560" s="181"/>
      <c r="AH560" s="180"/>
      <c r="AI560" s="181"/>
      <c r="AJ560" s="182">
        <f>AH560+AI560</f>
        <v>0</v>
      </c>
      <c r="AK560" s="181"/>
      <c r="AL560" s="181"/>
      <c r="AM560" s="181"/>
      <c r="AN560" s="181"/>
      <c r="AO560" s="181"/>
      <c r="AP560" s="180"/>
      <c r="AQ560" s="181"/>
      <c r="AR560" s="182">
        <f>AP560+AQ560</f>
        <v>0</v>
      </c>
      <c r="AS560" s="181"/>
      <c r="AT560" s="181"/>
      <c r="AU560" s="181"/>
      <c r="AV560" s="181"/>
      <c r="AW560" s="181"/>
      <c r="AX560" s="180"/>
      <c r="AY560" s="181"/>
      <c r="AZ560" s="182">
        <f>AX560+AY560</f>
        <v>0</v>
      </c>
      <c r="BA560" s="181"/>
      <c r="BB560" s="181"/>
      <c r="BC560" s="181"/>
      <c r="BD560" s="181"/>
      <c r="BE560" s="181"/>
      <c r="BF560" s="130"/>
      <c r="BG560" s="130"/>
      <c r="BH560" s="130"/>
    </row>
    <row r="561" spans="1:60" x14ac:dyDescent="0.35">
      <c r="A561" s="172" t="s">
        <v>763</v>
      </c>
      <c r="B561" s="172" t="s">
        <v>158</v>
      </c>
      <c r="C561" s="172" t="s">
        <v>159</v>
      </c>
      <c r="D561" s="173" t="s">
        <v>160</v>
      </c>
      <c r="E561" s="172" t="s">
        <v>764</v>
      </c>
      <c r="F561" s="172" t="s">
        <v>336</v>
      </c>
      <c r="G561" s="172" t="s">
        <v>204</v>
      </c>
      <c r="H561" s="172" t="s">
        <v>205</v>
      </c>
      <c r="I561" s="174">
        <v>500</v>
      </c>
      <c r="J561" s="175" t="s">
        <v>200</v>
      </c>
      <c r="K561" s="176">
        <f>I561*9.16</f>
        <v>4580</v>
      </c>
      <c r="L561" s="177"/>
      <c r="M561" s="178"/>
      <c r="N561" s="178"/>
      <c r="O561" s="178"/>
      <c r="P561" s="179"/>
      <c r="Q561" s="179"/>
      <c r="R561" s="180"/>
      <c r="S561" s="181"/>
      <c r="T561" s="182">
        <f>R561+S561</f>
        <v>0</v>
      </c>
      <c r="U561" s="181"/>
      <c r="V561" s="181"/>
      <c r="W561" s="181"/>
      <c r="X561" s="181"/>
      <c r="Y561" s="181"/>
      <c r="Z561" s="180"/>
      <c r="AA561" s="181"/>
      <c r="AB561" s="182">
        <f>Z561+AA561</f>
        <v>0</v>
      </c>
      <c r="AC561" s="181"/>
      <c r="AD561" s="181"/>
      <c r="AE561" s="181"/>
      <c r="AF561" s="181"/>
      <c r="AG561" s="181"/>
      <c r="AH561" s="180"/>
      <c r="AI561" s="181"/>
      <c r="AJ561" s="182">
        <f>AH561+AI561</f>
        <v>0</v>
      </c>
      <c r="AK561" s="181"/>
      <c r="AL561" s="181"/>
      <c r="AM561" s="181"/>
      <c r="AN561" s="181"/>
      <c r="AO561" s="181"/>
      <c r="AP561" s="180"/>
      <c r="AQ561" s="181"/>
      <c r="AR561" s="182">
        <f>AP561+AQ561</f>
        <v>0</v>
      </c>
      <c r="AS561" s="181"/>
      <c r="AT561" s="181"/>
      <c r="AU561" s="181"/>
      <c r="AV561" s="181"/>
      <c r="AW561" s="181"/>
      <c r="AX561" s="180"/>
      <c r="AY561" s="181"/>
      <c r="AZ561" s="182">
        <f>AX561+AY561</f>
        <v>0</v>
      </c>
      <c r="BA561" s="181"/>
      <c r="BB561" s="181"/>
      <c r="BC561" s="181"/>
      <c r="BD561" s="181"/>
      <c r="BE561" s="181"/>
      <c r="BF561" s="130"/>
      <c r="BG561" s="130"/>
      <c r="BH561" s="130"/>
    </row>
    <row r="562" spans="1:60" x14ac:dyDescent="0.35">
      <c r="A562" s="172" t="s">
        <v>765</v>
      </c>
      <c r="B562" s="172" t="s">
        <v>158</v>
      </c>
      <c r="C562" s="172" t="s">
        <v>159</v>
      </c>
      <c r="D562" s="173" t="s">
        <v>160</v>
      </c>
      <c r="E562" s="172" t="s">
        <v>764</v>
      </c>
      <c r="F562" s="172" t="s">
        <v>336</v>
      </c>
      <c r="G562" s="172" t="s">
        <v>204</v>
      </c>
      <c r="H562" s="172" t="s">
        <v>205</v>
      </c>
      <c r="I562" s="174">
        <v>500</v>
      </c>
      <c r="J562" s="175" t="s">
        <v>200</v>
      </c>
      <c r="K562" s="176">
        <f>I562*9.16</f>
        <v>4580</v>
      </c>
      <c r="L562" s="177"/>
      <c r="M562" s="178"/>
      <c r="N562" s="178"/>
      <c r="O562" s="178"/>
      <c r="P562" s="179"/>
      <c r="Q562" s="179"/>
      <c r="R562" s="180"/>
      <c r="S562" s="181"/>
      <c r="T562" s="182">
        <f>R562+S562</f>
        <v>0</v>
      </c>
      <c r="U562" s="181"/>
      <c r="V562" s="181"/>
      <c r="W562" s="181"/>
      <c r="X562" s="181"/>
      <c r="Y562" s="181"/>
      <c r="Z562" s="180"/>
      <c r="AA562" s="181"/>
      <c r="AB562" s="182">
        <f>Z562+AA562</f>
        <v>0</v>
      </c>
      <c r="AC562" s="181"/>
      <c r="AD562" s="181"/>
      <c r="AE562" s="181"/>
      <c r="AF562" s="181"/>
      <c r="AG562" s="181"/>
      <c r="AH562" s="180"/>
      <c r="AI562" s="181"/>
      <c r="AJ562" s="182">
        <f>AH562+AI562</f>
        <v>0</v>
      </c>
      <c r="AK562" s="181"/>
      <c r="AL562" s="181"/>
      <c r="AM562" s="181"/>
      <c r="AN562" s="181"/>
      <c r="AO562" s="181"/>
      <c r="AP562" s="180"/>
      <c r="AQ562" s="181"/>
      <c r="AR562" s="182">
        <f>AP562+AQ562</f>
        <v>0</v>
      </c>
      <c r="AS562" s="181"/>
      <c r="AT562" s="181"/>
      <c r="AU562" s="181"/>
      <c r="AV562" s="181"/>
      <c r="AW562" s="181"/>
      <c r="AX562" s="180"/>
      <c r="AY562" s="181"/>
      <c r="AZ562" s="182">
        <f>AX562+AY562</f>
        <v>0</v>
      </c>
      <c r="BA562" s="181"/>
      <c r="BB562" s="181"/>
      <c r="BC562" s="181"/>
      <c r="BD562" s="181"/>
      <c r="BE562" s="181"/>
      <c r="BF562" s="130"/>
      <c r="BG562" s="130"/>
      <c r="BH562" s="130"/>
    </row>
    <row r="563" spans="1:60" x14ac:dyDescent="0.35">
      <c r="A563" s="172" t="s">
        <v>1009</v>
      </c>
      <c r="B563" s="172" t="s">
        <v>158</v>
      </c>
      <c r="C563" s="172" t="s">
        <v>159</v>
      </c>
      <c r="D563" s="173" t="s">
        <v>160</v>
      </c>
      <c r="E563" s="172" t="s">
        <v>1010</v>
      </c>
      <c r="F563" s="172" t="s">
        <v>336</v>
      </c>
      <c r="G563" s="172" t="s">
        <v>204</v>
      </c>
      <c r="H563" s="172" t="s">
        <v>205</v>
      </c>
      <c r="I563" s="174">
        <v>1070</v>
      </c>
      <c r="J563" s="175" t="s">
        <v>242</v>
      </c>
      <c r="K563" s="176">
        <f>I563*9.16</f>
        <v>9801.2000000000007</v>
      </c>
      <c r="L563" s="177"/>
      <c r="M563" s="178"/>
      <c r="N563" s="178"/>
      <c r="O563" s="178"/>
      <c r="P563" s="179"/>
      <c r="Q563" s="179"/>
      <c r="R563" s="180"/>
      <c r="S563" s="181"/>
      <c r="T563" s="182">
        <f>R563+S563</f>
        <v>0</v>
      </c>
      <c r="U563" s="181"/>
      <c r="V563" s="181"/>
      <c r="W563" s="181"/>
      <c r="X563" s="181"/>
      <c r="Y563" s="181"/>
      <c r="Z563" s="180"/>
      <c r="AA563" s="181"/>
      <c r="AB563" s="182">
        <f>Z563+AA563</f>
        <v>0</v>
      </c>
      <c r="AC563" s="181"/>
      <c r="AD563" s="181"/>
      <c r="AE563" s="181"/>
      <c r="AF563" s="181"/>
      <c r="AG563" s="181"/>
      <c r="AH563" s="180"/>
      <c r="AI563" s="181"/>
      <c r="AJ563" s="182">
        <f>AH563+AI563</f>
        <v>0</v>
      </c>
      <c r="AK563" s="181"/>
      <c r="AL563" s="181"/>
      <c r="AM563" s="181"/>
      <c r="AN563" s="181"/>
      <c r="AO563" s="181"/>
      <c r="AP563" s="180"/>
      <c r="AQ563" s="181"/>
      <c r="AR563" s="182">
        <f>AP563+AQ563</f>
        <v>0</v>
      </c>
      <c r="AS563" s="181"/>
      <c r="AT563" s="181"/>
      <c r="AU563" s="181"/>
      <c r="AV563" s="181"/>
      <c r="AW563" s="181"/>
      <c r="AX563" s="180"/>
      <c r="AY563" s="181"/>
      <c r="AZ563" s="182">
        <f>AX563+AY563</f>
        <v>0</v>
      </c>
      <c r="BA563" s="181"/>
      <c r="BB563" s="181"/>
      <c r="BC563" s="181"/>
      <c r="BD563" s="181"/>
      <c r="BE563" s="181"/>
      <c r="BF563" s="130"/>
      <c r="BG563" s="130"/>
      <c r="BH563" s="130"/>
    </row>
    <row r="564" spans="1:60" x14ac:dyDescent="0.35">
      <c r="A564" s="172" t="s">
        <v>1273</v>
      </c>
      <c r="B564" s="172" t="s">
        <v>158</v>
      </c>
      <c r="C564" s="172" t="s">
        <v>159</v>
      </c>
      <c r="D564" s="173" t="s">
        <v>160</v>
      </c>
      <c r="E564" s="172" t="s">
        <v>1274</v>
      </c>
      <c r="F564" s="172" t="s">
        <v>336</v>
      </c>
      <c r="G564" s="172" t="s">
        <v>204</v>
      </c>
      <c r="H564" s="172" t="s">
        <v>205</v>
      </c>
      <c r="I564" s="174">
        <v>1525</v>
      </c>
      <c r="J564" s="175" t="s">
        <v>783</v>
      </c>
      <c r="K564" s="176">
        <f>I564*9.16</f>
        <v>13969</v>
      </c>
      <c r="L564" s="177"/>
      <c r="M564" s="178"/>
      <c r="N564" s="178"/>
      <c r="O564" s="178"/>
      <c r="P564" s="179"/>
      <c r="Q564" s="179"/>
      <c r="R564" s="180"/>
      <c r="S564" s="181"/>
      <c r="T564" s="182">
        <f>R564+S564</f>
        <v>0</v>
      </c>
      <c r="U564" s="181"/>
      <c r="V564" s="181"/>
      <c r="W564" s="181"/>
      <c r="X564" s="181"/>
      <c r="Y564" s="181"/>
      <c r="Z564" s="180"/>
      <c r="AA564" s="181"/>
      <c r="AB564" s="182">
        <f>Z564+AA564</f>
        <v>0</v>
      </c>
      <c r="AC564" s="181"/>
      <c r="AD564" s="181"/>
      <c r="AE564" s="181"/>
      <c r="AF564" s="181"/>
      <c r="AG564" s="181"/>
      <c r="AH564" s="180"/>
      <c r="AI564" s="181"/>
      <c r="AJ564" s="182">
        <f>AH564+AI564</f>
        <v>0</v>
      </c>
      <c r="AK564" s="181"/>
      <c r="AL564" s="181"/>
      <c r="AM564" s="181"/>
      <c r="AN564" s="181"/>
      <c r="AO564" s="181"/>
      <c r="AP564" s="180"/>
      <c r="AQ564" s="181"/>
      <c r="AR564" s="182">
        <f>AP564+AQ564</f>
        <v>0</v>
      </c>
      <c r="AS564" s="181"/>
      <c r="AT564" s="181"/>
      <c r="AU564" s="181"/>
      <c r="AV564" s="181"/>
      <c r="AW564" s="181"/>
      <c r="AX564" s="180"/>
      <c r="AY564" s="181"/>
      <c r="AZ564" s="182">
        <f>AX564+AY564</f>
        <v>0</v>
      </c>
      <c r="BA564" s="181"/>
      <c r="BB564" s="181"/>
      <c r="BC564" s="181"/>
      <c r="BD564" s="181"/>
      <c r="BE564" s="181"/>
      <c r="BF564" s="130"/>
      <c r="BG564" s="130"/>
      <c r="BH564" s="130"/>
    </row>
    <row r="565" spans="1:60" x14ac:dyDescent="0.35">
      <c r="A565" s="172" t="s">
        <v>1595</v>
      </c>
      <c r="B565" s="172" t="s">
        <v>158</v>
      </c>
      <c r="C565" s="172" t="s">
        <v>159</v>
      </c>
      <c r="D565" s="173" t="s">
        <v>160</v>
      </c>
      <c r="E565" s="172" t="s">
        <v>1596</v>
      </c>
      <c r="F565" s="172" t="s">
        <v>336</v>
      </c>
      <c r="G565" s="172" t="s">
        <v>204</v>
      </c>
      <c r="H565" s="172" t="s">
        <v>205</v>
      </c>
      <c r="I565" s="174">
        <v>2515</v>
      </c>
      <c r="J565" s="175" t="s">
        <v>248</v>
      </c>
      <c r="K565" s="176">
        <f>I565*9.16</f>
        <v>23037.4</v>
      </c>
      <c r="L565" s="177"/>
      <c r="M565" s="178"/>
      <c r="N565" s="178"/>
      <c r="O565" s="178"/>
      <c r="P565" s="179"/>
      <c r="Q565" s="179"/>
      <c r="R565" s="180"/>
      <c r="S565" s="181"/>
      <c r="T565" s="182">
        <f>R565+S565</f>
        <v>0</v>
      </c>
      <c r="U565" s="181"/>
      <c r="V565" s="181"/>
      <c r="W565" s="181"/>
      <c r="X565" s="181"/>
      <c r="Y565" s="181"/>
      <c r="Z565" s="180"/>
      <c r="AA565" s="181"/>
      <c r="AB565" s="182">
        <f>Z565+AA565</f>
        <v>0</v>
      </c>
      <c r="AC565" s="181"/>
      <c r="AD565" s="181"/>
      <c r="AE565" s="181"/>
      <c r="AF565" s="181"/>
      <c r="AG565" s="181"/>
      <c r="AH565" s="180"/>
      <c r="AI565" s="181"/>
      <c r="AJ565" s="182">
        <f>AH565+AI565</f>
        <v>0</v>
      </c>
      <c r="AK565" s="181"/>
      <c r="AL565" s="181"/>
      <c r="AM565" s="181"/>
      <c r="AN565" s="181"/>
      <c r="AO565" s="181"/>
      <c r="AP565" s="180"/>
      <c r="AQ565" s="181"/>
      <c r="AR565" s="182">
        <f>AP565+AQ565</f>
        <v>0</v>
      </c>
      <c r="AS565" s="181"/>
      <c r="AT565" s="181"/>
      <c r="AU565" s="181"/>
      <c r="AV565" s="181"/>
      <c r="AW565" s="181"/>
      <c r="AX565" s="180"/>
      <c r="AY565" s="181"/>
      <c r="AZ565" s="182">
        <f>AX565+AY565</f>
        <v>0</v>
      </c>
      <c r="BA565" s="181"/>
      <c r="BB565" s="181"/>
      <c r="BC565" s="181"/>
      <c r="BD565" s="181"/>
      <c r="BE565" s="181"/>
      <c r="BF565" s="130"/>
      <c r="BG565" s="130"/>
      <c r="BH565" s="130"/>
    </row>
    <row r="566" spans="1:60" x14ac:dyDescent="0.35">
      <c r="A566" s="172" t="s">
        <v>2329</v>
      </c>
      <c r="B566" s="172" t="s">
        <v>158</v>
      </c>
      <c r="C566" s="172" t="s">
        <v>159</v>
      </c>
      <c r="D566" s="173" t="s">
        <v>160</v>
      </c>
      <c r="E566" s="172" t="s">
        <v>1930</v>
      </c>
      <c r="F566" s="172" t="s">
        <v>2330</v>
      </c>
      <c r="G566" s="172" t="s">
        <v>204</v>
      </c>
      <c r="H566" s="172" t="s">
        <v>205</v>
      </c>
      <c r="I566" s="174">
        <v>72</v>
      </c>
      <c r="J566" s="175" t="s">
        <v>171</v>
      </c>
      <c r="K566" s="176">
        <f>I566*9.16</f>
        <v>659.52</v>
      </c>
      <c r="L566" s="177"/>
      <c r="M566" s="178"/>
      <c r="N566" s="178"/>
      <c r="O566" s="178"/>
      <c r="P566" s="179"/>
      <c r="Q566" s="179"/>
      <c r="R566" s="180"/>
      <c r="S566" s="181"/>
      <c r="T566" s="182">
        <f>R566+S566</f>
        <v>0</v>
      </c>
      <c r="U566" s="181"/>
      <c r="V566" s="181"/>
      <c r="W566" s="181"/>
      <c r="X566" s="181"/>
      <c r="Y566" s="181"/>
      <c r="Z566" s="180"/>
      <c r="AA566" s="181"/>
      <c r="AB566" s="182">
        <f>Z566+AA566</f>
        <v>0</v>
      </c>
      <c r="AC566" s="181"/>
      <c r="AD566" s="181"/>
      <c r="AE566" s="181"/>
      <c r="AF566" s="181"/>
      <c r="AG566" s="181"/>
      <c r="AH566" s="180"/>
      <c r="AI566" s="181"/>
      <c r="AJ566" s="182">
        <f>AH566+AI566</f>
        <v>0</v>
      </c>
      <c r="AK566" s="181"/>
      <c r="AL566" s="181"/>
      <c r="AM566" s="181"/>
      <c r="AN566" s="181"/>
      <c r="AO566" s="181"/>
      <c r="AP566" s="180"/>
      <c r="AQ566" s="181"/>
      <c r="AR566" s="182">
        <f>AP566+AQ566</f>
        <v>0</v>
      </c>
      <c r="AS566" s="181"/>
      <c r="AT566" s="181"/>
      <c r="AU566" s="181"/>
      <c r="AV566" s="181"/>
      <c r="AW566" s="181"/>
      <c r="AX566" s="180"/>
      <c r="AY566" s="181"/>
      <c r="AZ566" s="182">
        <f>AX566+AY566</f>
        <v>0</v>
      </c>
      <c r="BA566" s="181"/>
      <c r="BB566" s="181"/>
      <c r="BC566" s="181"/>
      <c r="BD566" s="181"/>
      <c r="BE566" s="181"/>
      <c r="BF566" s="130"/>
      <c r="BG566" s="130"/>
      <c r="BH566" s="130"/>
    </row>
    <row r="567" spans="1:60" x14ac:dyDescent="0.35">
      <c r="A567" s="172" t="s">
        <v>2567</v>
      </c>
      <c r="B567" s="172" t="s">
        <v>158</v>
      </c>
      <c r="C567" s="172" t="s">
        <v>159</v>
      </c>
      <c r="D567" s="173" t="s">
        <v>160</v>
      </c>
      <c r="E567" s="172" t="s">
        <v>1930</v>
      </c>
      <c r="F567" s="172" t="s">
        <v>2568</v>
      </c>
      <c r="G567" s="172" t="s">
        <v>2569</v>
      </c>
      <c r="H567" s="172" t="s">
        <v>170</v>
      </c>
      <c r="I567" s="174">
        <v>72</v>
      </c>
      <c r="J567" s="175" t="s">
        <v>171</v>
      </c>
      <c r="K567" s="176">
        <f>I567*9.16</f>
        <v>659.52</v>
      </c>
      <c r="L567" s="177"/>
      <c r="M567" s="178"/>
      <c r="N567" s="178"/>
      <c r="O567" s="178"/>
      <c r="P567" s="179"/>
      <c r="Q567" s="179"/>
      <c r="R567" s="180"/>
      <c r="S567" s="181"/>
      <c r="T567" s="182">
        <f>R567+S567</f>
        <v>0</v>
      </c>
      <c r="U567" s="181"/>
      <c r="V567" s="181"/>
      <c r="W567" s="181"/>
      <c r="X567" s="181"/>
      <c r="Y567" s="181"/>
      <c r="Z567" s="180"/>
      <c r="AA567" s="181"/>
      <c r="AB567" s="182">
        <f>Z567+AA567</f>
        <v>0</v>
      </c>
      <c r="AC567" s="181"/>
      <c r="AD567" s="181"/>
      <c r="AE567" s="181"/>
      <c r="AF567" s="181"/>
      <c r="AG567" s="181"/>
      <c r="AH567" s="180"/>
      <c r="AI567" s="181"/>
      <c r="AJ567" s="182">
        <f>AH567+AI567</f>
        <v>0</v>
      </c>
      <c r="AK567" s="181"/>
      <c r="AL567" s="181"/>
      <c r="AM567" s="181"/>
      <c r="AN567" s="181"/>
      <c r="AO567" s="181"/>
      <c r="AP567" s="180"/>
      <c r="AQ567" s="181"/>
      <c r="AR567" s="182">
        <f>AP567+AQ567</f>
        <v>0</v>
      </c>
      <c r="AS567" s="181"/>
      <c r="AT567" s="181"/>
      <c r="AU567" s="181"/>
      <c r="AV567" s="181"/>
      <c r="AW567" s="181"/>
      <c r="AX567" s="180"/>
      <c r="AY567" s="181"/>
      <c r="AZ567" s="182">
        <f>AX567+AY567</f>
        <v>0</v>
      </c>
      <c r="BA567" s="181"/>
      <c r="BB567" s="181"/>
      <c r="BC567" s="181"/>
      <c r="BD567" s="181"/>
      <c r="BE567" s="181"/>
      <c r="BF567" s="130"/>
      <c r="BG567" s="130"/>
      <c r="BH567" s="130"/>
    </row>
    <row r="568" spans="1:60" x14ac:dyDescent="0.35">
      <c r="A568" s="172" t="s">
        <v>2479</v>
      </c>
      <c r="B568" s="172" t="s">
        <v>158</v>
      </c>
      <c r="C568" s="172" t="s">
        <v>159</v>
      </c>
      <c r="D568" s="173" t="s">
        <v>160</v>
      </c>
      <c r="E568" s="172" t="s">
        <v>1930</v>
      </c>
      <c r="F568" s="172" t="s">
        <v>2480</v>
      </c>
      <c r="G568" s="172" t="s">
        <v>2481</v>
      </c>
      <c r="H568" s="172" t="s">
        <v>205</v>
      </c>
      <c r="I568" s="174">
        <v>72</v>
      </c>
      <c r="J568" s="175" t="s">
        <v>171</v>
      </c>
      <c r="K568" s="176">
        <f>I568*9.16</f>
        <v>659.52</v>
      </c>
      <c r="L568" s="177"/>
      <c r="M568" s="178"/>
      <c r="N568" s="178"/>
      <c r="O568" s="178"/>
      <c r="P568" s="179"/>
      <c r="Q568" s="179"/>
      <c r="R568" s="180"/>
      <c r="S568" s="181"/>
      <c r="T568" s="182">
        <f>R568+S568</f>
        <v>0</v>
      </c>
      <c r="U568" s="181"/>
      <c r="V568" s="181"/>
      <c r="W568" s="181"/>
      <c r="X568" s="181"/>
      <c r="Y568" s="181"/>
      <c r="Z568" s="180"/>
      <c r="AA568" s="181"/>
      <c r="AB568" s="182">
        <f>Z568+AA568</f>
        <v>0</v>
      </c>
      <c r="AC568" s="181"/>
      <c r="AD568" s="181"/>
      <c r="AE568" s="181"/>
      <c r="AF568" s="181"/>
      <c r="AG568" s="181"/>
      <c r="AH568" s="180"/>
      <c r="AI568" s="181"/>
      <c r="AJ568" s="182">
        <f>AH568+AI568</f>
        <v>0</v>
      </c>
      <c r="AK568" s="181"/>
      <c r="AL568" s="181"/>
      <c r="AM568" s="181"/>
      <c r="AN568" s="181"/>
      <c r="AO568" s="181"/>
      <c r="AP568" s="180"/>
      <c r="AQ568" s="181"/>
      <c r="AR568" s="182">
        <f>AP568+AQ568</f>
        <v>0</v>
      </c>
      <c r="AS568" s="181"/>
      <c r="AT568" s="181"/>
      <c r="AU568" s="181"/>
      <c r="AV568" s="181"/>
      <c r="AW568" s="181"/>
      <c r="AX568" s="180"/>
      <c r="AY568" s="181"/>
      <c r="AZ568" s="182">
        <f>AX568+AY568</f>
        <v>0</v>
      </c>
      <c r="BA568" s="181"/>
      <c r="BB568" s="181"/>
      <c r="BC568" s="181"/>
      <c r="BD568" s="181"/>
      <c r="BE568" s="181"/>
      <c r="BF568" s="130"/>
      <c r="BG568" s="130"/>
      <c r="BH568" s="130"/>
    </row>
    <row r="569" spans="1:60" x14ac:dyDescent="0.35">
      <c r="A569" s="172" t="s">
        <v>2704</v>
      </c>
      <c r="B569" s="172" t="s">
        <v>158</v>
      </c>
      <c r="C569" s="172" t="s">
        <v>159</v>
      </c>
      <c r="D569" s="173" t="s">
        <v>160</v>
      </c>
      <c r="E569" s="172" t="s">
        <v>1930</v>
      </c>
      <c r="F569" s="172" t="s">
        <v>2705</v>
      </c>
      <c r="G569" s="172" t="s">
        <v>2706</v>
      </c>
      <c r="H569" s="172" t="s">
        <v>247</v>
      </c>
      <c r="I569" s="174">
        <v>72</v>
      </c>
      <c r="J569" s="175" t="s">
        <v>171</v>
      </c>
      <c r="K569" s="176">
        <f>I569*9.16</f>
        <v>659.52</v>
      </c>
      <c r="L569" s="177"/>
      <c r="M569" s="178"/>
      <c r="N569" s="178"/>
      <c r="O569" s="178"/>
      <c r="P569" s="179"/>
      <c r="Q569" s="179"/>
      <c r="R569" s="180"/>
      <c r="S569" s="181"/>
      <c r="T569" s="182">
        <f>R569+S569</f>
        <v>0</v>
      </c>
      <c r="U569" s="181"/>
      <c r="V569" s="181"/>
      <c r="W569" s="181"/>
      <c r="X569" s="181"/>
      <c r="Y569" s="181"/>
      <c r="Z569" s="180"/>
      <c r="AA569" s="181"/>
      <c r="AB569" s="182">
        <f>Z569+AA569</f>
        <v>0</v>
      </c>
      <c r="AC569" s="181"/>
      <c r="AD569" s="181"/>
      <c r="AE569" s="181"/>
      <c r="AF569" s="181"/>
      <c r="AG569" s="181"/>
      <c r="AH569" s="180"/>
      <c r="AI569" s="181"/>
      <c r="AJ569" s="182">
        <f>AH569+AI569</f>
        <v>0</v>
      </c>
      <c r="AK569" s="181"/>
      <c r="AL569" s="181"/>
      <c r="AM569" s="181"/>
      <c r="AN569" s="181"/>
      <c r="AO569" s="181"/>
      <c r="AP569" s="180"/>
      <c r="AQ569" s="181"/>
      <c r="AR569" s="182">
        <f>AP569+AQ569</f>
        <v>0</v>
      </c>
      <c r="AS569" s="181"/>
      <c r="AT569" s="181"/>
      <c r="AU569" s="181"/>
      <c r="AV569" s="181"/>
      <c r="AW569" s="181"/>
      <c r="AX569" s="180"/>
      <c r="AY569" s="181"/>
      <c r="AZ569" s="182">
        <f>AX569+AY569</f>
        <v>0</v>
      </c>
      <c r="BA569" s="181"/>
      <c r="BB569" s="181"/>
      <c r="BC569" s="181"/>
      <c r="BD569" s="181"/>
      <c r="BE569" s="181"/>
      <c r="BF569" s="130"/>
      <c r="BG569" s="130"/>
      <c r="BH569" s="130"/>
    </row>
    <row r="570" spans="1:60" x14ac:dyDescent="0.35">
      <c r="A570" s="172" t="s">
        <v>2366</v>
      </c>
      <c r="B570" s="172" t="s">
        <v>158</v>
      </c>
      <c r="C570" s="172" t="s">
        <v>159</v>
      </c>
      <c r="D570" s="173" t="s">
        <v>160</v>
      </c>
      <c r="E570" s="172" t="s">
        <v>1930</v>
      </c>
      <c r="F570" s="172" t="s">
        <v>2367</v>
      </c>
      <c r="G570" s="172" t="s">
        <v>2368</v>
      </c>
      <c r="H570" s="172" t="s">
        <v>321</v>
      </c>
      <c r="I570" s="174">
        <v>72</v>
      </c>
      <c r="J570" s="175" t="s">
        <v>171</v>
      </c>
      <c r="K570" s="176">
        <f>I570*9.16</f>
        <v>659.52</v>
      </c>
      <c r="L570" s="177"/>
      <c r="M570" s="178"/>
      <c r="N570" s="178"/>
      <c r="O570" s="178"/>
      <c r="P570" s="179"/>
      <c r="Q570" s="179"/>
      <c r="R570" s="180"/>
      <c r="S570" s="181"/>
      <c r="T570" s="182">
        <f>R570+S570</f>
        <v>0</v>
      </c>
      <c r="U570" s="181"/>
      <c r="V570" s="181"/>
      <c r="W570" s="181"/>
      <c r="X570" s="181"/>
      <c r="Y570" s="181"/>
      <c r="Z570" s="180"/>
      <c r="AA570" s="181"/>
      <c r="AB570" s="182">
        <f>Z570+AA570</f>
        <v>0</v>
      </c>
      <c r="AC570" s="181"/>
      <c r="AD570" s="181"/>
      <c r="AE570" s="181"/>
      <c r="AF570" s="181"/>
      <c r="AG570" s="181"/>
      <c r="AH570" s="180"/>
      <c r="AI570" s="181"/>
      <c r="AJ570" s="182">
        <f>AH570+AI570</f>
        <v>0</v>
      </c>
      <c r="AK570" s="181"/>
      <c r="AL570" s="181"/>
      <c r="AM570" s="181"/>
      <c r="AN570" s="181"/>
      <c r="AO570" s="181"/>
      <c r="AP570" s="180"/>
      <c r="AQ570" s="181"/>
      <c r="AR570" s="182">
        <f>AP570+AQ570</f>
        <v>0</v>
      </c>
      <c r="AS570" s="181"/>
      <c r="AT570" s="181"/>
      <c r="AU570" s="181"/>
      <c r="AV570" s="181"/>
      <c r="AW570" s="181"/>
      <c r="AX570" s="180"/>
      <c r="AY570" s="181"/>
      <c r="AZ570" s="182">
        <f>AX570+AY570</f>
        <v>0</v>
      </c>
      <c r="BA570" s="181"/>
      <c r="BB570" s="181"/>
      <c r="BC570" s="181"/>
      <c r="BD570" s="181"/>
      <c r="BE570" s="181"/>
      <c r="BF570" s="130"/>
      <c r="BG570" s="130"/>
      <c r="BH570" s="130"/>
    </row>
    <row r="571" spans="1:60" x14ac:dyDescent="0.35">
      <c r="A571" s="172" t="s">
        <v>238</v>
      </c>
      <c r="B571" s="172" t="s">
        <v>158</v>
      </c>
      <c r="C571" s="172" t="s">
        <v>159</v>
      </c>
      <c r="D571" s="173" t="s">
        <v>160</v>
      </c>
      <c r="E571" s="172" t="s">
        <v>239</v>
      </c>
      <c r="F571" s="172" t="s">
        <v>240</v>
      </c>
      <c r="G571" s="172" t="s">
        <v>241</v>
      </c>
      <c r="H571" s="172" t="s">
        <v>164</v>
      </c>
      <c r="I571" s="174">
        <v>64</v>
      </c>
      <c r="J571" s="175" t="s">
        <v>242</v>
      </c>
      <c r="K571" s="176">
        <f>I571*9.16</f>
        <v>586.24</v>
      </c>
      <c r="L571" s="177"/>
      <c r="M571" s="178"/>
      <c r="N571" s="178"/>
      <c r="O571" s="178"/>
      <c r="P571" s="179"/>
      <c r="Q571" s="179"/>
      <c r="R571" s="180"/>
      <c r="S571" s="181"/>
      <c r="T571" s="182">
        <f>R571+S571</f>
        <v>0</v>
      </c>
      <c r="U571" s="181"/>
      <c r="V571" s="181"/>
      <c r="W571" s="181"/>
      <c r="X571" s="181"/>
      <c r="Y571" s="181"/>
      <c r="Z571" s="180"/>
      <c r="AA571" s="181"/>
      <c r="AB571" s="182">
        <f>Z571+AA571</f>
        <v>0</v>
      </c>
      <c r="AC571" s="181"/>
      <c r="AD571" s="181"/>
      <c r="AE571" s="181"/>
      <c r="AF571" s="181"/>
      <c r="AG571" s="181"/>
      <c r="AH571" s="180"/>
      <c r="AI571" s="181"/>
      <c r="AJ571" s="182">
        <f>AH571+AI571</f>
        <v>0</v>
      </c>
      <c r="AK571" s="181"/>
      <c r="AL571" s="181"/>
      <c r="AM571" s="181"/>
      <c r="AN571" s="181"/>
      <c r="AO571" s="181"/>
      <c r="AP571" s="180"/>
      <c r="AQ571" s="181"/>
      <c r="AR571" s="182">
        <f>AP571+AQ571</f>
        <v>0</v>
      </c>
      <c r="AS571" s="181"/>
      <c r="AT571" s="181"/>
      <c r="AU571" s="181"/>
      <c r="AV571" s="181"/>
      <c r="AW571" s="181"/>
      <c r="AX571" s="180"/>
      <c r="AY571" s="181"/>
      <c r="AZ571" s="182">
        <f>AX571+AY571</f>
        <v>0</v>
      </c>
      <c r="BA571" s="181"/>
      <c r="BB571" s="181"/>
      <c r="BC571" s="181"/>
      <c r="BD571" s="181"/>
      <c r="BE571" s="181"/>
      <c r="BF571" s="130"/>
      <c r="BG571" s="130"/>
      <c r="BH571" s="130"/>
    </row>
    <row r="572" spans="1:60" x14ac:dyDescent="0.35">
      <c r="A572" s="172" t="s">
        <v>331</v>
      </c>
      <c r="B572" s="172" t="s">
        <v>158</v>
      </c>
      <c r="C572" s="172" t="s">
        <v>159</v>
      </c>
      <c r="D572" s="173" t="s">
        <v>160</v>
      </c>
      <c r="E572" s="172" t="s">
        <v>332</v>
      </c>
      <c r="F572" s="172" t="s">
        <v>333</v>
      </c>
      <c r="G572" s="172" t="s">
        <v>241</v>
      </c>
      <c r="H572" s="172" t="s">
        <v>164</v>
      </c>
      <c r="I572" s="174">
        <v>100</v>
      </c>
      <c r="J572" s="175" t="s">
        <v>165</v>
      </c>
      <c r="K572" s="176">
        <f>I572*9.16</f>
        <v>916</v>
      </c>
      <c r="L572" s="177"/>
      <c r="M572" s="178"/>
      <c r="N572" s="178"/>
      <c r="O572" s="178"/>
      <c r="P572" s="179"/>
      <c r="Q572" s="179"/>
      <c r="R572" s="180"/>
      <c r="S572" s="181"/>
      <c r="T572" s="182">
        <f>R572+S572</f>
        <v>0</v>
      </c>
      <c r="U572" s="181"/>
      <c r="V572" s="181"/>
      <c r="W572" s="181"/>
      <c r="X572" s="181"/>
      <c r="Y572" s="181"/>
      <c r="Z572" s="180"/>
      <c r="AA572" s="181"/>
      <c r="AB572" s="182">
        <f>Z572+AA572</f>
        <v>0</v>
      </c>
      <c r="AC572" s="181"/>
      <c r="AD572" s="181"/>
      <c r="AE572" s="181"/>
      <c r="AF572" s="181"/>
      <c r="AG572" s="181"/>
      <c r="AH572" s="180"/>
      <c r="AI572" s="181"/>
      <c r="AJ572" s="182">
        <f>AH572+AI572</f>
        <v>0</v>
      </c>
      <c r="AK572" s="181"/>
      <c r="AL572" s="181"/>
      <c r="AM572" s="181"/>
      <c r="AN572" s="181"/>
      <c r="AO572" s="181"/>
      <c r="AP572" s="180"/>
      <c r="AQ572" s="181"/>
      <c r="AR572" s="182">
        <f>AP572+AQ572</f>
        <v>0</v>
      </c>
      <c r="AS572" s="181"/>
      <c r="AT572" s="181"/>
      <c r="AU572" s="181"/>
      <c r="AV572" s="181"/>
      <c r="AW572" s="181"/>
      <c r="AX572" s="180"/>
      <c r="AY572" s="181"/>
      <c r="AZ572" s="182">
        <f>AX572+AY572</f>
        <v>0</v>
      </c>
      <c r="BA572" s="181"/>
      <c r="BB572" s="181"/>
      <c r="BC572" s="181"/>
      <c r="BD572" s="181"/>
      <c r="BE572" s="181"/>
      <c r="BF572" s="130"/>
      <c r="BG572" s="130"/>
      <c r="BH572" s="130"/>
    </row>
    <row r="573" spans="1:60" x14ac:dyDescent="0.35">
      <c r="A573" s="172" t="s">
        <v>535</v>
      </c>
      <c r="B573" s="172" t="s">
        <v>158</v>
      </c>
      <c r="C573" s="172" t="s">
        <v>159</v>
      </c>
      <c r="D573" s="173" t="s">
        <v>160</v>
      </c>
      <c r="E573" s="172" t="s">
        <v>536</v>
      </c>
      <c r="F573" s="172" t="s">
        <v>333</v>
      </c>
      <c r="G573" s="172" t="s">
        <v>241</v>
      </c>
      <c r="H573" s="172" t="s">
        <v>164</v>
      </c>
      <c r="I573" s="174">
        <v>216</v>
      </c>
      <c r="J573" s="175" t="s">
        <v>165</v>
      </c>
      <c r="K573" s="176">
        <f>I573*9.16</f>
        <v>1978.56</v>
      </c>
      <c r="L573" s="177"/>
      <c r="M573" s="178"/>
      <c r="N573" s="178"/>
      <c r="O573" s="178"/>
      <c r="P573" s="179"/>
      <c r="Q573" s="179"/>
      <c r="R573" s="180"/>
      <c r="S573" s="181"/>
      <c r="T573" s="182">
        <f>R573+S573</f>
        <v>0</v>
      </c>
      <c r="U573" s="181"/>
      <c r="V573" s="181"/>
      <c r="W573" s="181"/>
      <c r="X573" s="181"/>
      <c r="Y573" s="181"/>
      <c r="Z573" s="180"/>
      <c r="AA573" s="181"/>
      <c r="AB573" s="182">
        <f>Z573+AA573</f>
        <v>0</v>
      </c>
      <c r="AC573" s="181"/>
      <c r="AD573" s="181"/>
      <c r="AE573" s="181"/>
      <c r="AF573" s="181"/>
      <c r="AG573" s="181"/>
      <c r="AH573" s="180"/>
      <c r="AI573" s="181"/>
      <c r="AJ573" s="182">
        <f>AH573+AI573</f>
        <v>0</v>
      </c>
      <c r="AK573" s="181"/>
      <c r="AL573" s="181"/>
      <c r="AM573" s="181"/>
      <c r="AN573" s="181"/>
      <c r="AO573" s="181"/>
      <c r="AP573" s="180"/>
      <c r="AQ573" s="181"/>
      <c r="AR573" s="182">
        <f>AP573+AQ573</f>
        <v>0</v>
      </c>
      <c r="AS573" s="181"/>
      <c r="AT573" s="181"/>
      <c r="AU573" s="181"/>
      <c r="AV573" s="181"/>
      <c r="AW573" s="181"/>
      <c r="AX573" s="180"/>
      <c r="AY573" s="181"/>
      <c r="AZ573" s="182">
        <f>AX573+AY573</f>
        <v>0</v>
      </c>
      <c r="BA573" s="181"/>
      <c r="BB573" s="181"/>
      <c r="BC573" s="181"/>
      <c r="BD573" s="181"/>
      <c r="BE573" s="181"/>
      <c r="BF573" s="130"/>
      <c r="BG573" s="130"/>
      <c r="BH573" s="130"/>
    </row>
    <row r="574" spans="1:60" x14ac:dyDescent="0.35">
      <c r="A574" s="172" t="s">
        <v>564</v>
      </c>
      <c r="B574" s="172" t="s">
        <v>158</v>
      </c>
      <c r="C574" s="172" t="s">
        <v>159</v>
      </c>
      <c r="D574" s="173" t="s">
        <v>160</v>
      </c>
      <c r="E574" s="172" t="s">
        <v>565</v>
      </c>
      <c r="F574" s="172" t="s">
        <v>333</v>
      </c>
      <c r="G574" s="172" t="s">
        <v>241</v>
      </c>
      <c r="H574" s="172" t="s">
        <v>164</v>
      </c>
      <c r="I574" s="174">
        <v>246</v>
      </c>
      <c r="J574" s="175" t="s">
        <v>165</v>
      </c>
      <c r="K574" s="176">
        <f>I574*9.16</f>
        <v>2253.36</v>
      </c>
      <c r="L574" s="177"/>
      <c r="M574" s="178"/>
      <c r="N574" s="178"/>
      <c r="O574" s="178"/>
      <c r="P574" s="179"/>
      <c r="Q574" s="179"/>
      <c r="R574" s="180"/>
      <c r="S574" s="181"/>
      <c r="T574" s="182">
        <f>R574+S574</f>
        <v>0</v>
      </c>
      <c r="U574" s="181"/>
      <c r="V574" s="181"/>
      <c r="W574" s="181"/>
      <c r="X574" s="181"/>
      <c r="Y574" s="181"/>
      <c r="Z574" s="180"/>
      <c r="AA574" s="181"/>
      <c r="AB574" s="182">
        <f>Z574+AA574</f>
        <v>0</v>
      </c>
      <c r="AC574" s="181"/>
      <c r="AD574" s="181"/>
      <c r="AE574" s="181"/>
      <c r="AF574" s="181"/>
      <c r="AG574" s="181"/>
      <c r="AH574" s="180"/>
      <c r="AI574" s="181"/>
      <c r="AJ574" s="182">
        <f>AH574+AI574</f>
        <v>0</v>
      </c>
      <c r="AK574" s="181"/>
      <c r="AL574" s="181"/>
      <c r="AM574" s="181"/>
      <c r="AN574" s="181"/>
      <c r="AO574" s="181"/>
      <c r="AP574" s="180"/>
      <c r="AQ574" s="181"/>
      <c r="AR574" s="182">
        <f>AP574+AQ574</f>
        <v>0</v>
      </c>
      <c r="AS574" s="181"/>
      <c r="AT574" s="181"/>
      <c r="AU574" s="181"/>
      <c r="AV574" s="181"/>
      <c r="AW574" s="181"/>
      <c r="AX574" s="180"/>
      <c r="AY574" s="181"/>
      <c r="AZ574" s="182">
        <f>AX574+AY574</f>
        <v>0</v>
      </c>
      <c r="BA574" s="181"/>
      <c r="BB574" s="181"/>
      <c r="BC574" s="181"/>
      <c r="BD574" s="181"/>
      <c r="BE574" s="181"/>
      <c r="BF574" s="130"/>
      <c r="BG574" s="130"/>
      <c r="BH574" s="130"/>
    </row>
    <row r="575" spans="1:60" x14ac:dyDescent="0.35">
      <c r="A575" s="172" t="s">
        <v>638</v>
      </c>
      <c r="B575" s="172" t="s">
        <v>158</v>
      </c>
      <c r="C575" s="172" t="s">
        <v>159</v>
      </c>
      <c r="D575" s="173" t="s">
        <v>160</v>
      </c>
      <c r="E575" s="172" t="s">
        <v>639</v>
      </c>
      <c r="F575" s="172" t="s">
        <v>333</v>
      </c>
      <c r="G575" s="172" t="s">
        <v>241</v>
      </c>
      <c r="H575" s="172" t="s">
        <v>164</v>
      </c>
      <c r="I575" s="174">
        <v>320</v>
      </c>
      <c r="J575" s="175" t="s">
        <v>165</v>
      </c>
      <c r="K575" s="176">
        <f>I575*9.16</f>
        <v>2931.2</v>
      </c>
      <c r="L575" s="177"/>
      <c r="M575" s="178"/>
      <c r="N575" s="178"/>
      <c r="O575" s="178"/>
      <c r="P575" s="179"/>
      <c r="Q575" s="179"/>
      <c r="R575" s="180"/>
      <c r="S575" s="181"/>
      <c r="T575" s="182">
        <f>R575+S575</f>
        <v>0</v>
      </c>
      <c r="U575" s="181"/>
      <c r="V575" s="181"/>
      <c r="W575" s="181"/>
      <c r="X575" s="181"/>
      <c r="Y575" s="181"/>
      <c r="Z575" s="180"/>
      <c r="AA575" s="181"/>
      <c r="AB575" s="182">
        <f>Z575+AA575</f>
        <v>0</v>
      </c>
      <c r="AC575" s="181"/>
      <c r="AD575" s="181"/>
      <c r="AE575" s="181"/>
      <c r="AF575" s="181"/>
      <c r="AG575" s="181"/>
      <c r="AH575" s="180"/>
      <c r="AI575" s="181"/>
      <c r="AJ575" s="182">
        <f>AH575+AI575</f>
        <v>0</v>
      </c>
      <c r="AK575" s="181"/>
      <c r="AL575" s="181"/>
      <c r="AM575" s="181"/>
      <c r="AN575" s="181"/>
      <c r="AO575" s="181"/>
      <c r="AP575" s="180"/>
      <c r="AQ575" s="181"/>
      <c r="AR575" s="182">
        <f>AP575+AQ575</f>
        <v>0</v>
      </c>
      <c r="AS575" s="181"/>
      <c r="AT575" s="181"/>
      <c r="AU575" s="181"/>
      <c r="AV575" s="181"/>
      <c r="AW575" s="181"/>
      <c r="AX575" s="180"/>
      <c r="AY575" s="181"/>
      <c r="AZ575" s="182">
        <f>AX575+AY575</f>
        <v>0</v>
      </c>
      <c r="BA575" s="181"/>
      <c r="BB575" s="181"/>
      <c r="BC575" s="181"/>
      <c r="BD575" s="181"/>
      <c r="BE575" s="181"/>
      <c r="BF575" s="130"/>
      <c r="BG575" s="130"/>
      <c r="BH575" s="130"/>
    </row>
    <row r="576" spans="1:60" x14ac:dyDescent="0.35">
      <c r="A576" s="172" t="s">
        <v>684</v>
      </c>
      <c r="B576" s="172" t="s">
        <v>158</v>
      </c>
      <c r="C576" s="172" t="s">
        <v>159</v>
      </c>
      <c r="D576" s="173" t="s">
        <v>160</v>
      </c>
      <c r="E576" s="172" t="s">
        <v>685</v>
      </c>
      <c r="F576" s="172" t="s">
        <v>333</v>
      </c>
      <c r="G576" s="172" t="s">
        <v>241</v>
      </c>
      <c r="H576" s="172" t="s">
        <v>164</v>
      </c>
      <c r="I576" s="174">
        <v>383</v>
      </c>
      <c r="J576" s="175" t="s">
        <v>165</v>
      </c>
      <c r="K576" s="176">
        <f>I576*9.16</f>
        <v>3508.28</v>
      </c>
      <c r="L576" s="177"/>
      <c r="M576" s="178"/>
      <c r="N576" s="178"/>
      <c r="O576" s="178"/>
      <c r="P576" s="179"/>
      <c r="Q576" s="179"/>
      <c r="R576" s="180"/>
      <c r="S576" s="181"/>
      <c r="T576" s="182">
        <f>R576+S576</f>
        <v>0</v>
      </c>
      <c r="U576" s="181"/>
      <c r="V576" s="181"/>
      <c r="W576" s="181"/>
      <c r="X576" s="181"/>
      <c r="Y576" s="181"/>
      <c r="Z576" s="180"/>
      <c r="AA576" s="181"/>
      <c r="AB576" s="182">
        <f>Z576+AA576</f>
        <v>0</v>
      </c>
      <c r="AC576" s="181"/>
      <c r="AD576" s="181"/>
      <c r="AE576" s="181"/>
      <c r="AF576" s="181"/>
      <c r="AG576" s="181"/>
      <c r="AH576" s="180"/>
      <c r="AI576" s="181"/>
      <c r="AJ576" s="182">
        <f>AH576+AI576</f>
        <v>0</v>
      </c>
      <c r="AK576" s="181"/>
      <c r="AL576" s="181"/>
      <c r="AM576" s="181"/>
      <c r="AN576" s="181"/>
      <c r="AO576" s="181"/>
      <c r="AP576" s="180"/>
      <c r="AQ576" s="181"/>
      <c r="AR576" s="182">
        <f>AP576+AQ576</f>
        <v>0</v>
      </c>
      <c r="AS576" s="181"/>
      <c r="AT576" s="181"/>
      <c r="AU576" s="181"/>
      <c r="AV576" s="181"/>
      <c r="AW576" s="181"/>
      <c r="AX576" s="180"/>
      <c r="AY576" s="181"/>
      <c r="AZ576" s="182">
        <f>AX576+AY576</f>
        <v>0</v>
      </c>
      <c r="BA576" s="181"/>
      <c r="BB576" s="181"/>
      <c r="BC576" s="181"/>
      <c r="BD576" s="181"/>
      <c r="BE576" s="181"/>
      <c r="BF576" s="130"/>
      <c r="BG576" s="130"/>
      <c r="BH576" s="130"/>
    </row>
    <row r="577" spans="1:60" x14ac:dyDescent="0.35">
      <c r="A577" s="172" t="s">
        <v>690</v>
      </c>
      <c r="B577" s="172" t="s">
        <v>158</v>
      </c>
      <c r="C577" s="172" t="s">
        <v>159</v>
      </c>
      <c r="D577" s="173" t="s">
        <v>160</v>
      </c>
      <c r="E577" s="172" t="s">
        <v>691</v>
      </c>
      <c r="F577" s="172" t="s">
        <v>240</v>
      </c>
      <c r="G577" s="172" t="s">
        <v>241</v>
      </c>
      <c r="H577" s="172" t="s">
        <v>164</v>
      </c>
      <c r="I577" s="174">
        <v>384</v>
      </c>
      <c r="J577" s="175" t="s">
        <v>200</v>
      </c>
      <c r="K577" s="176">
        <f>I577*9.16</f>
        <v>3517.44</v>
      </c>
      <c r="L577" s="177"/>
      <c r="M577" s="178"/>
      <c r="N577" s="178"/>
      <c r="O577" s="178"/>
      <c r="P577" s="179"/>
      <c r="Q577" s="179"/>
      <c r="R577" s="180"/>
      <c r="S577" s="181"/>
      <c r="T577" s="182">
        <f>R577+S577</f>
        <v>0</v>
      </c>
      <c r="U577" s="181"/>
      <c r="V577" s="181"/>
      <c r="W577" s="181"/>
      <c r="X577" s="181"/>
      <c r="Y577" s="181"/>
      <c r="Z577" s="180"/>
      <c r="AA577" s="181"/>
      <c r="AB577" s="182">
        <f>Z577+AA577</f>
        <v>0</v>
      </c>
      <c r="AC577" s="181"/>
      <c r="AD577" s="181"/>
      <c r="AE577" s="181"/>
      <c r="AF577" s="181"/>
      <c r="AG577" s="181"/>
      <c r="AH577" s="180"/>
      <c r="AI577" s="181"/>
      <c r="AJ577" s="182">
        <f>AH577+AI577</f>
        <v>0</v>
      </c>
      <c r="AK577" s="181"/>
      <c r="AL577" s="181"/>
      <c r="AM577" s="181"/>
      <c r="AN577" s="181"/>
      <c r="AO577" s="181"/>
      <c r="AP577" s="180"/>
      <c r="AQ577" s="181"/>
      <c r="AR577" s="182">
        <f>AP577+AQ577</f>
        <v>0</v>
      </c>
      <c r="AS577" s="181"/>
      <c r="AT577" s="181"/>
      <c r="AU577" s="181"/>
      <c r="AV577" s="181"/>
      <c r="AW577" s="181"/>
      <c r="AX577" s="180"/>
      <c r="AY577" s="181"/>
      <c r="AZ577" s="182">
        <f>AX577+AY577</f>
        <v>0</v>
      </c>
      <c r="BA577" s="181"/>
      <c r="BB577" s="181"/>
      <c r="BC577" s="181"/>
      <c r="BD577" s="181"/>
      <c r="BE577" s="181"/>
      <c r="BF577" s="130"/>
      <c r="BG577" s="130"/>
      <c r="BH577" s="130"/>
    </row>
    <row r="578" spans="1:60" x14ac:dyDescent="0.35">
      <c r="A578" s="172" t="s">
        <v>825</v>
      </c>
      <c r="B578" s="172" t="s">
        <v>158</v>
      </c>
      <c r="C578" s="172" t="s">
        <v>159</v>
      </c>
      <c r="D578" s="173" t="s">
        <v>160</v>
      </c>
      <c r="E578" s="172" t="s">
        <v>826</v>
      </c>
      <c r="F578" s="172" t="s">
        <v>240</v>
      </c>
      <c r="G578" s="172" t="s">
        <v>241</v>
      </c>
      <c r="H578" s="172" t="s">
        <v>164</v>
      </c>
      <c r="I578" s="174">
        <v>600</v>
      </c>
      <c r="J578" s="175" t="s">
        <v>165</v>
      </c>
      <c r="K578" s="176">
        <f>I578*9.16</f>
        <v>5496</v>
      </c>
      <c r="L578" s="177"/>
      <c r="M578" s="178"/>
      <c r="N578" s="178"/>
      <c r="O578" s="178"/>
      <c r="P578" s="179"/>
      <c r="Q578" s="179"/>
      <c r="R578" s="180"/>
      <c r="S578" s="181"/>
      <c r="T578" s="182">
        <f>R578+S578</f>
        <v>0</v>
      </c>
      <c r="U578" s="181"/>
      <c r="V578" s="181"/>
      <c r="W578" s="181"/>
      <c r="X578" s="181"/>
      <c r="Y578" s="181"/>
      <c r="Z578" s="180"/>
      <c r="AA578" s="181"/>
      <c r="AB578" s="182">
        <f>Z578+AA578</f>
        <v>0</v>
      </c>
      <c r="AC578" s="181"/>
      <c r="AD578" s="181"/>
      <c r="AE578" s="181"/>
      <c r="AF578" s="181"/>
      <c r="AG578" s="181"/>
      <c r="AH578" s="180"/>
      <c r="AI578" s="181"/>
      <c r="AJ578" s="182">
        <f>AH578+AI578</f>
        <v>0</v>
      </c>
      <c r="AK578" s="181"/>
      <c r="AL578" s="181"/>
      <c r="AM578" s="181"/>
      <c r="AN578" s="181"/>
      <c r="AO578" s="181"/>
      <c r="AP578" s="180"/>
      <c r="AQ578" s="181"/>
      <c r="AR578" s="182">
        <f>AP578+AQ578</f>
        <v>0</v>
      </c>
      <c r="AS578" s="181"/>
      <c r="AT578" s="181"/>
      <c r="AU578" s="181"/>
      <c r="AV578" s="181"/>
      <c r="AW578" s="181"/>
      <c r="AX578" s="180"/>
      <c r="AY578" s="181"/>
      <c r="AZ578" s="182">
        <f>AX578+AY578</f>
        <v>0</v>
      </c>
      <c r="BA578" s="181"/>
      <c r="BB578" s="181"/>
      <c r="BC578" s="181"/>
      <c r="BD578" s="181"/>
      <c r="BE578" s="181"/>
      <c r="BF578" s="130"/>
      <c r="BG578" s="130"/>
      <c r="BH578" s="130"/>
    </row>
    <row r="579" spans="1:60" x14ac:dyDescent="0.35">
      <c r="A579" s="172" t="s">
        <v>888</v>
      </c>
      <c r="B579" s="172" t="s">
        <v>158</v>
      </c>
      <c r="C579" s="172" t="s">
        <v>159</v>
      </c>
      <c r="D579" s="173" t="s">
        <v>160</v>
      </c>
      <c r="E579" s="172" t="s">
        <v>889</v>
      </c>
      <c r="F579" s="172" t="s">
        <v>333</v>
      </c>
      <c r="G579" s="172" t="s">
        <v>241</v>
      </c>
      <c r="H579" s="172" t="s">
        <v>164</v>
      </c>
      <c r="I579" s="174">
        <v>770</v>
      </c>
      <c r="J579" s="175" t="s">
        <v>165</v>
      </c>
      <c r="K579" s="176">
        <f>I579*9.16</f>
        <v>7053.2</v>
      </c>
      <c r="L579" s="177"/>
      <c r="M579" s="178"/>
      <c r="N579" s="178"/>
      <c r="O579" s="178"/>
      <c r="P579" s="179"/>
      <c r="Q579" s="179"/>
      <c r="R579" s="180"/>
      <c r="S579" s="181"/>
      <c r="T579" s="182">
        <f>R579+S579</f>
        <v>0</v>
      </c>
      <c r="U579" s="181"/>
      <c r="V579" s="181"/>
      <c r="W579" s="181"/>
      <c r="X579" s="181"/>
      <c r="Y579" s="181"/>
      <c r="Z579" s="180"/>
      <c r="AA579" s="181"/>
      <c r="AB579" s="182">
        <f>Z579+AA579</f>
        <v>0</v>
      </c>
      <c r="AC579" s="181"/>
      <c r="AD579" s="181"/>
      <c r="AE579" s="181"/>
      <c r="AF579" s="181"/>
      <c r="AG579" s="181"/>
      <c r="AH579" s="180"/>
      <c r="AI579" s="181"/>
      <c r="AJ579" s="182">
        <f>AH579+AI579</f>
        <v>0</v>
      </c>
      <c r="AK579" s="181"/>
      <c r="AL579" s="181"/>
      <c r="AM579" s="181"/>
      <c r="AN579" s="181"/>
      <c r="AO579" s="181"/>
      <c r="AP579" s="180"/>
      <c r="AQ579" s="181"/>
      <c r="AR579" s="182">
        <f>AP579+AQ579</f>
        <v>0</v>
      </c>
      <c r="AS579" s="181"/>
      <c r="AT579" s="181"/>
      <c r="AU579" s="181"/>
      <c r="AV579" s="181"/>
      <c r="AW579" s="181"/>
      <c r="AX579" s="180"/>
      <c r="AY579" s="181"/>
      <c r="AZ579" s="182">
        <f>AX579+AY579</f>
        <v>0</v>
      </c>
      <c r="BA579" s="181"/>
      <c r="BB579" s="181"/>
      <c r="BC579" s="181"/>
      <c r="BD579" s="181"/>
      <c r="BE579" s="181"/>
      <c r="BF579" s="130"/>
      <c r="BG579" s="130"/>
      <c r="BH579" s="130"/>
    </row>
    <row r="580" spans="1:60" ht="29" x14ac:dyDescent="0.35">
      <c r="A580" s="172" t="s">
        <v>995</v>
      </c>
      <c r="B580" s="172" t="s">
        <v>158</v>
      </c>
      <c r="C580" s="172" t="s">
        <v>159</v>
      </c>
      <c r="D580" s="173" t="s">
        <v>160</v>
      </c>
      <c r="E580" s="172" t="s">
        <v>996</v>
      </c>
      <c r="F580" s="172" t="s">
        <v>333</v>
      </c>
      <c r="G580" s="172" t="s">
        <v>241</v>
      </c>
      <c r="H580" s="172" t="s">
        <v>164</v>
      </c>
      <c r="I580" s="174">
        <v>1044</v>
      </c>
      <c r="J580" s="175" t="s">
        <v>520</v>
      </c>
      <c r="K580" s="176">
        <f>I580*9.16</f>
        <v>9563.0400000000009</v>
      </c>
      <c r="L580" s="177"/>
      <c r="M580" s="178"/>
      <c r="N580" s="178"/>
      <c r="O580" s="178"/>
      <c r="P580" s="179"/>
      <c r="Q580" s="179"/>
      <c r="R580" s="180"/>
      <c r="S580" s="181"/>
      <c r="T580" s="182">
        <f>R580+S580</f>
        <v>0</v>
      </c>
      <c r="U580" s="181"/>
      <c r="V580" s="181"/>
      <c r="W580" s="181"/>
      <c r="X580" s="181"/>
      <c r="Y580" s="181"/>
      <c r="Z580" s="180"/>
      <c r="AA580" s="181"/>
      <c r="AB580" s="182">
        <f>Z580+AA580</f>
        <v>0</v>
      </c>
      <c r="AC580" s="181"/>
      <c r="AD580" s="181"/>
      <c r="AE580" s="181"/>
      <c r="AF580" s="181"/>
      <c r="AG580" s="181"/>
      <c r="AH580" s="180"/>
      <c r="AI580" s="181"/>
      <c r="AJ580" s="182">
        <f>AH580+AI580</f>
        <v>0</v>
      </c>
      <c r="AK580" s="181"/>
      <c r="AL580" s="181"/>
      <c r="AM580" s="181"/>
      <c r="AN580" s="181"/>
      <c r="AO580" s="181"/>
      <c r="AP580" s="180"/>
      <c r="AQ580" s="181"/>
      <c r="AR580" s="182">
        <f>AP580+AQ580</f>
        <v>0</v>
      </c>
      <c r="AS580" s="181"/>
      <c r="AT580" s="181"/>
      <c r="AU580" s="181"/>
      <c r="AV580" s="181"/>
      <c r="AW580" s="181"/>
      <c r="AX580" s="180"/>
      <c r="AY580" s="181"/>
      <c r="AZ580" s="182">
        <f>AX580+AY580</f>
        <v>0</v>
      </c>
      <c r="BA580" s="181"/>
      <c r="BB580" s="181"/>
      <c r="BC580" s="181"/>
      <c r="BD580" s="181"/>
      <c r="BE580" s="181"/>
      <c r="BF580" s="130"/>
      <c r="BG580" s="130"/>
      <c r="BH580" s="130"/>
    </row>
    <row r="581" spans="1:60" ht="29" x14ac:dyDescent="0.35">
      <c r="A581" s="172" t="s">
        <v>1132</v>
      </c>
      <c r="B581" s="172" t="s">
        <v>158</v>
      </c>
      <c r="C581" s="172" t="s">
        <v>159</v>
      </c>
      <c r="D581" s="173" t="s">
        <v>160</v>
      </c>
      <c r="E581" s="172" t="s">
        <v>1133</v>
      </c>
      <c r="F581" s="172" t="s">
        <v>333</v>
      </c>
      <c r="G581" s="172" t="s">
        <v>241</v>
      </c>
      <c r="H581" s="172" t="s">
        <v>164</v>
      </c>
      <c r="I581" s="174">
        <v>1296</v>
      </c>
      <c r="J581" s="175" t="s">
        <v>520</v>
      </c>
      <c r="K581" s="176">
        <f>I581*9.16</f>
        <v>11871.36</v>
      </c>
      <c r="L581" s="177"/>
      <c r="M581" s="178"/>
      <c r="N581" s="178"/>
      <c r="O581" s="178"/>
      <c r="P581" s="179"/>
      <c r="Q581" s="179"/>
      <c r="R581" s="180"/>
      <c r="S581" s="181"/>
      <c r="T581" s="182">
        <f>R581+S581</f>
        <v>0</v>
      </c>
      <c r="U581" s="181"/>
      <c r="V581" s="181"/>
      <c r="W581" s="181"/>
      <c r="X581" s="181"/>
      <c r="Y581" s="181"/>
      <c r="Z581" s="180"/>
      <c r="AA581" s="181"/>
      <c r="AB581" s="182">
        <f>Z581+AA581</f>
        <v>0</v>
      </c>
      <c r="AC581" s="181"/>
      <c r="AD581" s="181"/>
      <c r="AE581" s="181"/>
      <c r="AF581" s="181"/>
      <c r="AG581" s="181"/>
      <c r="AH581" s="180"/>
      <c r="AI581" s="181"/>
      <c r="AJ581" s="182">
        <f>AH581+AI581</f>
        <v>0</v>
      </c>
      <c r="AK581" s="181"/>
      <c r="AL581" s="181"/>
      <c r="AM581" s="181"/>
      <c r="AN581" s="181"/>
      <c r="AO581" s="181"/>
      <c r="AP581" s="180"/>
      <c r="AQ581" s="181"/>
      <c r="AR581" s="182">
        <f>AP581+AQ581</f>
        <v>0</v>
      </c>
      <c r="AS581" s="181"/>
      <c r="AT581" s="181"/>
      <c r="AU581" s="181"/>
      <c r="AV581" s="181"/>
      <c r="AW581" s="181"/>
      <c r="AX581" s="180"/>
      <c r="AY581" s="181"/>
      <c r="AZ581" s="182">
        <f>AX581+AY581</f>
        <v>0</v>
      </c>
      <c r="BA581" s="181"/>
      <c r="BB581" s="181"/>
      <c r="BC581" s="181"/>
      <c r="BD581" s="181"/>
      <c r="BE581" s="181"/>
      <c r="BF581" s="130"/>
      <c r="BG581" s="130"/>
      <c r="BH581" s="130"/>
    </row>
    <row r="582" spans="1:60" ht="29" x14ac:dyDescent="0.35">
      <c r="A582" s="172" t="s">
        <v>1148</v>
      </c>
      <c r="B582" s="172" t="s">
        <v>158</v>
      </c>
      <c r="C582" s="172" t="s">
        <v>159</v>
      </c>
      <c r="D582" s="173" t="s">
        <v>160</v>
      </c>
      <c r="E582" s="172" t="s">
        <v>1149</v>
      </c>
      <c r="F582" s="172" t="s">
        <v>333</v>
      </c>
      <c r="G582" s="172" t="s">
        <v>241</v>
      </c>
      <c r="H582" s="172" t="s">
        <v>164</v>
      </c>
      <c r="I582" s="174">
        <v>1331</v>
      </c>
      <c r="J582" s="175" t="s">
        <v>520</v>
      </c>
      <c r="K582" s="176">
        <f>I582*9.16</f>
        <v>12191.960000000001</v>
      </c>
      <c r="L582" s="177"/>
      <c r="M582" s="178"/>
      <c r="N582" s="178"/>
      <c r="O582" s="178"/>
      <c r="P582" s="179"/>
      <c r="Q582" s="179"/>
      <c r="R582" s="180"/>
      <c r="S582" s="181"/>
      <c r="T582" s="182">
        <f>R582+S582</f>
        <v>0</v>
      </c>
      <c r="U582" s="181"/>
      <c r="V582" s="181"/>
      <c r="W582" s="181"/>
      <c r="X582" s="181"/>
      <c r="Y582" s="181"/>
      <c r="Z582" s="180"/>
      <c r="AA582" s="181"/>
      <c r="AB582" s="182">
        <f>Z582+AA582</f>
        <v>0</v>
      </c>
      <c r="AC582" s="181"/>
      <c r="AD582" s="181"/>
      <c r="AE582" s="181"/>
      <c r="AF582" s="181"/>
      <c r="AG582" s="181"/>
      <c r="AH582" s="180"/>
      <c r="AI582" s="181"/>
      <c r="AJ582" s="182">
        <f>AH582+AI582</f>
        <v>0</v>
      </c>
      <c r="AK582" s="181"/>
      <c r="AL582" s="181"/>
      <c r="AM582" s="181"/>
      <c r="AN582" s="181"/>
      <c r="AO582" s="181"/>
      <c r="AP582" s="180"/>
      <c r="AQ582" s="181"/>
      <c r="AR582" s="182">
        <f>AP582+AQ582</f>
        <v>0</v>
      </c>
      <c r="AS582" s="181"/>
      <c r="AT582" s="181"/>
      <c r="AU582" s="181"/>
      <c r="AV582" s="181"/>
      <c r="AW582" s="181"/>
      <c r="AX582" s="180"/>
      <c r="AY582" s="181"/>
      <c r="AZ582" s="182">
        <f>AX582+AY582</f>
        <v>0</v>
      </c>
      <c r="BA582" s="181"/>
      <c r="BB582" s="181"/>
      <c r="BC582" s="181"/>
      <c r="BD582" s="181"/>
      <c r="BE582" s="181"/>
      <c r="BF582" s="130"/>
      <c r="BG582" s="130"/>
      <c r="BH582" s="130"/>
    </row>
    <row r="583" spans="1:60" x14ac:dyDescent="0.35">
      <c r="A583" s="172" t="s">
        <v>1427</v>
      </c>
      <c r="B583" s="172" t="s">
        <v>158</v>
      </c>
      <c r="C583" s="172" t="s">
        <v>159</v>
      </c>
      <c r="D583" s="173" t="s">
        <v>160</v>
      </c>
      <c r="E583" s="172" t="s">
        <v>1428</v>
      </c>
      <c r="F583" s="172" t="s">
        <v>333</v>
      </c>
      <c r="G583" s="172" t="s">
        <v>241</v>
      </c>
      <c r="H583" s="172" t="s">
        <v>164</v>
      </c>
      <c r="I583" s="174">
        <v>1800</v>
      </c>
      <c r="J583" s="175" t="s">
        <v>200</v>
      </c>
      <c r="K583" s="176">
        <f>I583*9.16</f>
        <v>16488</v>
      </c>
      <c r="L583" s="177"/>
      <c r="M583" s="178"/>
      <c r="N583" s="178"/>
      <c r="O583" s="178"/>
      <c r="P583" s="179"/>
      <c r="Q583" s="179"/>
      <c r="R583" s="180"/>
      <c r="S583" s="181"/>
      <c r="T583" s="182">
        <f>R583+S583</f>
        <v>0</v>
      </c>
      <c r="U583" s="181"/>
      <c r="V583" s="181"/>
      <c r="W583" s="181"/>
      <c r="X583" s="181"/>
      <c r="Y583" s="181"/>
      <c r="Z583" s="180"/>
      <c r="AA583" s="181"/>
      <c r="AB583" s="182">
        <f>Z583+AA583</f>
        <v>0</v>
      </c>
      <c r="AC583" s="181"/>
      <c r="AD583" s="181"/>
      <c r="AE583" s="181"/>
      <c r="AF583" s="181"/>
      <c r="AG583" s="181"/>
      <c r="AH583" s="180"/>
      <c r="AI583" s="181"/>
      <c r="AJ583" s="182">
        <f>AH583+AI583</f>
        <v>0</v>
      </c>
      <c r="AK583" s="181"/>
      <c r="AL583" s="181"/>
      <c r="AM583" s="181"/>
      <c r="AN583" s="181"/>
      <c r="AO583" s="181"/>
      <c r="AP583" s="180"/>
      <c r="AQ583" s="181"/>
      <c r="AR583" s="182">
        <f>AP583+AQ583</f>
        <v>0</v>
      </c>
      <c r="AS583" s="181"/>
      <c r="AT583" s="181"/>
      <c r="AU583" s="181"/>
      <c r="AV583" s="181"/>
      <c r="AW583" s="181"/>
      <c r="AX583" s="180"/>
      <c r="AY583" s="181"/>
      <c r="AZ583" s="182">
        <f>AX583+AY583</f>
        <v>0</v>
      </c>
      <c r="BA583" s="181"/>
      <c r="BB583" s="181"/>
      <c r="BC583" s="181"/>
      <c r="BD583" s="181"/>
      <c r="BE583" s="181"/>
      <c r="BF583" s="130"/>
      <c r="BG583" s="130"/>
      <c r="BH583" s="130"/>
    </row>
    <row r="584" spans="1:60" ht="29" x14ac:dyDescent="0.35">
      <c r="A584" s="172" t="s">
        <v>1653</v>
      </c>
      <c r="B584" s="172" t="s">
        <v>158</v>
      </c>
      <c r="C584" s="172" t="s">
        <v>159</v>
      </c>
      <c r="D584" s="173" t="s">
        <v>160</v>
      </c>
      <c r="E584" s="172" t="s">
        <v>1654</v>
      </c>
      <c r="F584" s="172" t="s">
        <v>240</v>
      </c>
      <c r="G584" s="172" t="s">
        <v>241</v>
      </c>
      <c r="H584" s="172" t="s">
        <v>164</v>
      </c>
      <c r="I584" s="174">
        <v>2982</v>
      </c>
      <c r="J584" s="175" t="s">
        <v>520</v>
      </c>
      <c r="K584" s="176">
        <f>I584*9.16</f>
        <v>27315.119999999999</v>
      </c>
      <c r="L584" s="177"/>
      <c r="M584" s="178"/>
      <c r="N584" s="178"/>
      <c r="O584" s="178"/>
      <c r="P584" s="179"/>
      <c r="Q584" s="179"/>
      <c r="R584" s="180"/>
      <c r="S584" s="181"/>
      <c r="T584" s="182">
        <f>R584+S584</f>
        <v>0</v>
      </c>
      <c r="U584" s="181"/>
      <c r="V584" s="181"/>
      <c r="W584" s="181"/>
      <c r="X584" s="181"/>
      <c r="Y584" s="181"/>
      <c r="Z584" s="180"/>
      <c r="AA584" s="181"/>
      <c r="AB584" s="182">
        <f>Z584+AA584</f>
        <v>0</v>
      </c>
      <c r="AC584" s="181"/>
      <c r="AD584" s="181"/>
      <c r="AE584" s="181"/>
      <c r="AF584" s="181"/>
      <c r="AG584" s="181"/>
      <c r="AH584" s="180"/>
      <c r="AI584" s="181"/>
      <c r="AJ584" s="182">
        <f>AH584+AI584</f>
        <v>0</v>
      </c>
      <c r="AK584" s="181"/>
      <c r="AL584" s="181"/>
      <c r="AM584" s="181"/>
      <c r="AN584" s="181"/>
      <c r="AO584" s="181"/>
      <c r="AP584" s="180"/>
      <c r="AQ584" s="181"/>
      <c r="AR584" s="182">
        <f>AP584+AQ584</f>
        <v>0</v>
      </c>
      <c r="AS584" s="181"/>
      <c r="AT584" s="181"/>
      <c r="AU584" s="181"/>
      <c r="AV584" s="181"/>
      <c r="AW584" s="181"/>
      <c r="AX584" s="180"/>
      <c r="AY584" s="181"/>
      <c r="AZ584" s="182">
        <f>AX584+AY584</f>
        <v>0</v>
      </c>
      <c r="BA584" s="181"/>
      <c r="BB584" s="181"/>
      <c r="BC584" s="181"/>
      <c r="BD584" s="181"/>
      <c r="BE584" s="181"/>
      <c r="BF584" s="130"/>
      <c r="BG584" s="130"/>
      <c r="BH584" s="130"/>
    </row>
    <row r="585" spans="1:60" x14ac:dyDescent="0.35">
      <c r="A585" s="172" t="s">
        <v>1868</v>
      </c>
      <c r="B585" s="172" t="s">
        <v>158</v>
      </c>
      <c r="C585" s="172" t="s">
        <v>159</v>
      </c>
      <c r="D585" s="173" t="s">
        <v>160</v>
      </c>
      <c r="E585" s="172" t="s">
        <v>1869</v>
      </c>
      <c r="F585" s="172" t="s">
        <v>333</v>
      </c>
      <c r="G585" s="172" t="s">
        <v>241</v>
      </c>
      <c r="H585" s="172" t="s">
        <v>164</v>
      </c>
      <c r="I585" s="174">
        <v>11336</v>
      </c>
      <c r="J585" s="175" t="s">
        <v>165</v>
      </c>
      <c r="K585" s="176">
        <f>I585*9.16</f>
        <v>103837.75999999999</v>
      </c>
      <c r="L585" s="177"/>
      <c r="M585" s="178"/>
      <c r="N585" s="178"/>
      <c r="O585" s="178"/>
      <c r="P585" s="179"/>
      <c r="Q585" s="179"/>
      <c r="R585" s="180"/>
      <c r="S585" s="181"/>
      <c r="T585" s="182">
        <f>R585+S585</f>
        <v>0</v>
      </c>
      <c r="U585" s="181"/>
      <c r="V585" s="181"/>
      <c r="W585" s="181"/>
      <c r="X585" s="181"/>
      <c r="Y585" s="181"/>
      <c r="Z585" s="180"/>
      <c r="AA585" s="181"/>
      <c r="AB585" s="182">
        <f>Z585+AA585</f>
        <v>0</v>
      </c>
      <c r="AC585" s="181"/>
      <c r="AD585" s="181"/>
      <c r="AE585" s="181"/>
      <c r="AF585" s="181"/>
      <c r="AG585" s="181"/>
      <c r="AH585" s="180"/>
      <c r="AI585" s="181"/>
      <c r="AJ585" s="182">
        <f>AH585+AI585</f>
        <v>0</v>
      </c>
      <c r="AK585" s="181"/>
      <c r="AL585" s="181"/>
      <c r="AM585" s="181"/>
      <c r="AN585" s="181"/>
      <c r="AO585" s="181"/>
      <c r="AP585" s="180"/>
      <c r="AQ585" s="181"/>
      <c r="AR585" s="182">
        <f>AP585+AQ585</f>
        <v>0</v>
      </c>
      <c r="AS585" s="181"/>
      <c r="AT585" s="181"/>
      <c r="AU585" s="181"/>
      <c r="AV585" s="181"/>
      <c r="AW585" s="181"/>
      <c r="AX585" s="180"/>
      <c r="AY585" s="181"/>
      <c r="AZ585" s="182">
        <f>AX585+AY585</f>
        <v>0</v>
      </c>
      <c r="BA585" s="181"/>
      <c r="BB585" s="181"/>
      <c r="BC585" s="181"/>
      <c r="BD585" s="181"/>
      <c r="BE585" s="181"/>
      <c r="BF585" s="130"/>
      <c r="BG585" s="130"/>
      <c r="BH585" s="130"/>
    </row>
    <row r="586" spans="1:60" x14ac:dyDescent="0.35">
      <c r="A586" s="172" t="s">
        <v>2789</v>
      </c>
      <c r="B586" s="172" t="s">
        <v>158</v>
      </c>
      <c r="C586" s="172" t="s">
        <v>159</v>
      </c>
      <c r="D586" s="173" t="s">
        <v>160</v>
      </c>
      <c r="E586" s="172" t="s">
        <v>1930</v>
      </c>
      <c r="F586" s="172" t="s">
        <v>2790</v>
      </c>
      <c r="G586" s="172" t="s">
        <v>2791</v>
      </c>
      <c r="H586" s="172" t="s">
        <v>253</v>
      </c>
      <c r="I586" s="174">
        <v>72</v>
      </c>
      <c r="J586" s="175" t="s">
        <v>171</v>
      </c>
      <c r="K586" s="176">
        <f>I586*9.16</f>
        <v>659.52</v>
      </c>
      <c r="L586" s="177"/>
      <c r="M586" s="178"/>
      <c r="N586" s="178"/>
      <c r="O586" s="178"/>
      <c r="P586" s="179"/>
      <c r="Q586" s="179"/>
      <c r="R586" s="180"/>
      <c r="S586" s="181"/>
      <c r="T586" s="182">
        <f>R586+S586</f>
        <v>0</v>
      </c>
      <c r="U586" s="181"/>
      <c r="V586" s="181"/>
      <c r="W586" s="181"/>
      <c r="X586" s="181"/>
      <c r="Y586" s="181"/>
      <c r="Z586" s="180"/>
      <c r="AA586" s="181"/>
      <c r="AB586" s="182">
        <f>Z586+AA586</f>
        <v>0</v>
      </c>
      <c r="AC586" s="181"/>
      <c r="AD586" s="181"/>
      <c r="AE586" s="181"/>
      <c r="AF586" s="181"/>
      <c r="AG586" s="181"/>
      <c r="AH586" s="180"/>
      <c r="AI586" s="181"/>
      <c r="AJ586" s="182">
        <f>AH586+AI586</f>
        <v>0</v>
      </c>
      <c r="AK586" s="181"/>
      <c r="AL586" s="181"/>
      <c r="AM586" s="181"/>
      <c r="AN586" s="181"/>
      <c r="AO586" s="181"/>
      <c r="AP586" s="180"/>
      <c r="AQ586" s="181"/>
      <c r="AR586" s="182">
        <f>AP586+AQ586</f>
        <v>0</v>
      </c>
      <c r="AS586" s="181"/>
      <c r="AT586" s="181"/>
      <c r="AU586" s="181"/>
      <c r="AV586" s="181"/>
      <c r="AW586" s="181"/>
      <c r="AX586" s="180"/>
      <c r="AY586" s="181"/>
      <c r="AZ586" s="182">
        <f>AX586+AY586</f>
        <v>0</v>
      </c>
      <c r="BA586" s="181"/>
      <c r="BB586" s="181"/>
      <c r="BC586" s="181"/>
      <c r="BD586" s="181"/>
      <c r="BE586" s="181"/>
      <c r="BF586" s="130"/>
      <c r="BG586" s="130"/>
      <c r="BH586" s="130"/>
    </row>
    <row r="587" spans="1:60" x14ac:dyDescent="0.35">
      <c r="A587" s="172" t="s">
        <v>2418</v>
      </c>
      <c r="B587" s="172" t="s">
        <v>158</v>
      </c>
      <c r="C587" s="172" t="s">
        <v>159</v>
      </c>
      <c r="D587" s="173" t="s">
        <v>160</v>
      </c>
      <c r="E587" s="172" t="s">
        <v>1930</v>
      </c>
      <c r="F587" s="172" t="s">
        <v>2419</v>
      </c>
      <c r="G587" s="172" t="s">
        <v>2420</v>
      </c>
      <c r="H587" s="172" t="s">
        <v>54</v>
      </c>
      <c r="I587" s="174">
        <v>72</v>
      </c>
      <c r="J587" s="175" t="s">
        <v>171</v>
      </c>
      <c r="K587" s="176">
        <f>I587*9.16</f>
        <v>659.52</v>
      </c>
      <c r="L587" s="177"/>
      <c r="M587" s="178"/>
      <c r="N587" s="178"/>
      <c r="O587" s="178"/>
      <c r="P587" s="179"/>
      <c r="Q587" s="179"/>
      <c r="R587" s="180"/>
      <c r="S587" s="181"/>
      <c r="T587" s="182">
        <f>R587+S587</f>
        <v>0</v>
      </c>
      <c r="U587" s="181"/>
      <c r="V587" s="181"/>
      <c r="W587" s="181"/>
      <c r="X587" s="181"/>
      <c r="Y587" s="181"/>
      <c r="Z587" s="180"/>
      <c r="AA587" s="181"/>
      <c r="AB587" s="182">
        <f>Z587+AA587</f>
        <v>0</v>
      </c>
      <c r="AC587" s="181"/>
      <c r="AD587" s="181"/>
      <c r="AE587" s="181"/>
      <c r="AF587" s="181"/>
      <c r="AG587" s="181"/>
      <c r="AH587" s="180"/>
      <c r="AI587" s="181"/>
      <c r="AJ587" s="182">
        <f>AH587+AI587</f>
        <v>0</v>
      </c>
      <c r="AK587" s="181"/>
      <c r="AL587" s="181"/>
      <c r="AM587" s="181"/>
      <c r="AN587" s="181"/>
      <c r="AO587" s="181"/>
      <c r="AP587" s="180"/>
      <c r="AQ587" s="181"/>
      <c r="AR587" s="182">
        <f>AP587+AQ587</f>
        <v>0</v>
      </c>
      <c r="AS587" s="181"/>
      <c r="AT587" s="181"/>
      <c r="AU587" s="181"/>
      <c r="AV587" s="181"/>
      <c r="AW587" s="181"/>
      <c r="AX587" s="180"/>
      <c r="AY587" s="181"/>
      <c r="AZ587" s="182">
        <f>AX587+AY587</f>
        <v>0</v>
      </c>
      <c r="BA587" s="181"/>
      <c r="BB587" s="181"/>
      <c r="BC587" s="181"/>
      <c r="BD587" s="181"/>
      <c r="BE587" s="181"/>
      <c r="BF587" s="130"/>
      <c r="BG587" s="130"/>
      <c r="BH587" s="130"/>
    </row>
    <row r="588" spans="1:60" x14ac:dyDescent="0.35">
      <c r="A588" s="172" t="s">
        <v>2421</v>
      </c>
      <c r="B588" s="172" t="s">
        <v>158</v>
      </c>
      <c r="C588" s="172" t="s">
        <v>159</v>
      </c>
      <c r="D588" s="173" t="s">
        <v>160</v>
      </c>
      <c r="E588" s="172" t="s">
        <v>1930</v>
      </c>
      <c r="F588" s="172" t="s">
        <v>2419</v>
      </c>
      <c r="G588" s="172" t="s">
        <v>2420</v>
      </c>
      <c r="H588" s="172" t="s">
        <v>54</v>
      </c>
      <c r="I588" s="174">
        <v>72</v>
      </c>
      <c r="J588" s="175" t="s">
        <v>171</v>
      </c>
      <c r="K588" s="176">
        <f>I588*9.16</f>
        <v>659.52</v>
      </c>
      <c r="L588" s="177"/>
      <c r="M588" s="178"/>
      <c r="N588" s="178"/>
      <c r="O588" s="178"/>
      <c r="P588" s="179"/>
      <c r="Q588" s="179"/>
      <c r="R588" s="180"/>
      <c r="S588" s="181"/>
      <c r="T588" s="182">
        <f>R588+S588</f>
        <v>0</v>
      </c>
      <c r="U588" s="181"/>
      <c r="V588" s="181"/>
      <c r="W588" s="181"/>
      <c r="X588" s="181"/>
      <c r="Y588" s="181"/>
      <c r="Z588" s="180"/>
      <c r="AA588" s="181"/>
      <c r="AB588" s="182">
        <f>Z588+AA588</f>
        <v>0</v>
      </c>
      <c r="AC588" s="181"/>
      <c r="AD588" s="181"/>
      <c r="AE588" s="181"/>
      <c r="AF588" s="181"/>
      <c r="AG588" s="181"/>
      <c r="AH588" s="180"/>
      <c r="AI588" s="181"/>
      <c r="AJ588" s="182">
        <f>AH588+AI588</f>
        <v>0</v>
      </c>
      <c r="AK588" s="181"/>
      <c r="AL588" s="181"/>
      <c r="AM588" s="181"/>
      <c r="AN588" s="181"/>
      <c r="AO588" s="181"/>
      <c r="AP588" s="180"/>
      <c r="AQ588" s="181"/>
      <c r="AR588" s="182">
        <f>AP588+AQ588</f>
        <v>0</v>
      </c>
      <c r="AS588" s="181"/>
      <c r="AT588" s="181"/>
      <c r="AU588" s="181"/>
      <c r="AV588" s="181"/>
      <c r="AW588" s="181"/>
      <c r="AX588" s="180"/>
      <c r="AY588" s="181"/>
      <c r="AZ588" s="182">
        <f>AX588+AY588</f>
        <v>0</v>
      </c>
      <c r="BA588" s="181"/>
      <c r="BB588" s="181"/>
      <c r="BC588" s="181"/>
      <c r="BD588" s="181"/>
      <c r="BE588" s="181"/>
      <c r="BF588" s="130"/>
      <c r="BG588" s="130"/>
      <c r="BH588" s="130"/>
    </row>
    <row r="589" spans="1:60" x14ac:dyDescent="0.35">
      <c r="A589" s="172" t="s">
        <v>2422</v>
      </c>
      <c r="B589" s="172" t="s">
        <v>158</v>
      </c>
      <c r="C589" s="172" t="s">
        <v>159</v>
      </c>
      <c r="D589" s="173" t="s">
        <v>160</v>
      </c>
      <c r="E589" s="172" t="s">
        <v>1930</v>
      </c>
      <c r="F589" s="172" t="s">
        <v>2419</v>
      </c>
      <c r="G589" s="172" t="s">
        <v>2420</v>
      </c>
      <c r="H589" s="172" t="s">
        <v>54</v>
      </c>
      <c r="I589" s="174">
        <v>72</v>
      </c>
      <c r="J589" s="175" t="s">
        <v>171</v>
      </c>
      <c r="K589" s="176">
        <f>I589*9.16</f>
        <v>659.52</v>
      </c>
      <c r="L589" s="177"/>
      <c r="M589" s="178"/>
      <c r="N589" s="178"/>
      <c r="O589" s="178"/>
      <c r="P589" s="179"/>
      <c r="Q589" s="179"/>
      <c r="R589" s="180"/>
      <c r="S589" s="181"/>
      <c r="T589" s="182">
        <f>R589+S589</f>
        <v>0</v>
      </c>
      <c r="U589" s="181"/>
      <c r="V589" s="181"/>
      <c r="W589" s="181"/>
      <c r="X589" s="181"/>
      <c r="Y589" s="181"/>
      <c r="Z589" s="180"/>
      <c r="AA589" s="181"/>
      <c r="AB589" s="182">
        <f>Z589+AA589</f>
        <v>0</v>
      </c>
      <c r="AC589" s="181"/>
      <c r="AD589" s="181"/>
      <c r="AE589" s="181"/>
      <c r="AF589" s="181"/>
      <c r="AG589" s="181"/>
      <c r="AH589" s="180"/>
      <c r="AI589" s="181"/>
      <c r="AJ589" s="182">
        <f>AH589+AI589</f>
        <v>0</v>
      </c>
      <c r="AK589" s="181"/>
      <c r="AL589" s="181"/>
      <c r="AM589" s="181"/>
      <c r="AN589" s="181"/>
      <c r="AO589" s="181"/>
      <c r="AP589" s="180"/>
      <c r="AQ589" s="181"/>
      <c r="AR589" s="182">
        <f>AP589+AQ589</f>
        <v>0</v>
      </c>
      <c r="AS589" s="181"/>
      <c r="AT589" s="181"/>
      <c r="AU589" s="181"/>
      <c r="AV589" s="181"/>
      <c r="AW589" s="181"/>
      <c r="AX589" s="180"/>
      <c r="AY589" s="181"/>
      <c r="AZ589" s="182">
        <f>AX589+AY589</f>
        <v>0</v>
      </c>
      <c r="BA589" s="181"/>
      <c r="BB589" s="181"/>
      <c r="BC589" s="181"/>
      <c r="BD589" s="181"/>
      <c r="BE589" s="181"/>
      <c r="BF589" s="130"/>
      <c r="BG589" s="130"/>
      <c r="BH589" s="130"/>
    </row>
    <row r="590" spans="1:60" x14ac:dyDescent="0.35">
      <c r="A590" s="172" t="s">
        <v>2423</v>
      </c>
      <c r="B590" s="172" t="s">
        <v>158</v>
      </c>
      <c r="C590" s="172" t="s">
        <v>159</v>
      </c>
      <c r="D590" s="173" t="s">
        <v>160</v>
      </c>
      <c r="E590" s="172" t="s">
        <v>1930</v>
      </c>
      <c r="F590" s="172" t="s">
        <v>2419</v>
      </c>
      <c r="G590" s="172" t="s">
        <v>2420</v>
      </c>
      <c r="H590" s="172" t="s">
        <v>54</v>
      </c>
      <c r="I590" s="174">
        <v>72</v>
      </c>
      <c r="J590" s="175" t="s">
        <v>171</v>
      </c>
      <c r="K590" s="176">
        <f>I590*9.16</f>
        <v>659.52</v>
      </c>
      <c r="L590" s="177"/>
      <c r="M590" s="178"/>
      <c r="N590" s="178"/>
      <c r="O590" s="178"/>
      <c r="P590" s="179"/>
      <c r="Q590" s="179"/>
      <c r="R590" s="180"/>
      <c r="S590" s="181"/>
      <c r="T590" s="182">
        <f>R590+S590</f>
        <v>0</v>
      </c>
      <c r="U590" s="181"/>
      <c r="V590" s="181"/>
      <c r="W590" s="181"/>
      <c r="X590" s="181"/>
      <c r="Y590" s="181"/>
      <c r="Z590" s="180"/>
      <c r="AA590" s="181"/>
      <c r="AB590" s="182">
        <f>Z590+AA590</f>
        <v>0</v>
      </c>
      <c r="AC590" s="181"/>
      <c r="AD590" s="181"/>
      <c r="AE590" s="181"/>
      <c r="AF590" s="181"/>
      <c r="AG590" s="181"/>
      <c r="AH590" s="180"/>
      <c r="AI590" s="181"/>
      <c r="AJ590" s="182">
        <f>AH590+AI590</f>
        <v>0</v>
      </c>
      <c r="AK590" s="181"/>
      <c r="AL590" s="181"/>
      <c r="AM590" s="181"/>
      <c r="AN590" s="181"/>
      <c r="AO590" s="181"/>
      <c r="AP590" s="180"/>
      <c r="AQ590" s="181"/>
      <c r="AR590" s="182">
        <f>AP590+AQ590</f>
        <v>0</v>
      </c>
      <c r="AS590" s="181"/>
      <c r="AT590" s="181"/>
      <c r="AU590" s="181"/>
      <c r="AV590" s="181"/>
      <c r="AW590" s="181"/>
      <c r="AX590" s="180"/>
      <c r="AY590" s="181"/>
      <c r="AZ590" s="182">
        <f>AX590+AY590</f>
        <v>0</v>
      </c>
      <c r="BA590" s="181"/>
      <c r="BB590" s="181"/>
      <c r="BC590" s="181"/>
      <c r="BD590" s="181"/>
      <c r="BE590" s="181"/>
      <c r="BF590" s="130"/>
      <c r="BG590" s="130"/>
      <c r="BH590" s="130"/>
    </row>
    <row r="591" spans="1:60" x14ac:dyDescent="0.35">
      <c r="A591" s="172" t="s">
        <v>2424</v>
      </c>
      <c r="B591" s="172" t="s">
        <v>158</v>
      </c>
      <c r="C591" s="172" t="s">
        <v>159</v>
      </c>
      <c r="D591" s="173" t="s">
        <v>160</v>
      </c>
      <c r="E591" s="172" t="s">
        <v>1930</v>
      </c>
      <c r="F591" s="172" t="s">
        <v>2419</v>
      </c>
      <c r="G591" s="172" t="s">
        <v>2420</v>
      </c>
      <c r="H591" s="172" t="s">
        <v>54</v>
      </c>
      <c r="I591" s="174">
        <v>72</v>
      </c>
      <c r="J591" s="175" t="s">
        <v>171</v>
      </c>
      <c r="K591" s="176">
        <f>I591*9.16</f>
        <v>659.52</v>
      </c>
      <c r="L591" s="177"/>
      <c r="M591" s="178"/>
      <c r="N591" s="178"/>
      <c r="O591" s="178"/>
      <c r="P591" s="179"/>
      <c r="Q591" s="179"/>
      <c r="R591" s="180"/>
      <c r="S591" s="181"/>
      <c r="T591" s="182">
        <f>R591+S591</f>
        <v>0</v>
      </c>
      <c r="U591" s="181"/>
      <c r="V591" s="181"/>
      <c r="W591" s="181"/>
      <c r="X591" s="181"/>
      <c r="Y591" s="181"/>
      <c r="Z591" s="180"/>
      <c r="AA591" s="181"/>
      <c r="AB591" s="182">
        <f>Z591+AA591</f>
        <v>0</v>
      </c>
      <c r="AC591" s="181"/>
      <c r="AD591" s="181"/>
      <c r="AE591" s="181"/>
      <c r="AF591" s="181"/>
      <c r="AG591" s="181"/>
      <c r="AH591" s="180"/>
      <c r="AI591" s="181"/>
      <c r="AJ591" s="182">
        <f>AH591+AI591</f>
        <v>0</v>
      </c>
      <c r="AK591" s="181"/>
      <c r="AL591" s="181"/>
      <c r="AM591" s="181"/>
      <c r="AN591" s="181"/>
      <c r="AO591" s="181"/>
      <c r="AP591" s="180"/>
      <c r="AQ591" s="181"/>
      <c r="AR591" s="182">
        <f>AP591+AQ591</f>
        <v>0</v>
      </c>
      <c r="AS591" s="181"/>
      <c r="AT591" s="181"/>
      <c r="AU591" s="181"/>
      <c r="AV591" s="181"/>
      <c r="AW591" s="181"/>
      <c r="AX591" s="180"/>
      <c r="AY591" s="181"/>
      <c r="AZ591" s="182">
        <f>AX591+AY591</f>
        <v>0</v>
      </c>
      <c r="BA591" s="181"/>
      <c r="BB591" s="181"/>
      <c r="BC591" s="181"/>
      <c r="BD591" s="181"/>
      <c r="BE591" s="181"/>
      <c r="BF591" s="130"/>
      <c r="BG591" s="130"/>
      <c r="BH591" s="130"/>
    </row>
    <row r="592" spans="1:60" x14ac:dyDescent="0.35">
      <c r="A592" s="172" t="s">
        <v>2427</v>
      </c>
      <c r="B592" s="172" t="s">
        <v>158</v>
      </c>
      <c r="C592" s="172" t="s">
        <v>159</v>
      </c>
      <c r="D592" s="173" t="s">
        <v>160</v>
      </c>
      <c r="E592" s="172" t="s">
        <v>1930</v>
      </c>
      <c r="F592" s="172" t="s">
        <v>2428</v>
      </c>
      <c r="G592" s="172" t="s">
        <v>2420</v>
      </c>
      <c r="H592" s="172" t="s">
        <v>54</v>
      </c>
      <c r="I592" s="174">
        <v>72</v>
      </c>
      <c r="J592" s="175" t="s">
        <v>171</v>
      </c>
      <c r="K592" s="176">
        <f>I592*9.16</f>
        <v>659.52</v>
      </c>
      <c r="L592" s="177"/>
      <c r="M592" s="178"/>
      <c r="N592" s="178"/>
      <c r="O592" s="178"/>
      <c r="P592" s="179"/>
      <c r="Q592" s="179"/>
      <c r="R592" s="180"/>
      <c r="S592" s="181"/>
      <c r="T592" s="182">
        <f>R592+S592</f>
        <v>0</v>
      </c>
      <c r="U592" s="181"/>
      <c r="V592" s="181"/>
      <c r="W592" s="181"/>
      <c r="X592" s="181"/>
      <c r="Y592" s="181"/>
      <c r="Z592" s="180"/>
      <c r="AA592" s="181"/>
      <c r="AB592" s="182">
        <f>Z592+AA592</f>
        <v>0</v>
      </c>
      <c r="AC592" s="181"/>
      <c r="AD592" s="181"/>
      <c r="AE592" s="181"/>
      <c r="AF592" s="181"/>
      <c r="AG592" s="181"/>
      <c r="AH592" s="180"/>
      <c r="AI592" s="181"/>
      <c r="AJ592" s="182">
        <f>AH592+AI592</f>
        <v>0</v>
      </c>
      <c r="AK592" s="181"/>
      <c r="AL592" s="181"/>
      <c r="AM592" s="181"/>
      <c r="AN592" s="181"/>
      <c r="AO592" s="181"/>
      <c r="AP592" s="180"/>
      <c r="AQ592" s="181"/>
      <c r="AR592" s="182">
        <f>AP592+AQ592</f>
        <v>0</v>
      </c>
      <c r="AS592" s="181"/>
      <c r="AT592" s="181"/>
      <c r="AU592" s="181"/>
      <c r="AV592" s="181"/>
      <c r="AW592" s="181"/>
      <c r="AX592" s="180"/>
      <c r="AY592" s="181"/>
      <c r="AZ592" s="182">
        <f>AX592+AY592</f>
        <v>0</v>
      </c>
      <c r="BA592" s="181"/>
      <c r="BB592" s="181"/>
      <c r="BC592" s="181"/>
      <c r="BD592" s="181"/>
      <c r="BE592" s="181"/>
      <c r="BF592" s="130"/>
      <c r="BG592" s="130"/>
      <c r="BH592" s="130"/>
    </row>
    <row r="593" spans="1:60" x14ac:dyDescent="0.35">
      <c r="A593" s="172" t="s">
        <v>2429</v>
      </c>
      <c r="B593" s="172" t="s">
        <v>158</v>
      </c>
      <c r="C593" s="172" t="s">
        <v>159</v>
      </c>
      <c r="D593" s="173" t="s">
        <v>160</v>
      </c>
      <c r="E593" s="172" t="s">
        <v>1930</v>
      </c>
      <c r="F593" s="172" t="s">
        <v>2430</v>
      </c>
      <c r="G593" s="172" t="s">
        <v>2420</v>
      </c>
      <c r="H593" s="172" t="s">
        <v>54</v>
      </c>
      <c r="I593" s="174">
        <v>72</v>
      </c>
      <c r="J593" s="175" t="s">
        <v>171</v>
      </c>
      <c r="K593" s="176">
        <f>I593*9.16</f>
        <v>659.52</v>
      </c>
      <c r="L593" s="177"/>
      <c r="M593" s="178"/>
      <c r="N593" s="178"/>
      <c r="O593" s="178"/>
      <c r="P593" s="179"/>
      <c r="Q593" s="179"/>
      <c r="R593" s="180"/>
      <c r="S593" s="181"/>
      <c r="T593" s="182">
        <f>R593+S593</f>
        <v>0</v>
      </c>
      <c r="U593" s="181"/>
      <c r="V593" s="181"/>
      <c r="W593" s="181"/>
      <c r="X593" s="181"/>
      <c r="Y593" s="181"/>
      <c r="Z593" s="180"/>
      <c r="AA593" s="181"/>
      <c r="AB593" s="182">
        <f>Z593+AA593</f>
        <v>0</v>
      </c>
      <c r="AC593" s="181"/>
      <c r="AD593" s="181"/>
      <c r="AE593" s="181"/>
      <c r="AF593" s="181"/>
      <c r="AG593" s="181"/>
      <c r="AH593" s="180"/>
      <c r="AI593" s="181"/>
      <c r="AJ593" s="182">
        <f>AH593+AI593</f>
        <v>0</v>
      </c>
      <c r="AK593" s="181"/>
      <c r="AL593" s="181"/>
      <c r="AM593" s="181"/>
      <c r="AN593" s="181"/>
      <c r="AO593" s="181"/>
      <c r="AP593" s="180"/>
      <c r="AQ593" s="181"/>
      <c r="AR593" s="182">
        <f>AP593+AQ593</f>
        <v>0</v>
      </c>
      <c r="AS593" s="181"/>
      <c r="AT593" s="181"/>
      <c r="AU593" s="181"/>
      <c r="AV593" s="181"/>
      <c r="AW593" s="181"/>
      <c r="AX593" s="180"/>
      <c r="AY593" s="181"/>
      <c r="AZ593" s="182">
        <f>AX593+AY593</f>
        <v>0</v>
      </c>
      <c r="BA593" s="181"/>
      <c r="BB593" s="181"/>
      <c r="BC593" s="181"/>
      <c r="BD593" s="181"/>
      <c r="BE593" s="181"/>
      <c r="BF593" s="130"/>
      <c r="BG593" s="130"/>
      <c r="BH593" s="130"/>
    </row>
    <row r="594" spans="1:60" x14ac:dyDescent="0.35">
      <c r="A594" s="172" t="s">
        <v>263</v>
      </c>
      <c r="B594" s="172" t="s">
        <v>158</v>
      </c>
      <c r="C594" s="172" t="s">
        <v>159</v>
      </c>
      <c r="D594" s="173" t="s">
        <v>160</v>
      </c>
      <c r="E594" s="172" t="s">
        <v>264</v>
      </c>
      <c r="F594" s="172" t="s">
        <v>265</v>
      </c>
      <c r="G594" s="172" t="s">
        <v>266</v>
      </c>
      <c r="H594" s="172" t="s">
        <v>267</v>
      </c>
      <c r="I594" s="174">
        <v>72</v>
      </c>
      <c r="J594" s="175" t="s">
        <v>171</v>
      </c>
      <c r="K594" s="176">
        <f>I594*9.16</f>
        <v>659.52</v>
      </c>
      <c r="L594" s="177"/>
      <c r="M594" s="178"/>
      <c r="N594" s="178"/>
      <c r="O594" s="178"/>
      <c r="P594" s="179"/>
      <c r="Q594" s="179"/>
      <c r="R594" s="180"/>
      <c r="S594" s="181"/>
      <c r="T594" s="182">
        <f>R594+S594</f>
        <v>0</v>
      </c>
      <c r="U594" s="181"/>
      <c r="V594" s="181"/>
      <c r="W594" s="181"/>
      <c r="X594" s="181"/>
      <c r="Y594" s="181"/>
      <c r="Z594" s="180"/>
      <c r="AA594" s="181"/>
      <c r="AB594" s="182">
        <f>Z594+AA594</f>
        <v>0</v>
      </c>
      <c r="AC594" s="181"/>
      <c r="AD594" s="181"/>
      <c r="AE594" s="181"/>
      <c r="AF594" s="181"/>
      <c r="AG594" s="181"/>
      <c r="AH594" s="180"/>
      <c r="AI594" s="181"/>
      <c r="AJ594" s="182">
        <f>AH594+AI594</f>
        <v>0</v>
      </c>
      <c r="AK594" s="181"/>
      <c r="AL594" s="181"/>
      <c r="AM594" s="181"/>
      <c r="AN594" s="181"/>
      <c r="AO594" s="181"/>
      <c r="AP594" s="180"/>
      <c r="AQ594" s="181"/>
      <c r="AR594" s="182">
        <f>AP594+AQ594</f>
        <v>0</v>
      </c>
      <c r="AS594" s="181"/>
      <c r="AT594" s="181"/>
      <c r="AU594" s="181"/>
      <c r="AV594" s="181"/>
      <c r="AW594" s="181"/>
      <c r="AX594" s="180"/>
      <c r="AY594" s="181"/>
      <c r="AZ594" s="182">
        <f>AX594+AY594</f>
        <v>0</v>
      </c>
      <c r="BA594" s="181"/>
      <c r="BB594" s="181"/>
      <c r="BC594" s="181"/>
      <c r="BD594" s="181"/>
      <c r="BE594" s="181"/>
      <c r="BF594" s="130"/>
      <c r="BG594" s="130"/>
      <c r="BH594" s="130"/>
    </row>
    <row r="595" spans="1:60" x14ac:dyDescent="0.35">
      <c r="A595" s="172" t="s">
        <v>402</v>
      </c>
      <c r="B595" s="172" t="s">
        <v>158</v>
      </c>
      <c r="C595" s="172" t="s">
        <v>159</v>
      </c>
      <c r="D595" s="173" t="s">
        <v>160</v>
      </c>
      <c r="E595" s="172" t="s">
        <v>403</v>
      </c>
      <c r="F595" s="172" t="s">
        <v>265</v>
      </c>
      <c r="G595" s="172" t="s">
        <v>266</v>
      </c>
      <c r="H595" s="172" t="s">
        <v>267</v>
      </c>
      <c r="I595" s="174">
        <v>128</v>
      </c>
      <c r="J595" s="175" t="s">
        <v>165</v>
      </c>
      <c r="K595" s="176">
        <f>I595*9.16</f>
        <v>1172.48</v>
      </c>
      <c r="L595" s="177"/>
      <c r="M595" s="178"/>
      <c r="N595" s="178"/>
      <c r="O595" s="178"/>
      <c r="P595" s="179"/>
      <c r="Q595" s="179"/>
      <c r="R595" s="180"/>
      <c r="S595" s="181"/>
      <c r="T595" s="182">
        <f>R595+S595</f>
        <v>0</v>
      </c>
      <c r="U595" s="181"/>
      <c r="V595" s="181"/>
      <c r="W595" s="181"/>
      <c r="X595" s="181"/>
      <c r="Y595" s="181"/>
      <c r="Z595" s="180"/>
      <c r="AA595" s="181"/>
      <c r="AB595" s="182">
        <f>Z595+AA595</f>
        <v>0</v>
      </c>
      <c r="AC595" s="181"/>
      <c r="AD595" s="181"/>
      <c r="AE595" s="181"/>
      <c r="AF595" s="181"/>
      <c r="AG595" s="181"/>
      <c r="AH595" s="180"/>
      <c r="AI595" s="181"/>
      <c r="AJ595" s="182">
        <f>AH595+AI595</f>
        <v>0</v>
      </c>
      <c r="AK595" s="181"/>
      <c r="AL595" s="181"/>
      <c r="AM595" s="181"/>
      <c r="AN595" s="181"/>
      <c r="AO595" s="181"/>
      <c r="AP595" s="180"/>
      <c r="AQ595" s="181"/>
      <c r="AR595" s="182">
        <f>AP595+AQ595</f>
        <v>0</v>
      </c>
      <c r="AS595" s="181"/>
      <c r="AT595" s="181"/>
      <c r="AU595" s="181"/>
      <c r="AV595" s="181"/>
      <c r="AW595" s="181"/>
      <c r="AX595" s="180"/>
      <c r="AY595" s="181"/>
      <c r="AZ595" s="182">
        <f>AX595+AY595</f>
        <v>0</v>
      </c>
      <c r="BA595" s="181"/>
      <c r="BB595" s="181"/>
      <c r="BC595" s="181"/>
      <c r="BD595" s="181"/>
      <c r="BE595" s="181"/>
      <c r="BF595" s="130"/>
      <c r="BG595" s="130"/>
      <c r="BH595" s="130"/>
    </row>
    <row r="596" spans="1:60" x14ac:dyDescent="0.35">
      <c r="A596" s="172" t="s">
        <v>571</v>
      </c>
      <c r="B596" s="172" t="s">
        <v>158</v>
      </c>
      <c r="C596" s="172" t="s">
        <v>159</v>
      </c>
      <c r="D596" s="173" t="s">
        <v>160</v>
      </c>
      <c r="E596" s="172" t="s">
        <v>572</v>
      </c>
      <c r="F596" s="172" t="s">
        <v>265</v>
      </c>
      <c r="G596" s="172" t="s">
        <v>266</v>
      </c>
      <c r="H596" s="172" t="s">
        <v>267</v>
      </c>
      <c r="I596" s="174">
        <v>252</v>
      </c>
      <c r="J596" s="175" t="s">
        <v>165</v>
      </c>
      <c r="K596" s="176">
        <f>I596*9.16</f>
        <v>2308.3200000000002</v>
      </c>
      <c r="L596" s="177"/>
      <c r="M596" s="178"/>
      <c r="N596" s="178"/>
      <c r="O596" s="178"/>
      <c r="P596" s="179"/>
      <c r="Q596" s="179"/>
      <c r="R596" s="180"/>
      <c r="S596" s="181"/>
      <c r="T596" s="182">
        <f>R596+S596</f>
        <v>0</v>
      </c>
      <c r="U596" s="181"/>
      <c r="V596" s="181"/>
      <c r="W596" s="181"/>
      <c r="X596" s="181"/>
      <c r="Y596" s="181"/>
      <c r="Z596" s="180"/>
      <c r="AA596" s="181"/>
      <c r="AB596" s="182">
        <f>Z596+AA596</f>
        <v>0</v>
      </c>
      <c r="AC596" s="181"/>
      <c r="AD596" s="181"/>
      <c r="AE596" s="181"/>
      <c r="AF596" s="181"/>
      <c r="AG596" s="181"/>
      <c r="AH596" s="180"/>
      <c r="AI596" s="181"/>
      <c r="AJ596" s="182">
        <f>AH596+AI596</f>
        <v>0</v>
      </c>
      <c r="AK596" s="181"/>
      <c r="AL596" s="181"/>
      <c r="AM596" s="181"/>
      <c r="AN596" s="181"/>
      <c r="AO596" s="181"/>
      <c r="AP596" s="180"/>
      <c r="AQ596" s="181"/>
      <c r="AR596" s="182">
        <f>AP596+AQ596</f>
        <v>0</v>
      </c>
      <c r="AS596" s="181"/>
      <c r="AT596" s="181"/>
      <c r="AU596" s="181"/>
      <c r="AV596" s="181"/>
      <c r="AW596" s="181"/>
      <c r="AX596" s="180"/>
      <c r="AY596" s="181"/>
      <c r="AZ596" s="182">
        <f>AX596+AY596</f>
        <v>0</v>
      </c>
      <c r="BA596" s="181"/>
      <c r="BB596" s="181"/>
      <c r="BC596" s="181"/>
      <c r="BD596" s="181"/>
      <c r="BE596" s="181"/>
      <c r="BF596" s="130"/>
      <c r="BG596" s="130"/>
      <c r="BH596" s="130"/>
    </row>
    <row r="597" spans="1:60" x14ac:dyDescent="0.35">
      <c r="A597" s="172" t="s">
        <v>632</v>
      </c>
      <c r="B597" s="172" t="s">
        <v>158</v>
      </c>
      <c r="C597" s="172" t="s">
        <v>159</v>
      </c>
      <c r="D597" s="173" t="s">
        <v>160</v>
      </c>
      <c r="E597" s="172" t="s">
        <v>633</v>
      </c>
      <c r="F597" s="172" t="s">
        <v>265</v>
      </c>
      <c r="G597" s="172" t="s">
        <v>266</v>
      </c>
      <c r="H597" s="172" t="s">
        <v>267</v>
      </c>
      <c r="I597" s="174">
        <v>320</v>
      </c>
      <c r="J597" s="175" t="s">
        <v>200</v>
      </c>
      <c r="K597" s="176">
        <f>I597*9.16</f>
        <v>2931.2</v>
      </c>
      <c r="L597" s="177"/>
      <c r="M597" s="178"/>
      <c r="N597" s="178"/>
      <c r="O597" s="178"/>
      <c r="P597" s="179"/>
      <c r="Q597" s="179"/>
      <c r="R597" s="180"/>
      <c r="S597" s="181"/>
      <c r="T597" s="182">
        <f>R597+S597</f>
        <v>0</v>
      </c>
      <c r="U597" s="181"/>
      <c r="V597" s="181"/>
      <c r="W597" s="181"/>
      <c r="X597" s="181"/>
      <c r="Y597" s="181"/>
      <c r="Z597" s="180"/>
      <c r="AA597" s="181"/>
      <c r="AB597" s="182">
        <f>Z597+AA597</f>
        <v>0</v>
      </c>
      <c r="AC597" s="181"/>
      <c r="AD597" s="181"/>
      <c r="AE597" s="181"/>
      <c r="AF597" s="181"/>
      <c r="AG597" s="181"/>
      <c r="AH597" s="180"/>
      <c r="AI597" s="181"/>
      <c r="AJ597" s="182">
        <f>AH597+AI597</f>
        <v>0</v>
      </c>
      <c r="AK597" s="181"/>
      <c r="AL597" s="181"/>
      <c r="AM597" s="181"/>
      <c r="AN597" s="181"/>
      <c r="AO597" s="181"/>
      <c r="AP597" s="180"/>
      <c r="AQ597" s="181"/>
      <c r="AR597" s="182">
        <f>AP597+AQ597</f>
        <v>0</v>
      </c>
      <c r="AS597" s="181"/>
      <c r="AT597" s="181"/>
      <c r="AU597" s="181"/>
      <c r="AV597" s="181"/>
      <c r="AW597" s="181"/>
      <c r="AX597" s="180"/>
      <c r="AY597" s="181"/>
      <c r="AZ597" s="182">
        <f>AX597+AY597</f>
        <v>0</v>
      </c>
      <c r="BA597" s="181"/>
      <c r="BB597" s="181"/>
      <c r="BC597" s="181"/>
      <c r="BD597" s="181"/>
      <c r="BE597" s="181"/>
      <c r="BF597" s="130"/>
      <c r="BG597" s="130"/>
      <c r="BH597" s="130"/>
    </row>
    <row r="598" spans="1:60" x14ac:dyDescent="0.35">
      <c r="A598" s="172" t="s">
        <v>735</v>
      </c>
      <c r="B598" s="172" t="s">
        <v>158</v>
      </c>
      <c r="C598" s="172" t="s">
        <v>159</v>
      </c>
      <c r="D598" s="173" t="s">
        <v>160</v>
      </c>
      <c r="E598" s="172" t="s">
        <v>736</v>
      </c>
      <c r="F598" s="172" t="s">
        <v>265</v>
      </c>
      <c r="G598" s="172" t="s">
        <v>266</v>
      </c>
      <c r="H598" s="172" t="s">
        <v>267</v>
      </c>
      <c r="I598" s="174">
        <v>448</v>
      </c>
      <c r="J598" s="175" t="s">
        <v>200</v>
      </c>
      <c r="K598" s="176">
        <f>I598*9.16</f>
        <v>4103.68</v>
      </c>
      <c r="L598" s="177"/>
      <c r="M598" s="178"/>
      <c r="N598" s="178"/>
      <c r="O598" s="178"/>
      <c r="P598" s="179"/>
      <c r="Q598" s="179"/>
      <c r="R598" s="180"/>
      <c r="S598" s="181"/>
      <c r="T598" s="182">
        <f>R598+S598</f>
        <v>0</v>
      </c>
      <c r="U598" s="181"/>
      <c r="V598" s="181"/>
      <c r="W598" s="181"/>
      <c r="X598" s="181"/>
      <c r="Y598" s="181"/>
      <c r="Z598" s="180"/>
      <c r="AA598" s="181"/>
      <c r="AB598" s="182">
        <f>Z598+AA598</f>
        <v>0</v>
      </c>
      <c r="AC598" s="181"/>
      <c r="AD598" s="181"/>
      <c r="AE598" s="181"/>
      <c r="AF598" s="181"/>
      <c r="AG598" s="181"/>
      <c r="AH598" s="180"/>
      <c r="AI598" s="181"/>
      <c r="AJ598" s="182">
        <f>AH598+AI598</f>
        <v>0</v>
      </c>
      <c r="AK598" s="181"/>
      <c r="AL598" s="181"/>
      <c r="AM598" s="181"/>
      <c r="AN598" s="181"/>
      <c r="AO598" s="181"/>
      <c r="AP598" s="180"/>
      <c r="AQ598" s="181"/>
      <c r="AR598" s="182">
        <f>AP598+AQ598</f>
        <v>0</v>
      </c>
      <c r="AS598" s="181"/>
      <c r="AT598" s="181"/>
      <c r="AU598" s="181"/>
      <c r="AV598" s="181"/>
      <c r="AW598" s="181"/>
      <c r="AX598" s="180"/>
      <c r="AY598" s="181"/>
      <c r="AZ598" s="182">
        <f>AX598+AY598</f>
        <v>0</v>
      </c>
      <c r="BA598" s="181"/>
      <c r="BB598" s="181"/>
      <c r="BC598" s="181"/>
      <c r="BD598" s="181"/>
      <c r="BE598" s="181"/>
      <c r="BF598" s="130"/>
      <c r="BG598" s="130"/>
      <c r="BH598" s="130"/>
    </row>
    <row r="599" spans="1:60" x14ac:dyDescent="0.35">
      <c r="A599" s="172" t="s">
        <v>852</v>
      </c>
      <c r="B599" s="172" t="s">
        <v>158</v>
      </c>
      <c r="C599" s="172" t="s">
        <v>159</v>
      </c>
      <c r="D599" s="173" t="s">
        <v>160</v>
      </c>
      <c r="E599" s="172" t="s">
        <v>853</v>
      </c>
      <c r="F599" s="172" t="s">
        <v>265</v>
      </c>
      <c r="G599" s="172" t="s">
        <v>266</v>
      </c>
      <c r="H599" s="172" t="s">
        <v>267</v>
      </c>
      <c r="I599" s="174">
        <v>660</v>
      </c>
      <c r="J599" s="175" t="s">
        <v>248</v>
      </c>
      <c r="K599" s="176">
        <f>I599*9.16</f>
        <v>6045.6</v>
      </c>
      <c r="L599" s="177"/>
      <c r="M599" s="178"/>
      <c r="N599" s="178"/>
      <c r="O599" s="178"/>
      <c r="P599" s="179"/>
      <c r="Q599" s="179"/>
      <c r="R599" s="180"/>
      <c r="S599" s="181"/>
      <c r="T599" s="182">
        <f>R599+S599</f>
        <v>0</v>
      </c>
      <c r="U599" s="181"/>
      <c r="V599" s="181"/>
      <c r="W599" s="181"/>
      <c r="X599" s="181"/>
      <c r="Y599" s="181"/>
      <c r="Z599" s="180"/>
      <c r="AA599" s="181"/>
      <c r="AB599" s="182">
        <f>Z599+AA599</f>
        <v>0</v>
      </c>
      <c r="AC599" s="181"/>
      <c r="AD599" s="181"/>
      <c r="AE599" s="181"/>
      <c r="AF599" s="181"/>
      <c r="AG599" s="181"/>
      <c r="AH599" s="180"/>
      <c r="AI599" s="181"/>
      <c r="AJ599" s="182">
        <f>AH599+AI599</f>
        <v>0</v>
      </c>
      <c r="AK599" s="181"/>
      <c r="AL599" s="181"/>
      <c r="AM599" s="181"/>
      <c r="AN599" s="181"/>
      <c r="AO599" s="181"/>
      <c r="AP599" s="180"/>
      <c r="AQ599" s="181"/>
      <c r="AR599" s="182">
        <f>AP599+AQ599</f>
        <v>0</v>
      </c>
      <c r="AS599" s="181"/>
      <c r="AT599" s="181"/>
      <c r="AU599" s="181"/>
      <c r="AV599" s="181"/>
      <c r="AW599" s="181"/>
      <c r="AX599" s="180"/>
      <c r="AY599" s="181"/>
      <c r="AZ599" s="182">
        <f>AX599+AY599</f>
        <v>0</v>
      </c>
      <c r="BA599" s="181"/>
      <c r="BB599" s="181"/>
      <c r="BC599" s="181"/>
      <c r="BD599" s="181"/>
      <c r="BE599" s="181"/>
      <c r="BF599" s="130"/>
      <c r="BG599" s="130"/>
      <c r="BH599" s="130"/>
    </row>
    <row r="600" spans="1:60" x14ac:dyDescent="0.35">
      <c r="A600" s="172" t="s">
        <v>1266</v>
      </c>
      <c r="B600" s="172" t="s">
        <v>158</v>
      </c>
      <c r="C600" s="172" t="s">
        <v>159</v>
      </c>
      <c r="D600" s="173" t="s">
        <v>160</v>
      </c>
      <c r="E600" s="172" t="s">
        <v>1267</v>
      </c>
      <c r="F600" s="172" t="s">
        <v>1268</v>
      </c>
      <c r="G600" s="172" t="s">
        <v>266</v>
      </c>
      <c r="H600" s="172" t="s">
        <v>267</v>
      </c>
      <c r="I600" s="174">
        <v>1500</v>
      </c>
      <c r="J600" s="175" t="s">
        <v>248</v>
      </c>
      <c r="K600" s="176">
        <f>I600*9.16</f>
        <v>13740</v>
      </c>
      <c r="L600" s="177"/>
      <c r="M600" s="178"/>
      <c r="N600" s="178"/>
      <c r="O600" s="178"/>
      <c r="P600" s="179"/>
      <c r="Q600" s="179"/>
      <c r="R600" s="180"/>
      <c r="S600" s="181"/>
      <c r="T600" s="182">
        <f>R600+S600</f>
        <v>0</v>
      </c>
      <c r="U600" s="181"/>
      <c r="V600" s="181"/>
      <c r="W600" s="181"/>
      <c r="X600" s="181"/>
      <c r="Y600" s="181"/>
      <c r="Z600" s="180"/>
      <c r="AA600" s="181"/>
      <c r="AB600" s="182">
        <f>Z600+AA600</f>
        <v>0</v>
      </c>
      <c r="AC600" s="181"/>
      <c r="AD600" s="181"/>
      <c r="AE600" s="181"/>
      <c r="AF600" s="181"/>
      <c r="AG600" s="181"/>
      <c r="AH600" s="180"/>
      <c r="AI600" s="181"/>
      <c r="AJ600" s="182">
        <f>AH600+AI600</f>
        <v>0</v>
      </c>
      <c r="AK600" s="181"/>
      <c r="AL600" s="181"/>
      <c r="AM600" s="181"/>
      <c r="AN600" s="181"/>
      <c r="AO600" s="181"/>
      <c r="AP600" s="180"/>
      <c r="AQ600" s="181"/>
      <c r="AR600" s="182">
        <f>AP600+AQ600</f>
        <v>0</v>
      </c>
      <c r="AS600" s="181"/>
      <c r="AT600" s="181"/>
      <c r="AU600" s="181"/>
      <c r="AV600" s="181"/>
      <c r="AW600" s="181"/>
      <c r="AX600" s="180"/>
      <c r="AY600" s="181"/>
      <c r="AZ600" s="182">
        <f>AX600+AY600</f>
        <v>0</v>
      </c>
      <c r="BA600" s="181"/>
      <c r="BB600" s="181"/>
      <c r="BC600" s="181"/>
      <c r="BD600" s="181"/>
      <c r="BE600" s="181"/>
      <c r="BF600" s="130"/>
      <c r="BG600" s="130"/>
      <c r="BH600" s="130"/>
    </row>
    <row r="601" spans="1:60" x14ac:dyDescent="0.35">
      <c r="A601" s="172" t="s">
        <v>1277</v>
      </c>
      <c r="B601" s="172" t="s">
        <v>158</v>
      </c>
      <c r="C601" s="172" t="s">
        <v>159</v>
      </c>
      <c r="D601" s="173" t="s">
        <v>160</v>
      </c>
      <c r="E601" s="172" t="s">
        <v>1278</v>
      </c>
      <c r="F601" s="172" t="s">
        <v>1268</v>
      </c>
      <c r="G601" s="172" t="s">
        <v>266</v>
      </c>
      <c r="H601" s="172" t="s">
        <v>267</v>
      </c>
      <c r="I601" s="174">
        <v>1536</v>
      </c>
      <c r="J601" s="175" t="s">
        <v>200</v>
      </c>
      <c r="K601" s="176">
        <f>I601*9.16</f>
        <v>14069.76</v>
      </c>
      <c r="L601" s="177"/>
      <c r="M601" s="178"/>
      <c r="N601" s="178"/>
      <c r="O601" s="178"/>
      <c r="P601" s="179"/>
      <c r="Q601" s="179"/>
      <c r="R601" s="180"/>
      <c r="S601" s="181"/>
      <c r="T601" s="182">
        <f>R601+S601</f>
        <v>0</v>
      </c>
      <c r="U601" s="181"/>
      <c r="V601" s="181"/>
      <c r="W601" s="181"/>
      <c r="X601" s="181"/>
      <c r="Y601" s="181"/>
      <c r="Z601" s="180"/>
      <c r="AA601" s="181"/>
      <c r="AB601" s="182">
        <f>Z601+AA601</f>
        <v>0</v>
      </c>
      <c r="AC601" s="181"/>
      <c r="AD601" s="181"/>
      <c r="AE601" s="181"/>
      <c r="AF601" s="181"/>
      <c r="AG601" s="181"/>
      <c r="AH601" s="180"/>
      <c r="AI601" s="181"/>
      <c r="AJ601" s="182">
        <f>AH601+AI601</f>
        <v>0</v>
      </c>
      <c r="AK601" s="181"/>
      <c r="AL601" s="181"/>
      <c r="AM601" s="181"/>
      <c r="AN601" s="181"/>
      <c r="AO601" s="181"/>
      <c r="AP601" s="180"/>
      <c r="AQ601" s="181"/>
      <c r="AR601" s="182">
        <f>AP601+AQ601</f>
        <v>0</v>
      </c>
      <c r="AS601" s="181"/>
      <c r="AT601" s="181"/>
      <c r="AU601" s="181"/>
      <c r="AV601" s="181"/>
      <c r="AW601" s="181"/>
      <c r="AX601" s="180"/>
      <c r="AY601" s="181"/>
      <c r="AZ601" s="182">
        <f>AX601+AY601</f>
        <v>0</v>
      </c>
      <c r="BA601" s="181"/>
      <c r="BB601" s="181"/>
      <c r="BC601" s="181"/>
      <c r="BD601" s="181"/>
      <c r="BE601" s="181"/>
      <c r="BF601" s="130"/>
      <c r="BG601" s="130"/>
      <c r="BH601" s="130"/>
    </row>
    <row r="602" spans="1:60" ht="29" x14ac:dyDescent="0.35">
      <c r="A602" s="172" t="s">
        <v>1332</v>
      </c>
      <c r="B602" s="172" t="s">
        <v>158</v>
      </c>
      <c r="C602" s="172" t="s">
        <v>159</v>
      </c>
      <c r="D602" s="173" t="s">
        <v>160</v>
      </c>
      <c r="E602" s="172" t="s">
        <v>1333</v>
      </c>
      <c r="F602" s="172" t="s">
        <v>265</v>
      </c>
      <c r="G602" s="172" t="s">
        <v>266</v>
      </c>
      <c r="H602" s="172" t="s">
        <v>267</v>
      </c>
      <c r="I602" s="174">
        <v>1625</v>
      </c>
      <c r="J602" s="175" t="s">
        <v>520</v>
      </c>
      <c r="K602" s="176">
        <f>I602*9.16</f>
        <v>14885</v>
      </c>
      <c r="L602" s="177"/>
      <c r="M602" s="178"/>
      <c r="N602" s="178"/>
      <c r="O602" s="178"/>
      <c r="P602" s="179"/>
      <c r="Q602" s="179"/>
      <c r="R602" s="180"/>
      <c r="S602" s="181"/>
      <c r="T602" s="182">
        <f>R602+S602</f>
        <v>0</v>
      </c>
      <c r="U602" s="181"/>
      <c r="V602" s="181"/>
      <c r="W602" s="181"/>
      <c r="X602" s="181"/>
      <c r="Y602" s="181"/>
      <c r="Z602" s="180"/>
      <c r="AA602" s="181"/>
      <c r="AB602" s="182">
        <f>Z602+AA602</f>
        <v>0</v>
      </c>
      <c r="AC602" s="181"/>
      <c r="AD602" s="181"/>
      <c r="AE602" s="181"/>
      <c r="AF602" s="181"/>
      <c r="AG602" s="181"/>
      <c r="AH602" s="180"/>
      <c r="AI602" s="181"/>
      <c r="AJ602" s="182">
        <f>AH602+AI602</f>
        <v>0</v>
      </c>
      <c r="AK602" s="181"/>
      <c r="AL602" s="181"/>
      <c r="AM602" s="181"/>
      <c r="AN602" s="181"/>
      <c r="AO602" s="181"/>
      <c r="AP602" s="180"/>
      <c r="AQ602" s="181"/>
      <c r="AR602" s="182">
        <f>AP602+AQ602</f>
        <v>0</v>
      </c>
      <c r="AS602" s="181"/>
      <c r="AT602" s="181"/>
      <c r="AU602" s="181"/>
      <c r="AV602" s="181"/>
      <c r="AW602" s="181"/>
      <c r="AX602" s="180"/>
      <c r="AY602" s="181"/>
      <c r="AZ602" s="182">
        <f>AX602+AY602</f>
        <v>0</v>
      </c>
      <c r="BA602" s="181"/>
      <c r="BB602" s="181"/>
      <c r="BC602" s="181"/>
      <c r="BD602" s="181"/>
      <c r="BE602" s="181"/>
      <c r="BF602" s="130"/>
      <c r="BG602" s="130"/>
      <c r="BH602" s="130"/>
    </row>
    <row r="603" spans="1:60" ht="29" x14ac:dyDescent="0.35">
      <c r="A603" s="172" t="s">
        <v>1375</v>
      </c>
      <c r="B603" s="172" t="s">
        <v>158</v>
      </c>
      <c r="C603" s="172" t="s">
        <v>159</v>
      </c>
      <c r="D603" s="173" t="s">
        <v>160</v>
      </c>
      <c r="E603" s="172" t="s">
        <v>1376</v>
      </c>
      <c r="F603" s="172" t="s">
        <v>265</v>
      </c>
      <c r="G603" s="172" t="s">
        <v>266</v>
      </c>
      <c r="H603" s="172" t="s">
        <v>267</v>
      </c>
      <c r="I603" s="174">
        <v>1750</v>
      </c>
      <c r="J603" s="175" t="s">
        <v>520</v>
      </c>
      <c r="K603" s="176">
        <f>I603*9.16</f>
        <v>16030</v>
      </c>
      <c r="L603" s="177"/>
      <c r="M603" s="178"/>
      <c r="N603" s="178"/>
      <c r="O603" s="178"/>
      <c r="P603" s="179"/>
      <c r="Q603" s="179"/>
      <c r="R603" s="180"/>
      <c r="S603" s="181"/>
      <c r="T603" s="182">
        <f>R603+S603</f>
        <v>0</v>
      </c>
      <c r="U603" s="181"/>
      <c r="V603" s="181"/>
      <c r="W603" s="181"/>
      <c r="X603" s="181"/>
      <c r="Y603" s="181"/>
      <c r="Z603" s="180"/>
      <c r="AA603" s="181"/>
      <c r="AB603" s="182">
        <f>Z603+AA603</f>
        <v>0</v>
      </c>
      <c r="AC603" s="181"/>
      <c r="AD603" s="181"/>
      <c r="AE603" s="181"/>
      <c r="AF603" s="181"/>
      <c r="AG603" s="181"/>
      <c r="AH603" s="180"/>
      <c r="AI603" s="181"/>
      <c r="AJ603" s="182">
        <f>AH603+AI603</f>
        <v>0</v>
      </c>
      <c r="AK603" s="181"/>
      <c r="AL603" s="181"/>
      <c r="AM603" s="181"/>
      <c r="AN603" s="181"/>
      <c r="AO603" s="181"/>
      <c r="AP603" s="180"/>
      <c r="AQ603" s="181"/>
      <c r="AR603" s="182">
        <f>AP603+AQ603</f>
        <v>0</v>
      </c>
      <c r="AS603" s="181"/>
      <c r="AT603" s="181"/>
      <c r="AU603" s="181"/>
      <c r="AV603" s="181"/>
      <c r="AW603" s="181"/>
      <c r="AX603" s="180"/>
      <c r="AY603" s="181"/>
      <c r="AZ603" s="182">
        <f>AX603+AY603</f>
        <v>0</v>
      </c>
      <c r="BA603" s="181"/>
      <c r="BB603" s="181"/>
      <c r="BC603" s="181"/>
      <c r="BD603" s="181"/>
      <c r="BE603" s="181"/>
      <c r="BF603" s="130"/>
      <c r="BG603" s="130"/>
      <c r="BH603" s="130"/>
    </row>
    <row r="604" spans="1:60" x14ac:dyDescent="0.35">
      <c r="A604" s="172" t="s">
        <v>1546</v>
      </c>
      <c r="B604" s="172" t="s">
        <v>158</v>
      </c>
      <c r="C604" s="172" t="s">
        <v>159</v>
      </c>
      <c r="D604" s="173" t="s">
        <v>160</v>
      </c>
      <c r="E604" s="172" t="s">
        <v>1547</v>
      </c>
      <c r="F604" s="172" t="s">
        <v>1268</v>
      </c>
      <c r="G604" s="172" t="s">
        <v>266</v>
      </c>
      <c r="H604" s="172" t="s">
        <v>267</v>
      </c>
      <c r="I604" s="174">
        <v>2160</v>
      </c>
      <c r="J604" s="175" t="s">
        <v>242</v>
      </c>
      <c r="K604" s="176">
        <f>I604*9.16</f>
        <v>19785.599999999999</v>
      </c>
      <c r="L604" s="177"/>
      <c r="M604" s="178"/>
      <c r="N604" s="178"/>
      <c r="O604" s="178"/>
      <c r="P604" s="179"/>
      <c r="Q604" s="179"/>
      <c r="R604" s="180"/>
      <c r="S604" s="181"/>
      <c r="T604" s="182">
        <f>R604+S604</f>
        <v>0</v>
      </c>
      <c r="U604" s="181"/>
      <c r="V604" s="181"/>
      <c r="W604" s="181"/>
      <c r="X604" s="181"/>
      <c r="Y604" s="181"/>
      <c r="Z604" s="180"/>
      <c r="AA604" s="181"/>
      <c r="AB604" s="182">
        <f>Z604+AA604</f>
        <v>0</v>
      </c>
      <c r="AC604" s="181"/>
      <c r="AD604" s="181"/>
      <c r="AE604" s="181"/>
      <c r="AF604" s="181"/>
      <c r="AG604" s="181"/>
      <c r="AH604" s="180"/>
      <c r="AI604" s="181"/>
      <c r="AJ604" s="182">
        <f>AH604+AI604</f>
        <v>0</v>
      </c>
      <c r="AK604" s="181"/>
      <c r="AL604" s="181"/>
      <c r="AM604" s="181"/>
      <c r="AN604" s="181"/>
      <c r="AO604" s="181"/>
      <c r="AP604" s="180"/>
      <c r="AQ604" s="181"/>
      <c r="AR604" s="182">
        <f>AP604+AQ604</f>
        <v>0</v>
      </c>
      <c r="AS604" s="181"/>
      <c r="AT604" s="181"/>
      <c r="AU604" s="181"/>
      <c r="AV604" s="181"/>
      <c r="AW604" s="181"/>
      <c r="AX604" s="180"/>
      <c r="AY604" s="181"/>
      <c r="AZ604" s="182">
        <f>AX604+AY604</f>
        <v>0</v>
      </c>
      <c r="BA604" s="181"/>
      <c r="BB604" s="181"/>
      <c r="BC604" s="181"/>
      <c r="BD604" s="181"/>
      <c r="BE604" s="181"/>
      <c r="BF604" s="130"/>
      <c r="BG604" s="130"/>
      <c r="BH604" s="130"/>
    </row>
    <row r="605" spans="1:60" x14ac:dyDescent="0.35">
      <c r="A605" s="172" t="s">
        <v>1548</v>
      </c>
      <c r="B605" s="172" t="s">
        <v>158</v>
      </c>
      <c r="C605" s="172" t="s">
        <v>159</v>
      </c>
      <c r="D605" s="173" t="s">
        <v>160</v>
      </c>
      <c r="E605" s="172" t="s">
        <v>1549</v>
      </c>
      <c r="F605" s="172" t="s">
        <v>1268</v>
      </c>
      <c r="G605" s="172" t="s">
        <v>266</v>
      </c>
      <c r="H605" s="172" t="s">
        <v>267</v>
      </c>
      <c r="I605" s="174">
        <v>2160</v>
      </c>
      <c r="J605" s="175" t="s">
        <v>200</v>
      </c>
      <c r="K605" s="176">
        <f>I605*9.16</f>
        <v>19785.599999999999</v>
      </c>
      <c r="L605" s="177"/>
      <c r="M605" s="178"/>
      <c r="N605" s="178"/>
      <c r="O605" s="178"/>
      <c r="P605" s="179"/>
      <c r="Q605" s="179"/>
      <c r="R605" s="180"/>
      <c r="S605" s="181"/>
      <c r="T605" s="182">
        <f>R605+S605</f>
        <v>0</v>
      </c>
      <c r="U605" s="181"/>
      <c r="V605" s="181"/>
      <c r="W605" s="181"/>
      <c r="X605" s="181"/>
      <c r="Y605" s="181"/>
      <c r="Z605" s="180"/>
      <c r="AA605" s="181"/>
      <c r="AB605" s="182">
        <f>Z605+AA605</f>
        <v>0</v>
      </c>
      <c r="AC605" s="181"/>
      <c r="AD605" s="181"/>
      <c r="AE605" s="181"/>
      <c r="AF605" s="181"/>
      <c r="AG605" s="181"/>
      <c r="AH605" s="180"/>
      <c r="AI605" s="181"/>
      <c r="AJ605" s="182">
        <f>AH605+AI605</f>
        <v>0</v>
      </c>
      <c r="AK605" s="181"/>
      <c r="AL605" s="181"/>
      <c r="AM605" s="181"/>
      <c r="AN605" s="181"/>
      <c r="AO605" s="181"/>
      <c r="AP605" s="180"/>
      <c r="AQ605" s="181"/>
      <c r="AR605" s="182">
        <f>AP605+AQ605</f>
        <v>0</v>
      </c>
      <c r="AS605" s="181"/>
      <c r="AT605" s="181"/>
      <c r="AU605" s="181"/>
      <c r="AV605" s="181"/>
      <c r="AW605" s="181"/>
      <c r="AX605" s="180"/>
      <c r="AY605" s="181"/>
      <c r="AZ605" s="182">
        <f>AX605+AY605</f>
        <v>0</v>
      </c>
      <c r="BA605" s="181"/>
      <c r="BB605" s="181"/>
      <c r="BC605" s="181"/>
      <c r="BD605" s="181"/>
      <c r="BE605" s="181"/>
      <c r="BF605" s="130"/>
      <c r="BG605" s="130"/>
      <c r="BH605" s="130"/>
    </row>
    <row r="606" spans="1:60" x14ac:dyDescent="0.35">
      <c r="A606" s="172" t="s">
        <v>1655</v>
      </c>
      <c r="B606" s="172" t="s">
        <v>158</v>
      </c>
      <c r="C606" s="172" t="s">
        <v>159</v>
      </c>
      <c r="D606" s="173" t="s">
        <v>160</v>
      </c>
      <c r="E606" s="172" t="s">
        <v>1656</v>
      </c>
      <c r="F606" s="172" t="s">
        <v>265</v>
      </c>
      <c r="G606" s="172" t="s">
        <v>266</v>
      </c>
      <c r="H606" s="172" t="s">
        <v>267</v>
      </c>
      <c r="I606" s="174">
        <v>3000</v>
      </c>
      <c r="J606" s="175" t="s">
        <v>248</v>
      </c>
      <c r="K606" s="176">
        <f>I606*9.16</f>
        <v>27480</v>
      </c>
      <c r="L606" s="177"/>
      <c r="M606" s="178"/>
      <c r="N606" s="178"/>
      <c r="O606" s="178"/>
      <c r="P606" s="179"/>
      <c r="Q606" s="179"/>
      <c r="R606" s="180"/>
      <c r="S606" s="181"/>
      <c r="T606" s="182">
        <f>R606+S606</f>
        <v>0</v>
      </c>
      <c r="U606" s="181"/>
      <c r="V606" s="181"/>
      <c r="W606" s="181"/>
      <c r="X606" s="181"/>
      <c r="Y606" s="181"/>
      <c r="Z606" s="180"/>
      <c r="AA606" s="181"/>
      <c r="AB606" s="182">
        <f>Z606+AA606</f>
        <v>0</v>
      </c>
      <c r="AC606" s="181"/>
      <c r="AD606" s="181"/>
      <c r="AE606" s="181"/>
      <c r="AF606" s="181"/>
      <c r="AG606" s="181"/>
      <c r="AH606" s="180"/>
      <c r="AI606" s="181"/>
      <c r="AJ606" s="182">
        <f>AH606+AI606</f>
        <v>0</v>
      </c>
      <c r="AK606" s="181"/>
      <c r="AL606" s="181"/>
      <c r="AM606" s="181"/>
      <c r="AN606" s="181"/>
      <c r="AO606" s="181"/>
      <c r="AP606" s="180"/>
      <c r="AQ606" s="181"/>
      <c r="AR606" s="182">
        <f>AP606+AQ606</f>
        <v>0</v>
      </c>
      <c r="AS606" s="181"/>
      <c r="AT606" s="181"/>
      <c r="AU606" s="181"/>
      <c r="AV606" s="181"/>
      <c r="AW606" s="181"/>
      <c r="AX606" s="180"/>
      <c r="AY606" s="181"/>
      <c r="AZ606" s="182">
        <f>AX606+AY606</f>
        <v>0</v>
      </c>
      <c r="BA606" s="181"/>
      <c r="BB606" s="181"/>
      <c r="BC606" s="181"/>
      <c r="BD606" s="181"/>
      <c r="BE606" s="181"/>
      <c r="BF606" s="130"/>
      <c r="BG606" s="130"/>
      <c r="BH606" s="130"/>
    </row>
    <row r="607" spans="1:60" x14ac:dyDescent="0.35">
      <c r="A607" s="172" t="s">
        <v>2091</v>
      </c>
      <c r="B607" s="172" t="s">
        <v>158</v>
      </c>
      <c r="C607" s="172" t="s">
        <v>159</v>
      </c>
      <c r="D607" s="173" t="s">
        <v>160</v>
      </c>
      <c r="E607" s="172" t="s">
        <v>1930</v>
      </c>
      <c r="F607" s="172" t="s">
        <v>2092</v>
      </c>
      <c r="G607" s="172" t="s">
        <v>266</v>
      </c>
      <c r="H607" s="172" t="s">
        <v>267</v>
      </c>
      <c r="I607" s="174">
        <v>72</v>
      </c>
      <c r="J607" s="175" t="s">
        <v>171</v>
      </c>
      <c r="K607" s="176">
        <f>I607*9.16</f>
        <v>659.52</v>
      </c>
      <c r="L607" s="177"/>
      <c r="M607" s="178"/>
      <c r="N607" s="178"/>
      <c r="O607" s="178"/>
      <c r="P607" s="179"/>
      <c r="Q607" s="179"/>
      <c r="R607" s="180"/>
      <c r="S607" s="181"/>
      <c r="T607" s="182">
        <f>R607+S607</f>
        <v>0</v>
      </c>
      <c r="U607" s="181"/>
      <c r="V607" s="181"/>
      <c r="W607" s="181"/>
      <c r="X607" s="181"/>
      <c r="Y607" s="181"/>
      <c r="Z607" s="180"/>
      <c r="AA607" s="181"/>
      <c r="AB607" s="182">
        <f>Z607+AA607</f>
        <v>0</v>
      </c>
      <c r="AC607" s="181"/>
      <c r="AD607" s="181"/>
      <c r="AE607" s="181"/>
      <c r="AF607" s="181"/>
      <c r="AG607" s="181"/>
      <c r="AH607" s="180"/>
      <c r="AI607" s="181"/>
      <c r="AJ607" s="182">
        <f>AH607+AI607</f>
        <v>0</v>
      </c>
      <c r="AK607" s="181"/>
      <c r="AL607" s="181"/>
      <c r="AM607" s="181"/>
      <c r="AN607" s="181"/>
      <c r="AO607" s="181"/>
      <c r="AP607" s="180"/>
      <c r="AQ607" s="181"/>
      <c r="AR607" s="182">
        <f>AP607+AQ607</f>
        <v>0</v>
      </c>
      <c r="AS607" s="181"/>
      <c r="AT607" s="181"/>
      <c r="AU607" s="181"/>
      <c r="AV607" s="181"/>
      <c r="AW607" s="181"/>
      <c r="AX607" s="180"/>
      <c r="AY607" s="181"/>
      <c r="AZ607" s="182">
        <f>AX607+AY607</f>
        <v>0</v>
      </c>
      <c r="BA607" s="181"/>
      <c r="BB607" s="181"/>
      <c r="BC607" s="181"/>
      <c r="BD607" s="181"/>
      <c r="BE607" s="181"/>
      <c r="BF607" s="130"/>
      <c r="BG607" s="130"/>
      <c r="BH607" s="130"/>
    </row>
    <row r="608" spans="1:60" x14ac:dyDescent="0.35">
      <c r="A608" s="172" t="s">
        <v>2748</v>
      </c>
      <c r="B608" s="172" t="s">
        <v>158</v>
      </c>
      <c r="C608" s="172" t="s">
        <v>159</v>
      </c>
      <c r="D608" s="173" t="s">
        <v>160</v>
      </c>
      <c r="E608" s="172" t="s">
        <v>1930</v>
      </c>
      <c r="F608" s="172" t="s">
        <v>2749</v>
      </c>
      <c r="G608" s="172" t="s">
        <v>2750</v>
      </c>
      <c r="H608" s="172" t="s">
        <v>170</v>
      </c>
      <c r="I608" s="174">
        <v>72</v>
      </c>
      <c r="J608" s="175" t="s">
        <v>171</v>
      </c>
      <c r="K608" s="176">
        <f>I608*9.16</f>
        <v>659.52</v>
      </c>
      <c r="L608" s="177"/>
      <c r="M608" s="178"/>
      <c r="N608" s="178"/>
      <c r="O608" s="178"/>
      <c r="P608" s="179"/>
      <c r="Q608" s="179"/>
      <c r="R608" s="180"/>
      <c r="S608" s="181"/>
      <c r="T608" s="182">
        <f>R608+S608</f>
        <v>0</v>
      </c>
      <c r="U608" s="181"/>
      <c r="V608" s="181"/>
      <c r="W608" s="181"/>
      <c r="X608" s="181"/>
      <c r="Y608" s="181"/>
      <c r="Z608" s="180"/>
      <c r="AA608" s="181"/>
      <c r="AB608" s="182">
        <f>Z608+AA608</f>
        <v>0</v>
      </c>
      <c r="AC608" s="181"/>
      <c r="AD608" s="181"/>
      <c r="AE608" s="181"/>
      <c r="AF608" s="181"/>
      <c r="AG608" s="181"/>
      <c r="AH608" s="180"/>
      <c r="AI608" s="181"/>
      <c r="AJ608" s="182">
        <f>AH608+AI608</f>
        <v>0</v>
      </c>
      <c r="AK608" s="181"/>
      <c r="AL608" s="181"/>
      <c r="AM608" s="181"/>
      <c r="AN608" s="181"/>
      <c r="AO608" s="181"/>
      <c r="AP608" s="180"/>
      <c r="AQ608" s="181"/>
      <c r="AR608" s="182">
        <f>AP608+AQ608</f>
        <v>0</v>
      </c>
      <c r="AS608" s="181"/>
      <c r="AT608" s="181"/>
      <c r="AU608" s="181"/>
      <c r="AV608" s="181"/>
      <c r="AW608" s="181"/>
      <c r="AX608" s="180"/>
      <c r="AY608" s="181"/>
      <c r="AZ608" s="182">
        <f>AX608+AY608</f>
        <v>0</v>
      </c>
      <c r="BA608" s="181"/>
      <c r="BB608" s="181"/>
      <c r="BC608" s="181"/>
      <c r="BD608" s="181"/>
      <c r="BE608" s="181"/>
      <c r="BF608" s="130"/>
      <c r="BG608" s="130"/>
      <c r="BH608" s="130"/>
    </row>
    <row r="609" spans="1:60" x14ac:dyDescent="0.35">
      <c r="A609" s="172" t="s">
        <v>1870</v>
      </c>
      <c r="B609" s="172" t="s">
        <v>158</v>
      </c>
      <c r="C609" s="172" t="s">
        <v>159</v>
      </c>
      <c r="D609" s="173" t="s">
        <v>160</v>
      </c>
      <c r="E609" s="172" t="s">
        <v>1871</v>
      </c>
      <c r="F609" s="172" t="s">
        <v>1872</v>
      </c>
      <c r="G609" s="172" t="s">
        <v>1873</v>
      </c>
      <c r="H609" s="172" t="s">
        <v>230</v>
      </c>
      <c r="I609" s="174">
        <v>11700</v>
      </c>
      <c r="J609" s="175" t="s">
        <v>783</v>
      </c>
      <c r="K609" s="176">
        <f>I609*9.16</f>
        <v>107172</v>
      </c>
      <c r="L609" s="177"/>
      <c r="M609" s="178"/>
      <c r="N609" s="178"/>
      <c r="O609" s="178"/>
      <c r="P609" s="179" t="s">
        <v>121</v>
      </c>
      <c r="Q609" s="179"/>
      <c r="R609" s="180"/>
      <c r="S609" s="181"/>
      <c r="T609" s="182">
        <f>R609+S609</f>
        <v>0</v>
      </c>
      <c r="U609" s="181"/>
      <c r="V609" s="181"/>
      <c r="W609" s="181"/>
      <c r="X609" s="181"/>
      <c r="Y609" s="181"/>
      <c r="Z609" s="180"/>
      <c r="AA609" s="181"/>
      <c r="AB609" s="182">
        <f>Z609+AA609</f>
        <v>0</v>
      </c>
      <c r="AC609" s="181"/>
      <c r="AD609" s="181"/>
      <c r="AE609" s="181"/>
      <c r="AF609" s="181"/>
      <c r="AG609" s="181"/>
      <c r="AH609" s="180"/>
      <c r="AI609" s="181"/>
      <c r="AJ609" s="182">
        <f>AH609+AI609</f>
        <v>0</v>
      </c>
      <c r="AK609" s="181"/>
      <c r="AL609" s="181"/>
      <c r="AM609" s="181"/>
      <c r="AN609" s="181"/>
      <c r="AO609" s="181"/>
      <c r="AP609" s="180"/>
      <c r="AQ609" s="181"/>
      <c r="AR609" s="182">
        <f>AP609+AQ609</f>
        <v>0</v>
      </c>
      <c r="AS609" s="181"/>
      <c r="AT609" s="181"/>
      <c r="AU609" s="181"/>
      <c r="AV609" s="181"/>
      <c r="AW609" s="181"/>
      <c r="AX609" s="180"/>
      <c r="AY609" s="181"/>
      <c r="AZ609" s="182">
        <f>AX609+AY609</f>
        <v>0</v>
      </c>
      <c r="BA609" s="181"/>
      <c r="BB609" s="181"/>
      <c r="BC609" s="181"/>
      <c r="BD609" s="181"/>
      <c r="BE609" s="181"/>
      <c r="BF609" s="130"/>
      <c r="BG609" s="130"/>
      <c r="BH609" s="130"/>
    </row>
    <row r="610" spans="1:60" x14ac:dyDescent="0.35">
      <c r="A610" s="172" t="s">
        <v>2107</v>
      </c>
      <c r="B610" s="172" t="s">
        <v>158</v>
      </c>
      <c r="C610" s="172" t="s">
        <v>159</v>
      </c>
      <c r="D610" s="173" t="s">
        <v>160</v>
      </c>
      <c r="E610" s="172" t="s">
        <v>1930</v>
      </c>
      <c r="F610" s="172" t="s">
        <v>2108</v>
      </c>
      <c r="G610" s="172" t="s">
        <v>2109</v>
      </c>
      <c r="H610" s="172" t="s">
        <v>389</v>
      </c>
      <c r="I610" s="174">
        <v>72</v>
      </c>
      <c r="J610" s="175" t="s">
        <v>171</v>
      </c>
      <c r="K610" s="176">
        <f>I610*9.16</f>
        <v>659.52</v>
      </c>
      <c r="L610" s="177"/>
      <c r="M610" s="178"/>
      <c r="N610" s="178"/>
      <c r="O610" s="178"/>
      <c r="P610" s="179"/>
      <c r="Q610" s="179"/>
      <c r="R610" s="180"/>
      <c r="S610" s="181"/>
      <c r="T610" s="182">
        <f>R610+S610</f>
        <v>0</v>
      </c>
      <c r="U610" s="181"/>
      <c r="V610" s="181"/>
      <c r="W610" s="181"/>
      <c r="X610" s="181"/>
      <c r="Y610" s="181"/>
      <c r="Z610" s="180"/>
      <c r="AA610" s="181"/>
      <c r="AB610" s="182">
        <f>Z610+AA610</f>
        <v>0</v>
      </c>
      <c r="AC610" s="181"/>
      <c r="AD610" s="181"/>
      <c r="AE610" s="181"/>
      <c r="AF610" s="181"/>
      <c r="AG610" s="181"/>
      <c r="AH610" s="180"/>
      <c r="AI610" s="181"/>
      <c r="AJ610" s="182">
        <f>AH610+AI610</f>
        <v>0</v>
      </c>
      <c r="AK610" s="181"/>
      <c r="AL610" s="181"/>
      <c r="AM610" s="181"/>
      <c r="AN610" s="181"/>
      <c r="AO610" s="181"/>
      <c r="AP610" s="180"/>
      <c r="AQ610" s="181"/>
      <c r="AR610" s="182">
        <f>AP610+AQ610</f>
        <v>0</v>
      </c>
      <c r="AS610" s="181"/>
      <c r="AT610" s="181"/>
      <c r="AU610" s="181"/>
      <c r="AV610" s="181"/>
      <c r="AW610" s="181"/>
      <c r="AX610" s="180"/>
      <c r="AY610" s="181"/>
      <c r="AZ610" s="182">
        <f>AX610+AY610</f>
        <v>0</v>
      </c>
      <c r="BA610" s="181"/>
      <c r="BB610" s="181"/>
      <c r="BC610" s="181"/>
      <c r="BD610" s="181"/>
      <c r="BE610" s="181"/>
      <c r="BF610" s="130"/>
      <c r="BG610" s="130"/>
      <c r="BH610" s="130"/>
    </row>
    <row r="611" spans="1:60" x14ac:dyDescent="0.35">
      <c r="A611" s="172" t="s">
        <v>2110</v>
      </c>
      <c r="B611" s="172" t="s">
        <v>158</v>
      </c>
      <c r="C611" s="172" t="s">
        <v>159</v>
      </c>
      <c r="D611" s="173" t="s">
        <v>160</v>
      </c>
      <c r="E611" s="172" t="s">
        <v>1930</v>
      </c>
      <c r="F611" s="172" t="s">
        <v>2108</v>
      </c>
      <c r="G611" s="172" t="s">
        <v>2109</v>
      </c>
      <c r="H611" s="172" t="s">
        <v>389</v>
      </c>
      <c r="I611" s="174">
        <v>72</v>
      </c>
      <c r="J611" s="175" t="s">
        <v>171</v>
      </c>
      <c r="K611" s="176">
        <f>I611*9.16</f>
        <v>659.52</v>
      </c>
      <c r="L611" s="177"/>
      <c r="M611" s="178"/>
      <c r="N611" s="178"/>
      <c r="O611" s="178"/>
      <c r="P611" s="179"/>
      <c r="Q611" s="179"/>
      <c r="R611" s="180"/>
      <c r="S611" s="181"/>
      <c r="T611" s="182">
        <f>R611+S611</f>
        <v>0</v>
      </c>
      <c r="U611" s="181"/>
      <c r="V611" s="181"/>
      <c r="W611" s="181"/>
      <c r="X611" s="181"/>
      <c r="Y611" s="181"/>
      <c r="Z611" s="180"/>
      <c r="AA611" s="181"/>
      <c r="AB611" s="182">
        <f>Z611+AA611</f>
        <v>0</v>
      </c>
      <c r="AC611" s="181"/>
      <c r="AD611" s="181"/>
      <c r="AE611" s="181"/>
      <c r="AF611" s="181"/>
      <c r="AG611" s="181"/>
      <c r="AH611" s="180"/>
      <c r="AI611" s="181"/>
      <c r="AJ611" s="182">
        <f>AH611+AI611</f>
        <v>0</v>
      </c>
      <c r="AK611" s="181"/>
      <c r="AL611" s="181"/>
      <c r="AM611" s="181"/>
      <c r="AN611" s="181"/>
      <c r="AO611" s="181"/>
      <c r="AP611" s="180"/>
      <c r="AQ611" s="181"/>
      <c r="AR611" s="182">
        <f>AP611+AQ611</f>
        <v>0</v>
      </c>
      <c r="AS611" s="181"/>
      <c r="AT611" s="181"/>
      <c r="AU611" s="181"/>
      <c r="AV611" s="181"/>
      <c r="AW611" s="181"/>
      <c r="AX611" s="180"/>
      <c r="AY611" s="181"/>
      <c r="AZ611" s="182">
        <f>AX611+AY611</f>
        <v>0</v>
      </c>
      <c r="BA611" s="181"/>
      <c r="BB611" s="181"/>
      <c r="BC611" s="181"/>
      <c r="BD611" s="181"/>
      <c r="BE611" s="181"/>
      <c r="BF611" s="130"/>
      <c r="BG611" s="130"/>
      <c r="BH611" s="130"/>
    </row>
    <row r="612" spans="1:60" x14ac:dyDescent="0.35">
      <c r="A612" s="172" t="s">
        <v>2113</v>
      </c>
      <c r="B612" s="172" t="s">
        <v>158</v>
      </c>
      <c r="C612" s="172" t="s">
        <v>159</v>
      </c>
      <c r="D612" s="173" t="s">
        <v>160</v>
      </c>
      <c r="E612" s="172" t="s">
        <v>1930</v>
      </c>
      <c r="F612" s="172" t="s">
        <v>2114</v>
      </c>
      <c r="G612" s="172" t="s">
        <v>2109</v>
      </c>
      <c r="H612" s="172" t="s">
        <v>389</v>
      </c>
      <c r="I612" s="174">
        <v>72</v>
      </c>
      <c r="J612" s="175" t="s">
        <v>171</v>
      </c>
      <c r="K612" s="176">
        <f>I612*9.16</f>
        <v>659.52</v>
      </c>
      <c r="L612" s="177"/>
      <c r="M612" s="178"/>
      <c r="N612" s="178"/>
      <c r="O612" s="178"/>
      <c r="P612" s="179"/>
      <c r="Q612" s="179"/>
      <c r="R612" s="180"/>
      <c r="S612" s="181"/>
      <c r="T612" s="182">
        <f>R612+S612</f>
        <v>0</v>
      </c>
      <c r="U612" s="181"/>
      <c r="V612" s="181"/>
      <c r="W612" s="181"/>
      <c r="X612" s="181"/>
      <c r="Y612" s="181"/>
      <c r="Z612" s="180"/>
      <c r="AA612" s="181"/>
      <c r="AB612" s="182">
        <f>Z612+AA612</f>
        <v>0</v>
      </c>
      <c r="AC612" s="181"/>
      <c r="AD612" s="181"/>
      <c r="AE612" s="181"/>
      <c r="AF612" s="181"/>
      <c r="AG612" s="181"/>
      <c r="AH612" s="180"/>
      <c r="AI612" s="181"/>
      <c r="AJ612" s="182">
        <f>AH612+AI612</f>
        <v>0</v>
      </c>
      <c r="AK612" s="181"/>
      <c r="AL612" s="181"/>
      <c r="AM612" s="181"/>
      <c r="AN612" s="181"/>
      <c r="AO612" s="181"/>
      <c r="AP612" s="180"/>
      <c r="AQ612" s="181"/>
      <c r="AR612" s="182">
        <f>AP612+AQ612</f>
        <v>0</v>
      </c>
      <c r="AS612" s="181"/>
      <c r="AT612" s="181"/>
      <c r="AU612" s="181"/>
      <c r="AV612" s="181"/>
      <c r="AW612" s="181"/>
      <c r="AX612" s="180"/>
      <c r="AY612" s="181"/>
      <c r="AZ612" s="182">
        <f>AX612+AY612</f>
        <v>0</v>
      </c>
      <c r="BA612" s="181"/>
      <c r="BB612" s="181"/>
      <c r="BC612" s="181"/>
      <c r="BD612" s="181"/>
      <c r="BE612" s="181"/>
      <c r="BF612" s="130"/>
      <c r="BG612" s="130"/>
      <c r="BH612" s="130"/>
    </row>
    <row r="613" spans="1:60" x14ac:dyDescent="0.35">
      <c r="A613" s="172" t="s">
        <v>2115</v>
      </c>
      <c r="B613" s="172" t="s">
        <v>158</v>
      </c>
      <c r="C613" s="172" t="s">
        <v>159</v>
      </c>
      <c r="D613" s="173" t="s">
        <v>160</v>
      </c>
      <c r="E613" s="172" t="s">
        <v>1930</v>
      </c>
      <c r="F613" s="172" t="s">
        <v>2114</v>
      </c>
      <c r="G613" s="172" t="s">
        <v>2109</v>
      </c>
      <c r="H613" s="172" t="s">
        <v>389</v>
      </c>
      <c r="I613" s="174">
        <v>72</v>
      </c>
      <c r="J613" s="175" t="s">
        <v>171</v>
      </c>
      <c r="K613" s="176">
        <f>I613*9.16</f>
        <v>659.52</v>
      </c>
      <c r="L613" s="177"/>
      <c r="M613" s="178"/>
      <c r="N613" s="178"/>
      <c r="O613" s="178"/>
      <c r="P613" s="179"/>
      <c r="Q613" s="179"/>
      <c r="R613" s="180"/>
      <c r="S613" s="181"/>
      <c r="T613" s="182">
        <f>R613+S613</f>
        <v>0</v>
      </c>
      <c r="U613" s="181"/>
      <c r="V613" s="181"/>
      <c r="W613" s="181"/>
      <c r="X613" s="181"/>
      <c r="Y613" s="181"/>
      <c r="Z613" s="180"/>
      <c r="AA613" s="181"/>
      <c r="AB613" s="182">
        <f>Z613+AA613</f>
        <v>0</v>
      </c>
      <c r="AC613" s="181"/>
      <c r="AD613" s="181"/>
      <c r="AE613" s="181"/>
      <c r="AF613" s="181"/>
      <c r="AG613" s="181"/>
      <c r="AH613" s="180"/>
      <c r="AI613" s="181"/>
      <c r="AJ613" s="182">
        <f>AH613+AI613</f>
        <v>0</v>
      </c>
      <c r="AK613" s="181"/>
      <c r="AL613" s="181"/>
      <c r="AM613" s="181"/>
      <c r="AN613" s="181"/>
      <c r="AO613" s="181"/>
      <c r="AP613" s="180"/>
      <c r="AQ613" s="181"/>
      <c r="AR613" s="182">
        <f>AP613+AQ613</f>
        <v>0</v>
      </c>
      <c r="AS613" s="181"/>
      <c r="AT613" s="181"/>
      <c r="AU613" s="181"/>
      <c r="AV613" s="181"/>
      <c r="AW613" s="181"/>
      <c r="AX613" s="180"/>
      <c r="AY613" s="181"/>
      <c r="AZ613" s="182">
        <f>AX613+AY613</f>
        <v>0</v>
      </c>
      <c r="BA613" s="181"/>
      <c r="BB613" s="181"/>
      <c r="BC613" s="181"/>
      <c r="BD613" s="181"/>
      <c r="BE613" s="181"/>
      <c r="BF613" s="130"/>
      <c r="BG613" s="130"/>
      <c r="BH613" s="130"/>
    </row>
    <row r="614" spans="1:60" x14ac:dyDescent="0.35">
      <c r="A614" s="172" t="s">
        <v>2803</v>
      </c>
      <c r="B614" s="172" t="s">
        <v>158</v>
      </c>
      <c r="C614" s="172" t="s">
        <v>159</v>
      </c>
      <c r="D614" s="173" t="s">
        <v>160</v>
      </c>
      <c r="E614" s="172" t="s">
        <v>1930</v>
      </c>
      <c r="F614" s="172" t="s">
        <v>2804</v>
      </c>
      <c r="G614" s="172" t="s">
        <v>2805</v>
      </c>
      <c r="H614" s="172" t="s">
        <v>230</v>
      </c>
      <c r="I614" s="174">
        <v>72</v>
      </c>
      <c r="J614" s="175" t="s">
        <v>171</v>
      </c>
      <c r="K614" s="176">
        <f>I614*9.16</f>
        <v>659.52</v>
      </c>
      <c r="L614" s="177"/>
      <c r="M614" s="178"/>
      <c r="N614" s="178"/>
      <c r="O614" s="178"/>
      <c r="P614" s="179"/>
      <c r="Q614" s="179"/>
      <c r="R614" s="180"/>
      <c r="S614" s="181"/>
      <c r="T614" s="182">
        <f>R614+S614</f>
        <v>0</v>
      </c>
      <c r="U614" s="181"/>
      <c r="V614" s="181"/>
      <c r="W614" s="181"/>
      <c r="X614" s="181"/>
      <c r="Y614" s="181"/>
      <c r="Z614" s="180"/>
      <c r="AA614" s="181"/>
      <c r="AB614" s="182">
        <f>Z614+AA614</f>
        <v>0</v>
      </c>
      <c r="AC614" s="181"/>
      <c r="AD614" s="181"/>
      <c r="AE614" s="181"/>
      <c r="AF614" s="181"/>
      <c r="AG614" s="181"/>
      <c r="AH614" s="180"/>
      <c r="AI614" s="181"/>
      <c r="AJ614" s="182">
        <f>AH614+AI614</f>
        <v>0</v>
      </c>
      <c r="AK614" s="181"/>
      <c r="AL614" s="181"/>
      <c r="AM614" s="181"/>
      <c r="AN614" s="181"/>
      <c r="AO614" s="181"/>
      <c r="AP614" s="180"/>
      <c r="AQ614" s="181"/>
      <c r="AR614" s="182">
        <f>AP614+AQ614</f>
        <v>0</v>
      </c>
      <c r="AS614" s="181"/>
      <c r="AT614" s="181"/>
      <c r="AU614" s="181"/>
      <c r="AV614" s="181"/>
      <c r="AW614" s="181"/>
      <c r="AX614" s="180"/>
      <c r="AY614" s="181"/>
      <c r="AZ614" s="182">
        <f>AX614+AY614</f>
        <v>0</v>
      </c>
      <c r="BA614" s="181"/>
      <c r="BB614" s="181"/>
      <c r="BC614" s="181"/>
      <c r="BD614" s="181"/>
      <c r="BE614" s="181"/>
      <c r="BF614" s="130"/>
      <c r="BG614" s="130"/>
      <c r="BH614" s="130"/>
    </row>
    <row r="615" spans="1:60" x14ac:dyDescent="0.35">
      <c r="A615" s="172" t="s">
        <v>2806</v>
      </c>
      <c r="B615" s="172" t="s">
        <v>158</v>
      </c>
      <c r="C615" s="172" t="s">
        <v>159</v>
      </c>
      <c r="D615" s="173" t="s">
        <v>160</v>
      </c>
      <c r="E615" s="172" t="s">
        <v>1930</v>
      </c>
      <c r="F615" s="172" t="s">
        <v>2807</v>
      </c>
      <c r="G615" s="172" t="s">
        <v>2805</v>
      </c>
      <c r="H615" s="172" t="s">
        <v>230</v>
      </c>
      <c r="I615" s="174">
        <v>72</v>
      </c>
      <c r="J615" s="175" t="s">
        <v>171</v>
      </c>
      <c r="K615" s="176">
        <f>I615*9.16</f>
        <v>659.52</v>
      </c>
      <c r="L615" s="177"/>
      <c r="M615" s="178"/>
      <c r="N615" s="178"/>
      <c r="O615" s="178"/>
      <c r="P615" s="179"/>
      <c r="Q615" s="179"/>
      <c r="R615" s="180"/>
      <c r="S615" s="181"/>
      <c r="T615" s="182">
        <f>R615+S615</f>
        <v>0</v>
      </c>
      <c r="U615" s="181"/>
      <c r="V615" s="181"/>
      <c r="W615" s="181"/>
      <c r="X615" s="181"/>
      <c r="Y615" s="181"/>
      <c r="Z615" s="180"/>
      <c r="AA615" s="181"/>
      <c r="AB615" s="182">
        <f>Z615+AA615</f>
        <v>0</v>
      </c>
      <c r="AC615" s="181"/>
      <c r="AD615" s="181"/>
      <c r="AE615" s="181"/>
      <c r="AF615" s="181"/>
      <c r="AG615" s="181"/>
      <c r="AH615" s="180"/>
      <c r="AI615" s="181"/>
      <c r="AJ615" s="182">
        <f>AH615+AI615</f>
        <v>0</v>
      </c>
      <c r="AK615" s="181"/>
      <c r="AL615" s="181"/>
      <c r="AM615" s="181"/>
      <c r="AN615" s="181"/>
      <c r="AO615" s="181"/>
      <c r="AP615" s="180"/>
      <c r="AQ615" s="181"/>
      <c r="AR615" s="182">
        <f>AP615+AQ615</f>
        <v>0</v>
      </c>
      <c r="AS615" s="181"/>
      <c r="AT615" s="181"/>
      <c r="AU615" s="181"/>
      <c r="AV615" s="181"/>
      <c r="AW615" s="181"/>
      <c r="AX615" s="180"/>
      <c r="AY615" s="181"/>
      <c r="AZ615" s="182">
        <f>AX615+AY615</f>
        <v>0</v>
      </c>
      <c r="BA615" s="181"/>
      <c r="BB615" s="181"/>
      <c r="BC615" s="181"/>
      <c r="BD615" s="181"/>
      <c r="BE615" s="181"/>
      <c r="BF615" s="130"/>
      <c r="BG615" s="130"/>
      <c r="BH615" s="130"/>
    </row>
    <row r="616" spans="1:60" x14ac:dyDescent="0.35">
      <c r="A616" s="172" t="s">
        <v>1722</v>
      </c>
      <c r="B616" s="172" t="s">
        <v>158</v>
      </c>
      <c r="C616" s="172" t="s">
        <v>159</v>
      </c>
      <c r="D616" s="173" t="s">
        <v>160</v>
      </c>
      <c r="E616" s="172" t="s">
        <v>1723</v>
      </c>
      <c r="F616" s="172" t="s">
        <v>1724</v>
      </c>
      <c r="G616" s="172" t="s">
        <v>1725</v>
      </c>
      <c r="H616" s="172" t="s">
        <v>218</v>
      </c>
      <c r="I616" s="174">
        <v>4060</v>
      </c>
      <c r="J616" s="175" t="s">
        <v>200</v>
      </c>
      <c r="K616" s="176">
        <f>I616*9.16</f>
        <v>37189.599999999999</v>
      </c>
      <c r="L616" s="177"/>
      <c r="M616" s="178"/>
      <c r="N616" s="178"/>
      <c r="O616" s="178"/>
      <c r="P616" s="179"/>
      <c r="Q616" s="179"/>
      <c r="R616" s="180"/>
      <c r="S616" s="181"/>
      <c r="T616" s="182">
        <f>R616+S616</f>
        <v>0</v>
      </c>
      <c r="U616" s="181"/>
      <c r="V616" s="181"/>
      <c r="W616" s="181"/>
      <c r="X616" s="181"/>
      <c r="Y616" s="181"/>
      <c r="Z616" s="180"/>
      <c r="AA616" s="181"/>
      <c r="AB616" s="182">
        <f>Z616+AA616</f>
        <v>0</v>
      </c>
      <c r="AC616" s="181"/>
      <c r="AD616" s="181"/>
      <c r="AE616" s="181"/>
      <c r="AF616" s="181"/>
      <c r="AG616" s="181"/>
      <c r="AH616" s="180"/>
      <c r="AI616" s="181"/>
      <c r="AJ616" s="182">
        <f>AH616+AI616</f>
        <v>0</v>
      </c>
      <c r="AK616" s="181"/>
      <c r="AL616" s="181"/>
      <c r="AM616" s="181"/>
      <c r="AN616" s="181"/>
      <c r="AO616" s="181"/>
      <c r="AP616" s="180"/>
      <c r="AQ616" s="181"/>
      <c r="AR616" s="182">
        <f>AP616+AQ616</f>
        <v>0</v>
      </c>
      <c r="AS616" s="181"/>
      <c r="AT616" s="181"/>
      <c r="AU616" s="181"/>
      <c r="AV616" s="181"/>
      <c r="AW616" s="181"/>
      <c r="AX616" s="180"/>
      <c r="AY616" s="181"/>
      <c r="AZ616" s="182">
        <f>AX616+AY616</f>
        <v>0</v>
      </c>
      <c r="BA616" s="181"/>
      <c r="BB616" s="181"/>
      <c r="BC616" s="181"/>
      <c r="BD616" s="181"/>
      <c r="BE616" s="181"/>
      <c r="BF616" s="130"/>
      <c r="BG616" s="130"/>
      <c r="BH616" s="130"/>
    </row>
    <row r="617" spans="1:60" x14ac:dyDescent="0.35">
      <c r="A617" s="172" t="s">
        <v>1838</v>
      </c>
      <c r="B617" s="172" t="s">
        <v>158</v>
      </c>
      <c r="C617" s="172" t="s">
        <v>159</v>
      </c>
      <c r="D617" s="173" t="s">
        <v>160</v>
      </c>
      <c r="E617" s="172" t="s">
        <v>1839</v>
      </c>
      <c r="F617" s="172" t="s">
        <v>1724</v>
      </c>
      <c r="G617" s="172" t="s">
        <v>1725</v>
      </c>
      <c r="H617" s="172" t="s">
        <v>218</v>
      </c>
      <c r="I617" s="174">
        <v>12212</v>
      </c>
      <c r="J617" s="175" t="s">
        <v>783</v>
      </c>
      <c r="K617" s="176">
        <f>I617*9.16</f>
        <v>111861.92</v>
      </c>
      <c r="L617" s="177"/>
      <c r="M617" s="178"/>
      <c r="N617" s="178"/>
      <c r="O617" s="178"/>
      <c r="P617" s="179" t="s">
        <v>121</v>
      </c>
      <c r="Q617" s="179"/>
      <c r="R617" s="180"/>
      <c r="S617" s="181"/>
      <c r="T617" s="182">
        <f>R617+S617</f>
        <v>0</v>
      </c>
      <c r="U617" s="181"/>
      <c r="V617" s="181"/>
      <c r="W617" s="181"/>
      <c r="X617" s="181"/>
      <c r="Y617" s="181"/>
      <c r="Z617" s="180"/>
      <c r="AA617" s="181"/>
      <c r="AB617" s="182">
        <f>Z617+AA617</f>
        <v>0</v>
      </c>
      <c r="AC617" s="181"/>
      <c r="AD617" s="181"/>
      <c r="AE617" s="181"/>
      <c r="AF617" s="181"/>
      <c r="AG617" s="181"/>
      <c r="AH617" s="180"/>
      <c r="AI617" s="181"/>
      <c r="AJ617" s="182">
        <f>AH617+AI617</f>
        <v>0</v>
      </c>
      <c r="AK617" s="181"/>
      <c r="AL617" s="181"/>
      <c r="AM617" s="181"/>
      <c r="AN617" s="181"/>
      <c r="AO617" s="181"/>
      <c r="AP617" s="180"/>
      <c r="AQ617" s="181"/>
      <c r="AR617" s="182">
        <f>AP617+AQ617</f>
        <v>0</v>
      </c>
      <c r="AS617" s="181"/>
      <c r="AT617" s="181"/>
      <c r="AU617" s="181"/>
      <c r="AV617" s="181"/>
      <c r="AW617" s="181"/>
      <c r="AX617" s="180"/>
      <c r="AY617" s="181"/>
      <c r="AZ617" s="182">
        <f>AX617+AY617</f>
        <v>0</v>
      </c>
      <c r="BA617" s="181"/>
      <c r="BB617" s="181"/>
      <c r="BC617" s="181"/>
      <c r="BD617" s="181"/>
      <c r="BE617" s="181"/>
      <c r="BF617" s="130"/>
      <c r="BG617" s="130"/>
      <c r="BH617" s="130"/>
    </row>
    <row r="618" spans="1:60" x14ac:dyDescent="0.35">
      <c r="A618" s="172" t="s">
        <v>2187</v>
      </c>
      <c r="B618" s="172" t="s">
        <v>158</v>
      </c>
      <c r="C618" s="172" t="s">
        <v>159</v>
      </c>
      <c r="D618" s="173" t="s">
        <v>160</v>
      </c>
      <c r="E618" s="172" t="s">
        <v>1930</v>
      </c>
      <c r="F618" s="172" t="s">
        <v>2188</v>
      </c>
      <c r="G618" s="172" t="s">
        <v>1725</v>
      </c>
      <c r="H618" s="172" t="s">
        <v>218</v>
      </c>
      <c r="I618" s="174">
        <v>72</v>
      </c>
      <c r="J618" s="175" t="s">
        <v>171</v>
      </c>
      <c r="K618" s="176">
        <f>I618*9.16</f>
        <v>659.52</v>
      </c>
      <c r="L618" s="177"/>
      <c r="M618" s="178"/>
      <c r="N618" s="178"/>
      <c r="O618" s="178"/>
      <c r="P618" s="179"/>
      <c r="Q618" s="179"/>
      <c r="R618" s="180"/>
      <c r="S618" s="181"/>
      <c r="T618" s="182">
        <f>R618+S618</f>
        <v>0</v>
      </c>
      <c r="U618" s="181"/>
      <c r="V618" s="181"/>
      <c r="W618" s="181"/>
      <c r="X618" s="181"/>
      <c r="Y618" s="181"/>
      <c r="Z618" s="180"/>
      <c r="AA618" s="181"/>
      <c r="AB618" s="182">
        <f>Z618+AA618</f>
        <v>0</v>
      </c>
      <c r="AC618" s="181"/>
      <c r="AD618" s="181"/>
      <c r="AE618" s="181"/>
      <c r="AF618" s="181"/>
      <c r="AG618" s="181"/>
      <c r="AH618" s="180"/>
      <c r="AI618" s="181"/>
      <c r="AJ618" s="182">
        <f>AH618+AI618</f>
        <v>0</v>
      </c>
      <c r="AK618" s="181"/>
      <c r="AL618" s="181"/>
      <c r="AM618" s="181"/>
      <c r="AN618" s="181"/>
      <c r="AO618" s="181"/>
      <c r="AP618" s="180"/>
      <c r="AQ618" s="181"/>
      <c r="AR618" s="182">
        <f>AP618+AQ618</f>
        <v>0</v>
      </c>
      <c r="AS618" s="181"/>
      <c r="AT618" s="181"/>
      <c r="AU618" s="181"/>
      <c r="AV618" s="181"/>
      <c r="AW618" s="181"/>
      <c r="AX618" s="180"/>
      <c r="AY618" s="181"/>
      <c r="AZ618" s="182">
        <f>AX618+AY618</f>
        <v>0</v>
      </c>
      <c r="BA618" s="181"/>
      <c r="BB618" s="181"/>
      <c r="BC618" s="181"/>
      <c r="BD618" s="181"/>
      <c r="BE618" s="181"/>
      <c r="BF618" s="130"/>
      <c r="BG618" s="130"/>
      <c r="BH618" s="130"/>
    </row>
    <row r="619" spans="1:60" x14ac:dyDescent="0.35">
      <c r="A619" s="172" t="s">
        <v>2189</v>
      </c>
      <c r="B619" s="172" t="s">
        <v>158</v>
      </c>
      <c r="C619" s="172" t="s">
        <v>159</v>
      </c>
      <c r="D619" s="173" t="s">
        <v>160</v>
      </c>
      <c r="E619" s="172" t="s">
        <v>1930</v>
      </c>
      <c r="F619" s="172" t="s">
        <v>2190</v>
      </c>
      <c r="G619" s="172" t="s">
        <v>1725</v>
      </c>
      <c r="H619" s="172" t="s">
        <v>218</v>
      </c>
      <c r="I619" s="174">
        <v>72</v>
      </c>
      <c r="J619" s="175" t="s">
        <v>171</v>
      </c>
      <c r="K619" s="176">
        <f>I619*9.16</f>
        <v>659.52</v>
      </c>
      <c r="L619" s="177"/>
      <c r="M619" s="178"/>
      <c r="N619" s="178"/>
      <c r="O619" s="178"/>
      <c r="P619" s="179"/>
      <c r="Q619" s="179"/>
      <c r="R619" s="180"/>
      <c r="S619" s="181"/>
      <c r="T619" s="182">
        <f>R619+S619</f>
        <v>0</v>
      </c>
      <c r="U619" s="181"/>
      <c r="V619" s="181"/>
      <c r="W619" s="181"/>
      <c r="X619" s="181"/>
      <c r="Y619" s="181"/>
      <c r="Z619" s="180"/>
      <c r="AA619" s="181"/>
      <c r="AB619" s="182">
        <f>Z619+AA619</f>
        <v>0</v>
      </c>
      <c r="AC619" s="181"/>
      <c r="AD619" s="181"/>
      <c r="AE619" s="181"/>
      <c r="AF619" s="181"/>
      <c r="AG619" s="181"/>
      <c r="AH619" s="180"/>
      <c r="AI619" s="181"/>
      <c r="AJ619" s="182">
        <f>AH619+AI619</f>
        <v>0</v>
      </c>
      <c r="AK619" s="181"/>
      <c r="AL619" s="181"/>
      <c r="AM619" s="181"/>
      <c r="AN619" s="181"/>
      <c r="AO619" s="181"/>
      <c r="AP619" s="180"/>
      <c r="AQ619" s="181"/>
      <c r="AR619" s="182">
        <f>AP619+AQ619</f>
        <v>0</v>
      </c>
      <c r="AS619" s="181"/>
      <c r="AT619" s="181"/>
      <c r="AU619" s="181"/>
      <c r="AV619" s="181"/>
      <c r="AW619" s="181"/>
      <c r="AX619" s="180"/>
      <c r="AY619" s="181"/>
      <c r="AZ619" s="182">
        <f>AX619+AY619</f>
        <v>0</v>
      </c>
      <c r="BA619" s="181"/>
      <c r="BB619" s="181"/>
      <c r="BC619" s="181"/>
      <c r="BD619" s="181"/>
      <c r="BE619" s="181"/>
      <c r="BF619" s="130"/>
      <c r="BG619" s="130"/>
      <c r="BH619" s="130"/>
    </row>
    <row r="620" spans="1:60" x14ac:dyDescent="0.35">
      <c r="A620" s="172" t="s">
        <v>2249</v>
      </c>
      <c r="B620" s="172" t="s">
        <v>158</v>
      </c>
      <c r="C620" s="172" t="s">
        <v>159</v>
      </c>
      <c r="D620" s="173" t="s">
        <v>160</v>
      </c>
      <c r="E620" s="172" t="s">
        <v>1930</v>
      </c>
      <c r="F620" s="172" t="s">
        <v>2250</v>
      </c>
      <c r="G620" s="172" t="s">
        <v>1725</v>
      </c>
      <c r="H620" s="172" t="s">
        <v>218</v>
      </c>
      <c r="I620" s="174">
        <v>72</v>
      </c>
      <c r="J620" s="175" t="s">
        <v>171</v>
      </c>
      <c r="K620" s="176">
        <f>I620*9.16</f>
        <v>659.52</v>
      </c>
      <c r="L620" s="177"/>
      <c r="M620" s="178"/>
      <c r="N620" s="178"/>
      <c r="O620" s="178"/>
      <c r="P620" s="179"/>
      <c r="Q620" s="179"/>
      <c r="R620" s="180"/>
      <c r="S620" s="181"/>
      <c r="T620" s="182">
        <f>R620+S620</f>
        <v>0</v>
      </c>
      <c r="U620" s="181"/>
      <c r="V620" s="181"/>
      <c r="W620" s="181"/>
      <c r="X620" s="181"/>
      <c r="Y620" s="181"/>
      <c r="Z620" s="180"/>
      <c r="AA620" s="181"/>
      <c r="AB620" s="182">
        <f>Z620+AA620</f>
        <v>0</v>
      </c>
      <c r="AC620" s="181"/>
      <c r="AD620" s="181"/>
      <c r="AE620" s="181"/>
      <c r="AF620" s="181"/>
      <c r="AG620" s="181"/>
      <c r="AH620" s="180"/>
      <c r="AI620" s="181"/>
      <c r="AJ620" s="182">
        <f>AH620+AI620</f>
        <v>0</v>
      </c>
      <c r="AK620" s="181"/>
      <c r="AL620" s="181"/>
      <c r="AM620" s="181"/>
      <c r="AN620" s="181"/>
      <c r="AO620" s="181"/>
      <c r="AP620" s="180"/>
      <c r="AQ620" s="181"/>
      <c r="AR620" s="182">
        <f>AP620+AQ620</f>
        <v>0</v>
      </c>
      <c r="AS620" s="181"/>
      <c r="AT620" s="181"/>
      <c r="AU620" s="181"/>
      <c r="AV620" s="181"/>
      <c r="AW620" s="181"/>
      <c r="AX620" s="180"/>
      <c r="AY620" s="181"/>
      <c r="AZ620" s="182">
        <f>AX620+AY620</f>
        <v>0</v>
      </c>
      <c r="BA620" s="181"/>
      <c r="BB620" s="181"/>
      <c r="BC620" s="181"/>
      <c r="BD620" s="181"/>
      <c r="BE620" s="181"/>
      <c r="BF620" s="130"/>
      <c r="BG620" s="130"/>
      <c r="BH620" s="130"/>
    </row>
    <row r="621" spans="1:60" x14ac:dyDescent="0.35">
      <c r="A621" s="172" t="s">
        <v>2274</v>
      </c>
      <c r="B621" s="172" t="s">
        <v>158</v>
      </c>
      <c r="C621" s="172" t="s">
        <v>159</v>
      </c>
      <c r="D621" s="173" t="s">
        <v>160</v>
      </c>
      <c r="E621" s="172" t="s">
        <v>1930</v>
      </c>
      <c r="F621" s="172" t="s">
        <v>2275</v>
      </c>
      <c r="G621" s="172" t="s">
        <v>1725</v>
      </c>
      <c r="H621" s="172" t="s">
        <v>218</v>
      </c>
      <c r="I621" s="174">
        <v>72</v>
      </c>
      <c r="J621" s="175" t="s">
        <v>171</v>
      </c>
      <c r="K621" s="176">
        <f>I621*9.16</f>
        <v>659.52</v>
      </c>
      <c r="L621" s="177"/>
      <c r="M621" s="178"/>
      <c r="N621" s="178"/>
      <c r="O621" s="178"/>
      <c r="P621" s="179"/>
      <c r="Q621" s="179"/>
      <c r="R621" s="180"/>
      <c r="S621" s="181"/>
      <c r="T621" s="182">
        <f>R621+S621</f>
        <v>0</v>
      </c>
      <c r="U621" s="181"/>
      <c r="V621" s="181"/>
      <c r="W621" s="181"/>
      <c r="X621" s="181"/>
      <c r="Y621" s="181"/>
      <c r="Z621" s="180"/>
      <c r="AA621" s="181"/>
      <c r="AB621" s="182">
        <f>Z621+AA621</f>
        <v>0</v>
      </c>
      <c r="AC621" s="181"/>
      <c r="AD621" s="181"/>
      <c r="AE621" s="181"/>
      <c r="AF621" s="181"/>
      <c r="AG621" s="181"/>
      <c r="AH621" s="180"/>
      <c r="AI621" s="181"/>
      <c r="AJ621" s="182">
        <f>AH621+AI621</f>
        <v>0</v>
      </c>
      <c r="AK621" s="181"/>
      <c r="AL621" s="181"/>
      <c r="AM621" s="181"/>
      <c r="AN621" s="181"/>
      <c r="AO621" s="181"/>
      <c r="AP621" s="180"/>
      <c r="AQ621" s="181"/>
      <c r="AR621" s="182">
        <f>AP621+AQ621</f>
        <v>0</v>
      </c>
      <c r="AS621" s="181"/>
      <c r="AT621" s="181"/>
      <c r="AU621" s="181"/>
      <c r="AV621" s="181"/>
      <c r="AW621" s="181"/>
      <c r="AX621" s="180"/>
      <c r="AY621" s="181"/>
      <c r="AZ621" s="182">
        <f>AX621+AY621</f>
        <v>0</v>
      </c>
      <c r="BA621" s="181"/>
      <c r="BB621" s="181"/>
      <c r="BC621" s="181"/>
      <c r="BD621" s="181"/>
      <c r="BE621" s="181"/>
      <c r="BF621" s="130"/>
      <c r="BG621" s="130"/>
      <c r="BH621" s="130"/>
    </row>
    <row r="622" spans="1:60" x14ac:dyDescent="0.35">
      <c r="A622" s="172" t="s">
        <v>1570</v>
      </c>
      <c r="B622" s="172" t="s">
        <v>158</v>
      </c>
      <c r="C622" s="172" t="s">
        <v>159</v>
      </c>
      <c r="D622" s="173" t="s">
        <v>160</v>
      </c>
      <c r="E622" s="172" t="s">
        <v>1571</v>
      </c>
      <c r="F622" s="172" t="s">
        <v>1572</v>
      </c>
      <c r="G622" s="172" t="s">
        <v>1573</v>
      </c>
      <c r="H622" s="172" t="s">
        <v>389</v>
      </c>
      <c r="I622" s="174">
        <v>2400</v>
      </c>
      <c r="J622" s="175" t="s">
        <v>200</v>
      </c>
      <c r="K622" s="176">
        <f>I622*9.16</f>
        <v>21984</v>
      </c>
      <c r="L622" s="177"/>
      <c r="M622" s="178"/>
      <c r="N622" s="178"/>
      <c r="O622" s="178"/>
      <c r="P622" s="179"/>
      <c r="Q622" s="179"/>
      <c r="R622" s="180"/>
      <c r="S622" s="181"/>
      <c r="T622" s="182">
        <f>R622+S622</f>
        <v>0</v>
      </c>
      <c r="U622" s="181"/>
      <c r="V622" s="181"/>
      <c r="W622" s="181"/>
      <c r="X622" s="181"/>
      <c r="Y622" s="181"/>
      <c r="Z622" s="180"/>
      <c r="AA622" s="181"/>
      <c r="AB622" s="182">
        <f>Z622+AA622</f>
        <v>0</v>
      </c>
      <c r="AC622" s="181"/>
      <c r="AD622" s="181"/>
      <c r="AE622" s="181"/>
      <c r="AF622" s="181"/>
      <c r="AG622" s="181"/>
      <c r="AH622" s="180"/>
      <c r="AI622" s="181"/>
      <c r="AJ622" s="182">
        <f>AH622+AI622</f>
        <v>0</v>
      </c>
      <c r="AK622" s="181"/>
      <c r="AL622" s="181"/>
      <c r="AM622" s="181"/>
      <c r="AN622" s="181"/>
      <c r="AO622" s="181"/>
      <c r="AP622" s="180"/>
      <c r="AQ622" s="181"/>
      <c r="AR622" s="182">
        <f>AP622+AQ622</f>
        <v>0</v>
      </c>
      <c r="AS622" s="181"/>
      <c r="AT622" s="181"/>
      <c r="AU622" s="181"/>
      <c r="AV622" s="181"/>
      <c r="AW622" s="181"/>
      <c r="AX622" s="180"/>
      <c r="AY622" s="181"/>
      <c r="AZ622" s="182">
        <f>AX622+AY622</f>
        <v>0</v>
      </c>
      <c r="BA622" s="181"/>
      <c r="BB622" s="181"/>
      <c r="BC622" s="181"/>
      <c r="BD622" s="181"/>
      <c r="BE622" s="181"/>
      <c r="BF622" s="130"/>
      <c r="BG622" s="130"/>
      <c r="BH622" s="130"/>
    </row>
    <row r="623" spans="1:60" x14ac:dyDescent="0.35">
      <c r="A623" s="172" t="s">
        <v>1773</v>
      </c>
      <c r="B623" s="172" t="s">
        <v>158</v>
      </c>
      <c r="C623" s="172" t="s">
        <v>159</v>
      </c>
      <c r="D623" s="173" t="s">
        <v>160</v>
      </c>
      <c r="E623" s="172" t="s">
        <v>1774</v>
      </c>
      <c r="F623" s="172" t="s">
        <v>1572</v>
      </c>
      <c r="G623" s="172" t="s">
        <v>1573</v>
      </c>
      <c r="H623" s="172" t="s">
        <v>389</v>
      </c>
      <c r="I623" s="174">
        <v>4838</v>
      </c>
      <c r="J623" s="175" t="s">
        <v>187</v>
      </c>
      <c r="K623" s="176">
        <f>I623*9.16</f>
        <v>44316.08</v>
      </c>
      <c r="L623" s="177"/>
      <c r="M623" s="178"/>
      <c r="N623" s="178"/>
      <c r="O623" s="178"/>
      <c r="P623" s="179"/>
      <c r="Q623" s="179"/>
      <c r="R623" s="180"/>
      <c r="S623" s="181"/>
      <c r="T623" s="182">
        <f>R623+S623</f>
        <v>0</v>
      </c>
      <c r="U623" s="181"/>
      <c r="V623" s="181"/>
      <c r="W623" s="181"/>
      <c r="X623" s="181"/>
      <c r="Y623" s="181"/>
      <c r="Z623" s="180"/>
      <c r="AA623" s="181"/>
      <c r="AB623" s="182">
        <f>Z623+AA623</f>
        <v>0</v>
      </c>
      <c r="AC623" s="181"/>
      <c r="AD623" s="181"/>
      <c r="AE623" s="181"/>
      <c r="AF623" s="181"/>
      <c r="AG623" s="181"/>
      <c r="AH623" s="180"/>
      <c r="AI623" s="181"/>
      <c r="AJ623" s="182">
        <f>AH623+AI623</f>
        <v>0</v>
      </c>
      <c r="AK623" s="181"/>
      <c r="AL623" s="181"/>
      <c r="AM623" s="181"/>
      <c r="AN623" s="181"/>
      <c r="AO623" s="181"/>
      <c r="AP623" s="180"/>
      <c r="AQ623" s="181"/>
      <c r="AR623" s="182">
        <f>AP623+AQ623</f>
        <v>0</v>
      </c>
      <c r="AS623" s="181"/>
      <c r="AT623" s="181"/>
      <c r="AU623" s="181"/>
      <c r="AV623" s="181"/>
      <c r="AW623" s="181"/>
      <c r="AX623" s="180"/>
      <c r="AY623" s="181"/>
      <c r="AZ623" s="182">
        <f>AX623+AY623</f>
        <v>0</v>
      </c>
      <c r="BA623" s="181"/>
      <c r="BB623" s="181"/>
      <c r="BC623" s="181"/>
      <c r="BD623" s="181"/>
      <c r="BE623" s="181"/>
      <c r="BF623" s="130"/>
      <c r="BG623" s="130"/>
      <c r="BH623" s="130"/>
    </row>
    <row r="624" spans="1:60" x14ac:dyDescent="0.35">
      <c r="A624" s="172" t="s">
        <v>2087</v>
      </c>
      <c r="B624" s="172" t="s">
        <v>158</v>
      </c>
      <c r="C624" s="172" t="s">
        <v>159</v>
      </c>
      <c r="D624" s="173" t="s">
        <v>160</v>
      </c>
      <c r="E624" s="172" t="s">
        <v>1930</v>
      </c>
      <c r="F624" s="172" t="s">
        <v>2088</v>
      </c>
      <c r="G624" s="172" t="s">
        <v>1573</v>
      </c>
      <c r="H624" s="172" t="s">
        <v>389</v>
      </c>
      <c r="I624" s="174">
        <v>72</v>
      </c>
      <c r="J624" s="175" t="s">
        <v>171</v>
      </c>
      <c r="K624" s="176">
        <f>I624*9.16</f>
        <v>659.52</v>
      </c>
      <c r="L624" s="177"/>
      <c r="M624" s="178"/>
      <c r="N624" s="178"/>
      <c r="O624" s="178"/>
      <c r="P624" s="179"/>
      <c r="Q624" s="179"/>
      <c r="R624" s="180"/>
      <c r="S624" s="181"/>
      <c r="T624" s="182">
        <f>R624+S624</f>
        <v>0</v>
      </c>
      <c r="U624" s="181"/>
      <c r="V624" s="181"/>
      <c r="W624" s="181"/>
      <c r="X624" s="181"/>
      <c r="Y624" s="181"/>
      <c r="Z624" s="180"/>
      <c r="AA624" s="181"/>
      <c r="AB624" s="182">
        <f>Z624+AA624</f>
        <v>0</v>
      </c>
      <c r="AC624" s="181"/>
      <c r="AD624" s="181"/>
      <c r="AE624" s="181"/>
      <c r="AF624" s="181"/>
      <c r="AG624" s="181"/>
      <c r="AH624" s="180"/>
      <c r="AI624" s="181"/>
      <c r="AJ624" s="182">
        <f>AH624+AI624</f>
        <v>0</v>
      </c>
      <c r="AK624" s="181"/>
      <c r="AL624" s="181"/>
      <c r="AM624" s="181"/>
      <c r="AN624" s="181"/>
      <c r="AO624" s="181"/>
      <c r="AP624" s="180"/>
      <c r="AQ624" s="181"/>
      <c r="AR624" s="182">
        <f>AP624+AQ624</f>
        <v>0</v>
      </c>
      <c r="AS624" s="181"/>
      <c r="AT624" s="181"/>
      <c r="AU624" s="181"/>
      <c r="AV624" s="181"/>
      <c r="AW624" s="181"/>
      <c r="AX624" s="180"/>
      <c r="AY624" s="181"/>
      <c r="AZ624" s="182">
        <f>AX624+AY624</f>
        <v>0</v>
      </c>
      <c r="BA624" s="181"/>
      <c r="BB624" s="181"/>
      <c r="BC624" s="181"/>
      <c r="BD624" s="181"/>
      <c r="BE624" s="181"/>
      <c r="BF624" s="130"/>
      <c r="BG624" s="130"/>
      <c r="BH624" s="130"/>
    </row>
    <row r="625" spans="1:60" x14ac:dyDescent="0.35">
      <c r="A625" s="172" t="s">
        <v>2096</v>
      </c>
      <c r="B625" s="172" t="s">
        <v>158</v>
      </c>
      <c r="C625" s="172" t="s">
        <v>159</v>
      </c>
      <c r="D625" s="173" t="s">
        <v>160</v>
      </c>
      <c r="E625" s="172" t="s">
        <v>1930</v>
      </c>
      <c r="F625" s="172" t="s">
        <v>2097</v>
      </c>
      <c r="G625" s="172" t="s">
        <v>1573</v>
      </c>
      <c r="H625" s="172" t="s">
        <v>389</v>
      </c>
      <c r="I625" s="174">
        <v>72</v>
      </c>
      <c r="J625" s="175" t="s">
        <v>171</v>
      </c>
      <c r="K625" s="176">
        <f>I625*9.16</f>
        <v>659.52</v>
      </c>
      <c r="L625" s="177"/>
      <c r="M625" s="178"/>
      <c r="N625" s="178"/>
      <c r="O625" s="178"/>
      <c r="P625" s="179"/>
      <c r="Q625" s="179"/>
      <c r="R625" s="180"/>
      <c r="S625" s="181"/>
      <c r="T625" s="182">
        <f>R625+S625</f>
        <v>0</v>
      </c>
      <c r="U625" s="181"/>
      <c r="V625" s="181"/>
      <c r="W625" s="181"/>
      <c r="X625" s="181"/>
      <c r="Y625" s="181"/>
      <c r="Z625" s="180"/>
      <c r="AA625" s="181"/>
      <c r="AB625" s="182">
        <f>Z625+AA625</f>
        <v>0</v>
      </c>
      <c r="AC625" s="181"/>
      <c r="AD625" s="181"/>
      <c r="AE625" s="181"/>
      <c r="AF625" s="181"/>
      <c r="AG625" s="181"/>
      <c r="AH625" s="180"/>
      <c r="AI625" s="181"/>
      <c r="AJ625" s="182">
        <f>AH625+AI625</f>
        <v>0</v>
      </c>
      <c r="AK625" s="181"/>
      <c r="AL625" s="181"/>
      <c r="AM625" s="181"/>
      <c r="AN625" s="181"/>
      <c r="AO625" s="181"/>
      <c r="AP625" s="180"/>
      <c r="AQ625" s="181"/>
      <c r="AR625" s="182">
        <f>AP625+AQ625</f>
        <v>0</v>
      </c>
      <c r="AS625" s="181"/>
      <c r="AT625" s="181"/>
      <c r="AU625" s="181"/>
      <c r="AV625" s="181"/>
      <c r="AW625" s="181"/>
      <c r="AX625" s="180"/>
      <c r="AY625" s="181"/>
      <c r="AZ625" s="182">
        <f>AX625+AY625</f>
        <v>0</v>
      </c>
      <c r="BA625" s="181"/>
      <c r="BB625" s="181"/>
      <c r="BC625" s="181"/>
      <c r="BD625" s="181"/>
      <c r="BE625" s="181"/>
      <c r="BF625" s="130"/>
      <c r="BG625" s="130"/>
      <c r="BH625" s="130"/>
    </row>
    <row r="626" spans="1:60" x14ac:dyDescent="0.35">
      <c r="A626" s="172" t="s">
        <v>390</v>
      </c>
      <c r="B626" s="172" t="s">
        <v>158</v>
      </c>
      <c r="C626" s="172" t="s">
        <v>159</v>
      </c>
      <c r="D626" s="173" t="s">
        <v>160</v>
      </c>
      <c r="E626" s="172" t="s">
        <v>391</v>
      </c>
      <c r="F626" s="172" t="s">
        <v>392</v>
      </c>
      <c r="G626" s="172" t="s">
        <v>393</v>
      </c>
      <c r="H626" s="172" t="s">
        <v>176</v>
      </c>
      <c r="I626" s="174">
        <v>120</v>
      </c>
      <c r="J626" s="175" t="s">
        <v>200</v>
      </c>
      <c r="K626" s="176">
        <f>I626*9.16</f>
        <v>1099.2</v>
      </c>
      <c r="L626" s="177"/>
      <c r="M626" s="178"/>
      <c r="N626" s="178"/>
      <c r="O626" s="178"/>
      <c r="P626" s="179"/>
      <c r="Q626" s="179"/>
      <c r="R626" s="180"/>
      <c r="S626" s="181"/>
      <c r="T626" s="182">
        <f>R626+S626</f>
        <v>0</v>
      </c>
      <c r="U626" s="181"/>
      <c r="V626" s="181"/>
      <c r="W626" s="181"/>
      <c r="X626" s="181"/>
      <c r="Y626" s="181"/>
      <c r="Z626" s="180"/>
      <c r="AA626" s="181"/>
      <c r="AB626" s="182">
        <f>Z626+AA626</f>
        <v>0</v>
      </c>
      <c r="AC626" s="181"/>
      <c r="AD626" s="181"/>
      <c r="AE626" s="181"/>
      <c r="AF626" s="181"/>
      <c r="AG626" s="181"/>
      <c r="AH626" s="180"/>
      <c r="AI626" s="181"/>
      <c r="AJ626" s="182">
        <f>AH626+AI626</f>
        <v>0</v>
      </c>
      <c r="AK626" s="181"/>
      <c r="AL626" s="181"/>
      <c r="AM626" s="181"/>
      <c r="AN626" s="181"/>
      <c r="AO626" s="181"/>
      <c r="AP626" s="180"/>
      <c r="AQ626" s="181"/>
      <c r="AR626" s="182">
        <f>AP626+AQ626</f>
        <v>0</v>
      </c>
      <c r="AS626" s="181"/>
      <c r="AT626" s="181"/>
      <c r="AU626" s="181"/>
      <c r="AV626" s="181"/>
      <c r="AW626" s="181"/>
      <c r="AX626" s="180"/>
      <c r="AY626" s="181"/>
      <c r="AZ626" s="182">
        <f>AX626+AY626</f>
        <v>0</v>
      </c>
      <c r="BA626" s="181"/>
      <c r="BB626" s="181"/>
      <c r="BC626" s="181"/>
      <c r="BD626" s="181"/>
      <c r="BE626" s="181"/>
      <c r="BF626" s="130"/>
      <c r="BG626" s="130"/>
      <c r="BH626" s="130"/>
    </row>
    <row r="627" spans="1:60" x14ac:dyDescent="0.35">
      <c r="A627" s="172" t="s">
        <v>790</v>
      </c>
      <c r="B627" s="172" t="s">
        <v>158</v>
      </c>
      <c r="C627" s="172" t="s">
        <v>159</v>
      </c>
      <c r="D627" s="173" t="s">
        <v>160</v>
      </c>
      <c r="E627" s="172" t="s">
        <v>791</v>
      </c>
      <c r="F627" s="172" t="s">
        <v>392</v>
      </c>
      <c r="G627" s="172" t="s">
        <v>393</v>
      </c>
      <c r="H627" s="172" t="s">
        <v>176</v>
      </c>
      <c r="I627" s="174">
        <v>550</v>
      </c>
      <c r="J627" s="175" t="s">
        <v>242</v>
      </c>
      <c r="K627" s="176">
        <f>I627*9.16</f>
        <v>5038</v>
      </c>
      <c r="L627" s="177"/>
      <c r="M627" s="178"/>
      <c r="N627" s="178"/>
      <c r="O627" s="178"/>
      <c r="P627" s="179"/>
      <c r="Q627" s="179"/>
      <c r="R627" s="180"/>
      <c r="S627" s="181"/>
      <c r="T627" s="182">
        <f>R627+S627</f>
        <v>0</v>
      </c>
      <c r="U627" s="181"/>
      <c r="V627" s="181"/>
      <c r="W627" s="181"/>
      <c r="X627" s="181"/>
      <c r="Y627" s="181"/>
      <c r="Z627" s="180"/>
      <c r="AA627" s="181"/>
      <c r="AB627" s="182">
        <f>Z627+AA627</f>
        <v>0</v>
      </c>
      <c r="AC627" s="181"/>
      <c r="AD627" s="181"/>
      <c r="AE627" s="181"/>
      <c r="AF627" s="181"/>
      <c r="AG627" s="181"/>
      <c r="AH627" s="180"/>
      <c r="AI627" s="181"/>
      <c r="AJ627" s="182">
        <f>AH627+AI627</f>
        <v>0</v>
      </c>
      <c r="AK627" s="181"/>
      <c r="AL627" s="181"/>
      <c r="AM627" s="181"/>
      <c r="AN627" s="181"/>
      <c r="AO627" s="181"/>
      <c r="AP627" s="180"/>
      <c r="AQ627" s="181"/>
      <c r="AR627" s="182">
        <f>AP627+AQ627</f>
        <v>0</v>
      </c>
      <c r="AS627" s="181"/>
      <c r="AT627" s="181"/>
      <c r="AU627" s="181"/>
      <c r="AV627" s="181"/>
      <c r="AW627" s="181"/>
      <c r="AX627" s="180"/>
      <c r="AY627" s="181"/>
      <c r="AZ627" s="182">
        <f>AX627+AY627</f>
        <v>0</v>
      </c>
      <c r="BA627" s="181"/>
      <c r="BB627" s="181"/>
      <c r="BC627" s="181"/>
      <c r="BD627" s="181"/>
      <c r="BE627" s="181"/>
      <c r="BF627" s="130"/>
      <c r="BG627" s="130"/>
      <c r="BH627" s="130"/>
    </row>
    <row r="628" spans="1:60" x14ac:dyDescent="0.35">
      <c r="A628" s="172" t="s">
        <v>868</v>
      </c>
      <c r="B628" s="172" t="s">
        <v>158</v>
      </c>
      <c r="C628" s="172" t="s">
        <v>159</v>
      </c>
      <c r="D628" s="173" t="s">
        <v>160</v>
      </c>
      <c r="E628" s="172" t="s">
        <v>869</v>
      </c>
      <c r="F628" s="172" t="s">
        <v>392</v>
      </c>
      <c r="G628" s="172" t="s">
        <v>393</v>
      </c>
      <c r="H628" s="172" t="s">
        <v>176</v>
      </c>
      <c r="I628" s="174">
        <v>718</v>
      </c>
      <c r="J628" s="175" t="s">
        <v>165</v>
      </c>
      <c r="K628" s="176">
        <f>I628*9.16</f>
        <v>6576.88</v>
      </c>
      <c r="L628" s="177"/>
      <c r="M628" s="178"/>
      <c r="N628" s="178"/>
      <c r="O628" s="178"/>
      <c r="P628" s="179"/>
      <c r="Q628" s="179"/>
      <c r="R628" s="180"/>
      <c r="S628" s="181"/>
      <c r="T628" s="182">
        <f>R628+S628</f>
        <v>0</v>
      </c>
      <c r="U628" s="181"/>
      <c r="V628" s="181"/>
      <c r="W628" s="181"/>
      <c r="X628" s="181"/>
      <c r="Y628" s="181"/>
      <c r="Z628" s="180"/>
      <c r="AA628" s="181"/>
      <c r="AB628" s="182">
        <f>Z628+AA628</f>
        <v>0</v>
      </c>
      <c r="AC628" s="181"/>
      <c r="AD628" s="181"/>
      <c r="AE628" s="181"/>
      <c r="AF628" s="181"/>
      <c r="AG628" s="181"/>
      <c r="AH628" s="180"/>
      <c r="AI628" s="181"/>
      <c r="AJ628" s="182">
        <f>AH628+AI628</f>
        <v>0</v>
      </c>
      <c r="AK628" s="181"/>
      <c r="AL628" s="181"/>
      <c r="AM628" s="181"/>
      <c r="AN628" s="181"/>
      <c r="AO628" s="181"/>
      <c r="AP628" s="180"/>
      <c r="AQ628" s="181"/>
      <c r="AR628" s="182">
        <f>AP628+AQ628</f>
        <v>0</v>
      </c>
      <c r="AS628" s="181"/>
      <c r="AT628" s="181"/>
      <c r="AU628" s="181"/>
      <c r="AV628" s="181"/>
      <c r="AW628" s="181"/>
      <c r="AX628" s="180"/>
      <c r="AY628" s="181"/>
      <c r="AZ628" s="182">
        <f>AX628+AY628</f>
        <v>0</v>
      </c>
      <c r="BA628" s="181"/>
      <c r="BB628" s="181"/>
      <c r="BC628" s="181"/>
      <c r="BD628" s="181"/>
      <c r="BE628" s="181"/>
      <c r="BF628" s="130"/>
      <c r="BG628" s="130"/>
      <c r="BH628" s="130"/>
    </row>
    <row r="629" spans="1:60" ht="29" x14ac:dyDescent="0.35">
      <c r="A629" s="172" t="s">
        <v>1398</v>
      </c>
      <c r="B629" s="172" t="s">
        <v>158</v>
      </c>
      <c r="C629" s="172" t="s">
        <v>159</v>
      </c>
      <c r="D629" s="173" t="s">
        <v>160</v>
      </c>
      <c r="E629" s="172" t="s">
        <v>1399</v>
      </c>
      <c r="F629" s="172" t="s">
        <v>392</v>
      </c>
      <c r="G629" s="172" t="s">
        <v>393</v>
      </c>
      <c r="H629" s="172" t="s">
        <v>176</v>
      </c>
      <c r="I629" s="174">
        <v>1792</v>
      </c>
      <c r="J629" s="175" t="s">
        <v>520</v>
      </c>
      <c r="K629" s="176">
        <f>I629*9.16</f>
        <v>16414.72</v>
      </c>
      <c r="L629" s="177"/>
      <c r="M629" s="178"/>
      <c r="N629" s="178"/>
      <c r="O629" s="178"/>
      <c r="P629" s="179"/>
      <c r="Q629" s="179"/>
      <c r="R629" s="180"/>
      <c r="S629" s="181"/>
      <c r="T629" s="182">
        <f>R629+S629</f>
        <v>0</v>
      </c>
      <c r="U629" s="181"/>
      <c r="V629" s="181"/>
      <c r="W629" s="181"/>
      <c r="X629" s="181"/>
      <c r="Y629" s="181"/>
      <c r="Z629" s="180"/>
      <c r="AA629" s="181"/>
      <c r="AB629" s="182">
        <f>Z629+AA629</f>
        <v>0</v>
      </c>
      <c r="AC629" s="181"/>
      <c r="AD629" s="181"/>
      <c r="AE629" s="181"/>
      <c r="AF629" s="181"/>
      <c r="AG629" s="181"/>
      <c r="AH629" s="180"/>
      <c r="AI629" s="181"/>
      <c r="AJ629" s="182">
        <f>AH629+AI629</f>
        <v>0</v>
      </c>
      <c r="AK629" s="181"/>
      <c r="AL629" s="181"/>
      <c r="AM629" s="181"/>
      <c r="AN629" s="181"/>
      <c r="AO629" s="181"/>
      <c r="AP629" s="180"/>
      <c r="AQ629" s="181"/>
      <c r="AR629" s="182">
        <f>AP629+AQ629</f>
        <v>0</v>
      </c>
      <c r="AS629" s="181"/>
      <c r="AT629" s="181"/>
      <c r="AU629" s="181"/>
      <c r="AV629" s="181"/>
      <c r="AW629" s="181"/>
      <c r="AX629" s="180"/>
      <c r="AY629" s="181"/>
      <c r="AZ629" s="182">
        <f>AX629+AY629</f>
        <v>0</v>
      </c>
      <c r="BA629" s="181"/>
      <c r="BB629" s="181"/>
      <c r="BC629" s="181"/>
      <c r="BD629" s="181"/>
      <c r="BE629" s="181"/>
      <c r="BF629" s="130"/>
      <c r="BG629" s="130"/>
      <c r="BH629" s="130"/>
    </row>
    <row r="630" spans="1:60" ht="29" x14ac:dyDescent="0.35">
      <c r="A630" s="172" t="s">
        <v>1400</v>
      </c>
      <c r="B630" s="172" t="s">
        <v>158</v>
      </c>
      <c r="C630" s="172" t="s">
        <v>159</v>
      </c>
      <c r="D630" s="173" t="s">
        <v>160</v>
      </c>
      <c r="E630" s="172" t="s">
        <v>1401</v>
      </c>
      <c r="F630" s="172" t="s">
        <v>392</v>
      </c>
      <c r="G630" s="172" t="s">
        <v>393</v>
      </c>
      <c r="H630" s="172" t="s">
        <v>176</v>
      </c>
      <c r="I630" s="174">
        <v>1792</v>
      </c>
      <c r="J630" s="175" t="s">
        <v>520</v>
      </c>
      <c r="K630" s="176">
        <f>I630*9.16</f>
        <v>16414.72</v>
      </c>
      <c r="L630" s="177"/>
      <c r="M630" s="178"/>
      <c r="N630" s="178"/>
      <c r="O630" s="178"/>
      <c r="P630" s="179"/>
      <c r="Q630" s="179"/>
      <c r="R630" s="180"/>
      <c r="S630" s="181"/>
      <c r="T630" s="182">
        <f>R630+S630</f>
        <v>0</v>
      </c>
      <c r="U630" s="181"/>
      <c r="V630" s="181"/>
      <c r="W630" s="181"/>
      <c r="X630" s="181"/>
      <c r="Y630" s="181"/>
      <c r="Z630" s="180"/>
      <c r="AA630" s="181"/>
      <c r="AB630" s="182">
        <f>Z630+AA630</f>
        <v>0</v>
      </c>
      <c r="AC630" s="181"/>
      <c r="AD630" s="181"/>
      <c r="AE630" s="181"/>
      <c r="AF630" s="181"/>
      <c r="AG630" s="181"/>
      <c r="AH630" s="180"/>
      <c r="AI630" s="181"/>
      <c r="AJ630" s="182">
        <f>AH630+AI630</f>
        <v>0</v>
      </c>
      <c r="AK630" s="181"/>
      <c r="AL630" s="181"/>
      <c r="AM630" s="181"/>
      <c r="AN630" s="181"/>
      <c r="AO630" s="181"/>
      <c r="AP630" s="180"/>
      <c r="AQ630" s="181"/>
      <c r="AR630" s="182">
        <f>AP630+AQ630</f>
        <v>0</v>
      </c>
      <c r="AS630" s="181"/>
      <c r="AT630" s="181"/>
      <c r="AU630" s="181"/>
      <c r="AV630" s="181"/>
      <c r="AW630" s="181"/>
      <c r="AX630" s="180"/>
      <c r="AY630" s="181"/>
      <c r="AZ630" s="182">
        <f>AX630+AY630</f>
        <v>0</v>
      </c>
      <c r="BA630" s="181"/>
      <c r="BB630" s="181"/>
      <c r="BC630" s="181"/>
      <c r="BD630" s="181"/>
      <c r="BE630" s="181"/>
      <c r="BF630" s="130"/>
      <c r="BG630" s="130"/>
      <c r="BH630" s="130"/>
    </row>
    <row r="631" spans="1:60" ht="29" x14ac:dyDescent="0.35">
      <c r="A631" s="172" t="s">
        <v>1402</v>
      </c>
      <c r="B631" s="172" t="s">
        <v>158</v>
      </c>
      <c r="C631" s="172" t="s">
        <v>159</v>
      </c>
      <c r="D631" s="173" t="s">
        <v>160</v>
      </c>
      <c r="E631" s="172" t="s">
        <v>1403</v>
      </c>
      <c r="F631" s="172" t="s">
        <v>392</v>
      </c>
      <c r="G631" s="172" t="s">
        <v>393</v>
      </c>
      <c r="H631" s="172" t="s">
        <v>176</v>
      </c>
      <c r="I631" s="174">
        <v>1792</v>
      </c>
      <c r="J631" s="175" t="s">
        <v>520</v>
      </c>
      <c r="K631" s="176">
        <f>I631*9.16</f>
        <v>16414.72</v>
      </c>
      <c r="L631" s="177"/>
      <c r="M631" s="178"/>
      <c r="N631" s="178"/>
      <c r="O631" s="178"/>
      <c r="P631" s="179"/>
      <c r="Q631" s="179"/>
      <c r="R631" s="180"/>
      <c r="S631" s="181"/>
      <c r="T631" s="182">
        <f>R631+S631</f>
        <v>0</v>
      </c>
      <c r="U631" s="181"/>
      <c r="V631" s="181"/>
      <c r="W631" s="181"/>
      <c r="X631" s="181"/>
      <c r="Y631" s="181"/>
      <c r="Z631" s="180"/>
      <c r="AA631" s="181"/>
      <c r="AB631" s="182">
        <f>Z631+AA631</f>
        <v>0</v>
      </c>
      <c r="AC631" s="181"/>
      <c r="AD631" s="181"/>
      <c r="AE631" s="181"/>
      <c r="AF631" s="181"/>
      <c r="AG631" s="181"/>
      <c r="AH631" s="180"/>
      <c r="AI631" s="181"/>
      <c r="AJ631" s="182">
        <f>AH631+AI631</f>
        <v>0</v>
      </c>
      <c r="AK631" s="181"/>
      <c r="AL631" s="181"/>
      <c r="AM631" s="181"/>
      <c r="AN631" s="181"/>
      <c r="AO631" s="181"/>
      <c r="AP631" s="180"/>
      <c r="AQ631" s="181"/>
      <c r="AR631" s="182">
        <f>AP631+AQ631</f>
        <v>0</v>
      </c>
      <c r="AS631" s="181"/>
      <c r="AT631" s="181"/>
      <c r="AU631" s="181"/>
      <c r="AV631" s="181"/>
      <c r="AW631" s="181"/>
      <c r="AX631" s="180"/>
      <c r="AY631" s="181"/>
      <c r="AZ631" s="182">
        <f>AX631+AY631</f>
        <v>0</v>
      </c>
      <c r="BA631" s="181"/>
      <c r="BB631" s="181"/>
      <c r="BC631" s="181"/>
      <c r="BD631" s="181"/>
      <c r="BE631" s="181"/>
      <c r="BF631" s="130"/>
      <c r="BG631" s="130"/>
      <c r="BH631" s="130"/>
    </row>
    <row r="632" spans="1:60" ht="29" x14ac:dyDescent="0.35">
      <c r="A632" s="172" t="s">
        <v>1466</v>
      </c>
      <c r="B632" s="172" t="s">
        <v>158</v>
      </c>
      <c r="C632" s="172" t="s">
        <v>159</v>
      </c>
      <c r="D632" s="173" t="s">
        <v>160</v>
      </c>
      <c r="E632" s="172" t="s">
        <v>1467</v>
      </c>
      <c r="F632" s="172" t="s">
        <v>392</v>
      </c>
      <c r="G632" s="172" t="s">
        <v>393</v>
      </c>
      <c r="H632" s="172" t="s">
        <v>176</v>
      </c>
      <c r="I632" s="174">
        <v>1856</v>
      </c>
      <c r="J632" s="175" t="s">
        <v>520</v>
      </c>
      <c r="K632" s="176">
        <f>I632*9.16</f>
        <v>17000.96</v>
      </c>
      <c r="L632" s="177"/>
      <c r="M632" s="178"/>
      <c r="N632" s="178"/>
      <c r="O632" s="178"/>
      <c r="P632" s="179"/>
      <c r="Q632" s="179"/>
      <c r="R632" s="180"/>
      <c r="S632" s="181"/>
      <c r="T632" s="182">
        <f>R632+S632</f>
        <v>0</v>
      </c>
      <c r="U632" s="181"/>
      <c r="V632" s="181"/>
      <c r="W632" s="181"/>
      <c r="X632" s="181"/>
      <c r="Y632" s="181"/>
      <c r="Z632" s="180"/>
      <c r="AA632" s="181"/>
      <c r="AB632" s="182">
        <f>Z632+AA632</f>
        <v>0</v>
      </c>
      <c r="AC632" s="181"/>
      <c r="AD632" s="181"/>
      <c r="AE632" s="181"/>
      <c r="AF632" s="181"/>
      <c r="AG632" s="181"/>
      <c r="AH632" s="180"/>
      <c r="AI632" s="181"/>
      <c r="AJ632" s="182">
        <f>AH632+AI632</f>
        <v>0</v>
      </c>
      <c r="AK632" s="181"/>
      <c r="AL632" s="181"/>
      <c r="AM632" s="181"/>
      <c r="AN632" s="181"/>
      <c r="AO632" s="181"/>
      <c r="AP632" s="180"/>
      <c r="AQ632" s="181"/>
      <c r="AR632" s="182">
        <f>AP632+AQ632</f>
        <v>0</v>
      </c>
      <c r="AS632" s="181"/>
      <c r="AT632" s="181"/>
      <c r="AU632" s="181"/>
      <c r="AV632" s="181"/>
      <c r="AW632" s="181"/>
      <c r="AX632" s="180"/>
      <c r="AY632" s="181"/>
      <c r="AZ632" s="182">
        <f>AX632+AY632</f>
        <v>0</v>
      </c>
      <c r="BA632" s="181"/>
      <c r="BB632" s="181"/>
      <c r="BC632" s="181"/>
      <c r="BD632" s="181"/>
      <c r="BE632" s="181"/>
      <c r="BF632" s="130"/>
      <c r="BG632" s="130"/>
      <c r="BH632" s="130"/>
    </row>
    <row r="633" spans="1:60" x14ac:dyDescent="0.35">
      <c r="A633" s="172" t="s">
        <v>1859</v>
      </c>
      <c r="B633" s="172" t="s">
        <v>158</v>
      </c>
      <c r="C633" s="172" t="s">
        <v>159</v>
      </c>
      <c r="D633" s="173" t="s">
        <v>160</v>
      </c>
      <c r="E633" s="172" t="s">
        <v>1860</v>
      </c>
      <c r="F633" s="172" t="s">
        <v>392</v>
      </c>
      <c r="G633" s="172" t="s">
        <v>393</v>
      </c>
      <c r="H633" s="172" t="s">
        <v>176</v>
      </c>
      <c r="I633" s="174">
        <v>10600</v>
      </c>
      <c r="J633" s="175" t="s">
        <v>165</v>
      </c>
      <c r="K633" s="176">
        <f>I633*9.16</f>
        <v>97096</v>
      </c>
      <c r="L633" s="177"/>
      <c r="M633" s="178"/>
      <c r="N633" s="178"/>
      <c r="O633" s="178"/>
      <c r="P633" s="179"/>
      <c r="Q633" s="179"/>
      <c r="R633" s="180"/>
      <c r="S633" s="181"/>
      <c r="T633" s="182">
        <f>R633+S633</f>
        <v>0</v>
      </c>
      <c r="U633" s="181"/>
      <c r="V633" s="181"/>
      <c r="W633" s="181"/>
      <c r="X633" s="181"/>
      <c r="Y633" s="181"/>
      <c r="Z633" s="180"/>
      <c r="AA633" s="181"/>
      <c r="AB633" s="182">
        <f>Z633+AA633</f>
        <v>0</v>
      </c>
      <c r="AC633" s="181"/>
      <c r="AD633" s="181"/>
      <c r="AE633" s="181"/>
      <c r="AF633" s="181"/>
      <c r="AG633" s="181"/>
      <c r="AH633" s="180"/>
      <c r="AI633" s="181"/>
      <c r="AJ633" s="182">
        <f>AH633+AI633</f>
        <v>0</v>
      </c>
      <c r="AK633" s="181"/>
      <c r="AL633" s="181"/>
      <c r="AM633" s="181"/>
      <c r="AN633" s="181"/>
      <c r="AO633" s="181"/>
      <c r="AP633" s="180"/>
      <c r="AQ633" s="181"/>
      <c r="AR633" s="182">
        <f>AP633+AQ633</f>
        <v>0</v>
      </c>
      <c r="AS633" s="181"/>
      <c r="AT633" s="181"/>
      <c r="AU633" s="181"/>
      <c r="AV633" s="181"/>
      <c r="AW633" s="181"/>
      <c r="AX633" s="180"/>
      <c r="AY633" s="181"/>
      <c r="AZ633" s="182">
        <f>AX633+AY633</f>
        <v>0</v>
      </c>
      <c r="BA633" s="181"/>
      <c r="BB633" s="181"/>
      <c r="BC633" s="181"/>
      <c r="BD633" s="181"/>
      <c r="BE633" s="181"/>
      <c r="BF633" s="130"/>
      <c r="BG633" s="130"/>
      <c r="BH633" s="130"/>
    </row>
    <row r="634" spans="1:60" x14ac:dyDescent="0.35">
      <c r="A634" s="172" t="s">
        <v>2220</v>
      </c>
      <c r="B634" s="172" t="s">
        <v>158</v>
      </c>
      <c r="C634" s="172" t="s">
        <v>159</v>
      </c>
      <c r="D634" s="173" t="s">
        <v>160</v>
      </c>
      <c r="E634" s="172" t="s">
        <v>1930</v>
      </c>
      <c r="F634" s="172" t="s">
        <v>2221</v>
      </c>
      <c r="G634" s="172" t="s">
        <v>393</v>
      </c>
      <c r="H634" s="172" t="s">
        <v>176</v>
      </c>
      <c r="I634" s="174">
        <v>72</v>
      </c>
      <c r="J634" s="175" t="s">
        <v>171</v>
      </c>
      <c r="K634" s="176">
        <f>I634*9.16</f>
        <v>659.52</v>
      </c>
      <c r="L634" s="177"/>
      <c r="M634" s="178"/>
      <c r="N634" s="178"/>
      <c r="O634" s="178"/>
      <c r="P634" s="179"/>
      <c r="Q634" s="179"/>
      <c r="R634" s="180"/>
      <c r="S634" s="181"/>
      <c r="T634" s="182">
        <f>R634+S634</f>
        <v>0</v>
      </c>
      <c r="U634" s="181"/>
      <c r="V634" s="181"/>
      <c r="W634" s="181"/>
      <c r="X634" s="181"/>
      <c r="Y634" s="181"/>
      <c r="Z634" s="180"/>
      <c r="AA634" s="181"/>
      <c r="AB634" s="182">
        <f>Z634+AA634</f>
        <v>0</v>
      </c>
      <c r="AC634" s="181"/>
      <c r="AD634" s="181"/>
      <c r="AE634" s="181"/>
      <c r="AF634" s="181"/>
      <c r="AG634" s="181"/>
      <c r="AH634" s="180"/>
      <c r="AI634" s="181"/>
      <c r="AJ634" s="182">
        <f>AH634+AI634</f>
        <v>0</v>
      </c>
      <c r="AK634" s="181"/>
      <c r="AL634" s="181"/>
      <c r="AM634" s="181"/>
      <c r="AN634" s="181"/>
      <c r="AO634" s="181"/>
      <c r="AP634" s="180"/>
      <c r="AQ634" s="181"/>
      <c r="AR634" s="182">
        <f>AP634+AQ634</f>
        <v>0</v>
      </c>
      <c r="AS634" s="181"/>
      <c r="AT634" s="181"/>
      <c r="AU634" s="181"/>
      <c r="AV634" s="181"/>
      <c r="AW634" s="181"/>
      <c r="AX634" s="180"/>
      <c r="AY634" s="181"/>
      <c r="AZ634" s="182">
        <f>AX634+AY634</f>
        <v>0</v>
      </c>
      <c r="BA634" s="181"/>
      <c r="BB634" s="181"/>
      <c r="BC634" s="181"/>
      <c r="BD634" s="181"/>
      <c r="BE634" s="181"/>
      <c r="BF634" s="130"/>
      <c r="BG634" s="130"/>
      <c r="BH634" s="130"/>
    </row>
    <row r="635" spans="1:60" x14ac:dyDescent="0.35">
      <c r="A635" s="172" t="s">
        <v>2222</v>
      </c>
      <c r="B635" s="172" t="s">
        <v>158</v>
      </c>
      <c r="C635" s="172" t="s">
        <v>159</v>
      </c>
      <c r="D635" s="173" t="s">
        <v>160</v>
      </c>
      <c r="E635" s="172" t="s">
        <v>1930</v>
      </c>
      <c r="F635" s="172" t="s">
        <v>2221</v>
      </c>
      <c r="G635" s="172" t="s">
        <v>393</v>
      </c>
      <c r="H635" s="172" t="s">
        <v>176</v>
      </c>
      <c r="I635" s="174">
        <v>72</v>
      </c>
      <c r="J635" s="175" t="s">
        <v>171</v>
      </c>
      <c r="K635" s="176">
        <f>I635*9.16</f>
        <v>659.52</v>
      </c>
      <c r="L635" s="177"/>
      <c r="M635" s="178"/>
      <c r="N635" s="178"/>
      <c r="O635" s="178"/>
      <c r="P635" s="179"/>
      <c r="Q635" s="179"/>
      <c r="R635" s="180"/>
      <c r="S635" s="181"/>
      <c r="T635" s="182">
        <f>R635+S635</f>
        <v>0</v>
      </c>
      <c r="U635" s="181"/>
      <c r="V635" s="181"/>
      <c r="W635" s="181"/>
      <c r="X635" s="181"/>
      <c r="Y635" s="181"/>
      <c r="Z635" s="180"/>
      <c r="AA635" s="181"/>
      <c r="AB635" s="182">
        <f>Z635+AA635</f>
        <v>0</v>
      </c>
      <c r="AC635" s="181"/>
      <c r="AD635" s="181"/>
      <c r="AE635" s="181"/>
      <c r="AF635" s="181"/>
      <c r="AG635" s="181"/>
      <c r="AH635" s="180"/>
      <c r="AI635" s="181"/>
      <c r="AJ635" s="182">
        <f>AH635+AI635</f>
        <v>0</v>
      </c>
      <c r="AK635" s="181"/>
      <c r="AL635" s="181"/>
      <c r="AM635" s="181"/>
      <c r="AN635" s="181"/>
      <c r="AO635" s="181"/>
      <c r="AP635" s="180"/>
      <c r="AQ635" s="181"/>
      <c r="AR635" s="182">
        <f>AP635+AQ635</f>
        <v>0</v>
      </c>
      <c r="AS635" s="181"/>
      <c r="AT635" s="181"/>
      <c r="AU635" s="181"/>
      <c r="AV635" s="181"/>
      <c r="AW635" s="181"/>
      <c r="AX635" s="180"/>
      <c r="AY635" s="181"/>
      <c r="AZ635" s="182">
        <f>AX635+AY635</f>
        <v>0</v>
      </c>
      <c r="BA635" s="181"/>
      <c r="BB635" s="181"/>
      <c r="BC635" s="181"/>
      <c r="BD635" s="181"/>
      <c r="BE635" s="181"/>
      <c r="BF635" s="130"/>
      <c r="BG635" s="130"/>
      <c r="BH635" s="130"/>
    </row>
    <row r="636" spans="1:60" x14ac:dyDescent="0.35">
      <c r="A636" s="172" t="s">
        <v>2256</v>
      </c>
      <c r="B636" s="172" t="s">
        <v>158</v>
      </c>
      <c r="C636" s="172" t="s">
        <v>159</v>
      </c>
      <c r="D636" s="173" t="s">
        <v>160</v>
      </c>
      <c r="E636" s="172" t="s">
        <v>1930</v>
      </c>
      <c r="F636" s="172" t="s">
        <v>2257</v>
      </c>
      <c r="G636" s="172" t="s">
        <v>393</v>
      </c>
      <c r="H636" s="172" t="s">
        <v>176</v>
      </c>
      <c r="I636" s="174">
        <v>72</v>
      </c>
      <c r="J636" s="175" t="s">
        <v>171</v>
      </c>
      <c r="K636" s="176">
        <f>I636*9.16</f>
        <v>659.52</v>
      </c>
      <c r="L636" s="177"/>
      <c r="M636" s="178"/>
      <c r="N636" s="178"/>
      <c r="O636" s="178"/>
      <c r="P636" s="179"/>
      <c r="Q636" s="179"/>
      <c r="R636" s="180"/>
      <c r="S636" s="181"/>
      <c r="T636" s="182">
        <f>R636+S636</f>
        <v>0</v>
      </c>
      <c r="U636" s="181"/>
      <c r="V636" s="181"/>
      <c r="W636" s="181"/>
      <c r="X636" s="181"/>
      <c r="Y636" s="181"/>
      <c r="Z636" s="180"/>
      <c r="AA636" s="181"/>
      <c r="AB636" s="182">
        <f>Z636+AA636</f>
        <v>0</v>
      </c>
      <c r="AC636" s="181"/>
      <c r="AD636" s="181"/>
      <c r="AE636" s="181"/>
      <c r="AF636" s="181"/>
      <c r="AG636" s="181"/>
      <c r="AH636" s="180"/>
      <c r="AI636" s="181"/>
      <c r="AJ636" s="182">
        <f>AH636+AI636</f>
        <v>0</v>
      </c>
      <c r="AK636" s="181"/>
      <c r="AL636" s="181"/>
      <c r="AM636" s="181"/>
      <c r="AN636" s="181"/>
      <c r="AO636" s="181"/>
      <c r="AP636" s="180"/>
      <c r="AQ636" s="181"/>
      <c r="AR636" s="182">
        <f>AP636+AQ636</f>
        <v>0</v>
      </c>
      <c r="AS636" s="181"/>
      <c r="AT636" s="181"/>
      <c r="AU636" s="181"/>
      <c r="AV636" s="181"/>
      <c r="AW636" s="181"/>
      <c r="AX636" s="180"/>
      <c r="AY636" s="181"/>
      <c r="AZ636" s="182">
        <f>AX636+AY636</f>
        <v>0</v>
      </c>
      <c r="BA636" s="181"/>
      <c r="BB636" s="181"/>
      <c r="BC636" s="181"/>
      <c r="BD636" s="181"/>
      <c r="BE636" s="181"/>
      <c r="BF636" s="130"/>
      <c r="BG636" s="130"/>
      <c r="BH636" s="130"/>
    </row>
    <row r="637" spans="1:60" x14ac:dyDescent="0.35">
      <c r="A637" s="172" t="s">
        <v>2260</v>
      </c>
      <c r="B637" s="172" t="s">
        <v>158</v>
      </c>
      <c r="C637" s="172" t="s">
        <v>159</v>
      </c>
      <c r="D637" s="173" t="s">
        <v>160</v>
      </c>
      <c r="E637" s="172" t="s">
        <v>1930</v>
      </c>
      <c r="F637" s="172" t="s">
        <v>2261</v>
      </c>
      <c r="G637" s="172" t="s">
        <v>393</v>
      </c>
      <c r="H637" s="172" t="s">
        <v>176</v>
      </c>
      <c r="I637" s="174">
        <v>72</v>
      </c>
      <c r="J637" s="175" t="s">
        <v>171</v>
      </c>
      <c r="K637" s="176">
        <f>I637*9.16</f>
        <v>659.52</v>
      </c>
      <c r="L637" s="177"/>
      <c r="M637" s="178"/>
      <c r="N637" s="178"/>
      <c r="O637" s="178"/>
      <c r="P637" s="179"/>
      <c r="Q637" s="179"/>
      <c r="R637" s="180"/>
      <c r="S637" s="181"/>
      <c r="T637" s="182">
        <f>R637+S637</f>
        <v>0</v>
      </c>
      <c r="U637" s="181"/>
      <c r="V637" s="181"/>
      <c r="W637" s="181"/>
      <c r="X637" s="181"/>
      <c r="Y637" s="181"/>
      <c r="Z637" s="180"/>
      <c r="AA637" s="181"/>
      <c r="AB637" s="182">
        <f>Z637+AA637</f>
        <v>0</v>
      </c>
      <c r="AC637" s="181"/>
      <c r="AD637" s="181"/>
      <c r="AE637" s="181"/>
      <c r="AF637" s="181"/>
      <c r="AG637" s="181"/>
      <c r="AH637" s="180"/>
      <c r="AI637" s="181"/>
      <c r="AJ637" s="182">
        <f>AH637+AI637</f>
        <v>0</v>
      </c>
      <c r="AK637" s="181"/>
      <c r="AL637" s="181"/>
      <c r="AM637" s="181"/>
      <c r="AN637" s="181"/>
      <c r="AO637" s="181"/>
      <c r="AP637" s="180"/>
      <c r="AQ637" s="181"/>
      <c r="AR637" s="182">
        <f>AP637+AQ637</f>
        <v>0</v>
      </c>
      <c r="AS637" s="181"/>
      <c r="AT637" s="181"/>
      <c r="AU637" s="181"/>
      <c r="AV637" s="181"/>
      <c r="AW637" s="181"/>
      <c r="AX637" s="180"/>
      <c r="AY637" s="181"/>
      <c r="AZ637" s="182">
        <f>AX637+AY637</f>
        <v>0</v>
      </c>
      <c r="BA637" s="181"/>
      <c r="BB637" s="181"/>
      <c r="BC637" s="181"/>
      <c r="BD637" s="181"/>
      <c r="BE637" s="181"/>
      <c r="BF637" s="130"/>
      <c r="BG637" s="130"/>
      <c r="BH637" s="130"/>
    </row>
    <row r="638" spans="1:60" x14ac:dyDescent="0.35">
      <c r="A638" s="172" t="s">
        <v>2262</v>
      </c>
      <c r="B638" s="172" t="s">
        <v>158</v>
      </c>
      <c r="C638" s="172" t="s">
        <v>159</v>
      </c>
      <c r="D638" s="173" t="s">
        <v>160</v>
      </c>
      <c r="E638" s="172" t="s">
        <v>1930</v>
      </c>
      <c r="F638" s="172" t="s">
        <v>2263</v>
      </c>
      <c r="G638" s="172" t="s">
        <v>393</v>
      </c>
      <c r="H638" s="172" t="s">
        <v>176</v>
      </c>
      <c r="I638" s="174">
        <v>72</v>
      </c>
      <c r="J638" s="175" t="s">
        <v>171</v>
      </c>
      <c r="K638" s="176">
        <f>I638*9.16</f>
        <v>659.52</v>
      </c>
      <c r="L638" s="177"/>
      <c r="M638" s="178"/>
      <c r="N638" s="178"/>
      <c r="O638" s="178"/>
      <c r="P638" s="179"/>
      <c r="Q638" s="179"/>
      <c r="R638" s="180"/>
      <c r="S638" s="181"/>
      <c r="T638" s="182">
        <f>R638+S638</f>
        <v>0</v>
      </c>
      <c r="U638" s="181"/>
      <c r="V638" s="181"/>
      <c r="W638" s="181"/>
      <c r="X638" s="181"/>
      <c r="Y638" s="181"/>
      <c r="Z638" s="180"/>
      <c r="AA638" s="181"/>
      <c r="AB638" s="182">
        <f>Z638+AA638</f>
        <v>0</v>
      </c>
      <c r="AC638" s="181"/>
      <c r="AD638" s="181"/>
      <c r="AE638" s="181"/>
      <c r="AF638" s="181"/>
      <c r="AG638" s="181"/>
      <c r="AH638" s="180"/>
      <c r="AI638" s="181"/>
      <c r="AJ638" s="182">
        <f>AH638+AI638</f>
        <v>0</v>
      </c>
      <c r="AK638" s="181"/>
      <c r="AL638" s="181"/>
      <c r="AM638" s="181"/>
      <c r="AN638" s="181"/>
      <c r="AO638" s="181"/>
      <c r="AP638" s="180"/>
      <c r="AQ638" s="181"/>
      <c r="AR638" s="182">
        <f>AP638+AQ638</f>
        <v>0</v>
      </c>
      <c r="AS638" s="181"/>
      <c r="AT638" s="181"/>
      <c r="AU638" s="181"/>
      <c r="AV638" s="181"/>
      <c r="AW638" s="181"/>
      <c r="AX638" s="180"/>
      <c r="AY638" s="181"/>
      <c r="AZ638" s="182">
        <f>AX638+AY638</f>
        <v>0</v>
      </c>
      <c r="BA638" s="181"/>
      <c r="BB638" s="181"/>
      <c r="BC638" s="181"/>
      <c r="BD638" s="181"/>
      <c r="BE638" s="181"/>
      <c r="BF638" s="130"/>
      <c r="BG638" s="130"/>
      <c r="BH638" s="130"/>
    </row>
    <row r="639" spans="1:60" x14ac:dyDescent="0.35">
      <c r="A639" s="172" t="s">
        <v>2264</v>
      </c>
      <c r="B639" s="172" t="s">
        <v>158</v>
      </c>
      <c r="C639" s="172" t="s">
        <v>159</v>
      </c>
      <c r="D639" s="173" t="s">
        <v>160</v>
      </c>
      <c r="E639" s="172" t="s">
        <v>1930</v>
      </c>
      <c r="F639" s="172" t="s">
        <v>2265</v>
      </c>
      <c r="G639" s="172" t="s">
        <v>393</v>
      </c>
      <c r="H639" s="172" t="s">
        <v>176</v>
      </c>
      <c r="I639" s="174">
        <v>72</v>
      </c>
      <c r="J639" s="175" t="s">
        <v>171</v>
      </c>
      <c r="K639" s="176">
        <f>I639*9.16</f>
        <v>659.52</v>
      </c>
      <c r="L639" s="177"/>
      <c r="M639" s="178"/>
      <c r="N639" s="178"/>
      <c r="O639" s="178"/>
      <c r="P639" s="179"/>
      <c r="Q639" s="179"/>
      <c r="R639" s="180"/>
      <c r="S639" s="181"/>
      <c r="T639" s="182">
        <f>R639+S639</f>
        <v>0</v>
      </c>
      <c r="U639" s="181"/>
      <c r="V639" s="181"/>
      <c r="W639" s="181"/>
      <c r="X639" s="181"/>
      <c r="Y639" s="181"/>
      <c r="Z639" s="180"/>
      <c r="AA639" s="181"/>
      <c r="AB639" s="182">
        <f>Z639+AA639</f>
        <v>0</v>
      </c>
      <c r="AC639" s="181"/>
      <c r="AD639" s="181"/>
      <c r="AE639" s="181"/>
      <c r="AF639" s="181"/>
      <c r="AG639" s="181"/>
      <c r="AH639" s="180"/>
      <c r="AI639" s="181"/>
      <c r="AJ639" s="182">
        <f>AH639+AI639</f>
        <v>0</v>
      </c>
      <c r="AK639" s="181"/>
      <c r="AL639" s="181"/>
      <c r="AM639" s="181"/>
      <c r="AN639" s="181"/>
      <c r="AO639" s="181"/>
      <c r="AP639" s="180"/>
      <c r="AQ639" s="181"/>
      <c r="AR639" s="182">
        <f>AP639+AQ639</f>
        <v>0</v>
      </c>
      <c r="AS639" s="181"/>
      <c r="AT639" s="181"/>
      <c r="AU639" s="181"/>
      <c r="AV639" s="181"/>
      <c r="AW639" s="181"/>
      <c r="AX639" s="180"/>
      <c r="AY639" s="181"/>
      <c r="AZ639" s="182">
        <f>AX639+AY639</f>
        <v>0</v>
      </c>
      <c r="BA639" s="181"/>
      <c r="BB639" s="181"/>
      <c r="BC639" s="181"/>
      <c r="BD639" s="181"/>
      <c r="BE639" s="181"/>
      <c r="BF639" s="130"/>
      <c r="BG639" s="130"/>
      <c r="BH639" s="130"/>
    </row>
    <row r="640" spans="1:60" x14ac:dyDescent="0.35">
      <c r="A640" s="172" t="s">
        <v>2266</v>
      </c>
      <c r="B640" s="172" t="s">
        <v>158</v>
      </c>
      <c r="C640" s="172" t="s">
        <v>159</v>
      </c>
      <c r="D640" s="173" t="s">
        <v>160</v>
      </c>
      <c r="E640" s="172" t="s">
        <v>1930</v>
      </c>
      <c r="F640" s="172" t="s">
        <v>2267</v>
      </c>
      <c r="G640" s="172" t="s">
        <v>393</v>
      </c>
      <c r="H640" s="172" t="s">
        <v>176</v>
      </c>
      <c r="I640" s="174">
        <v>72</v>
      </c>
      <c r="J640" s="175" t="s">
        <v>171</v>
      </c>
      <c r="K640" s="176">
        <f>I640*9.16</f>
        <v>659.52</v>
      </c>
      <c r="L640" s="177"/>
      <c r="M640" s="178"/>
      <c r="N640" s="178"/>
      <c r="O640" s="178"/>
      <c r="P640" s="179"/>
      <c r="Q640" s="179"/>
      <c r="R640" s="180"/>
      <c r="S640" s="181"/>
      <c r="T640" s="182">
        <f>R640+S640</f>
        <v>0</v>
      </c>
      <c r="U640" s="181"/>
      <c r="V640" s="181"/>
      <c r="W640" s="181"/>
      <c r="X640" s="181"/>
      <c r="Y640" s="181"/>
      <c r="Z640" s="180"/>
      <c r="AA640" s="181"/>
      <c r="AB640" s="182">
        <f>Z640+AA640</f>
        <v>0</v>
      </c>
      <c r="AC640" s="181"/>
      <c r="AD640" s="181"/>
      <c r="AE640" s="181"/>
      <c r="AF640" s="181"/>
      <c r="AG640" s="181"/>
      <c r="AH640" s="180"/>
      <c r="AI640" s="181"/>
      <c r="AJ640" s="182">
        <f>AH640+AI640</f>
        <v>0</v>
      </c>
      <c r="AK640" s="181"/>
      <c r="AL640" s="181"/>
      <c r="AM640" s="181"/>
      <c r="AN640" s="181"/>
      <c r="AO640" s="181"/>
      <c r="AP640" s="180"/>
      <c r="AQ640" s="181"/>
      <c r="AR640" s="182">
        <f>AP640+AQ640</f>
        <v>0</v>
      </c>
      <c r="AS640" s="181"/>
      <c r="AT640" s="181"/>
      <c r="AU640" s="181"/>
      <c r="AV640" s="181"/>
      <c r="AW640" s="181"/>
      <c r="AX640" s="180"/>
      <c r="AY640" s="181"/>
      <c r="AZ640" s="182">
        <f>AX640+AY640</f>
        <v>0</v>
      </c>
      <c r="BA640" s="181"/>
      <c r="BB640" s="181"/>
      <c r="BC640" s="181"/>
      <c r="BD640" s="181"/>
      <c r="BE640" s="181"/>
      <c r="BF640" s="130"/>
      <c r="BG640" s="130"/>
      <c r="BH640" s="130"/>
    </row>
    <row r="641" spans="1:60" x14ac:dyDescent="0.35">
      <c r="A641" s="172" t="s">
        <v>2316</v>
      </c>
      <c r="B641" s="172" t="s">
        <v>158</v>
      </c>
      <c r="C641" s="172" t="s">
        <v>159</v>
      </c>
      <c r="D641" s="173" t="s">
        <v>160</v>
      </c>
      <c r="E641" s="172" t="s">
        <v>1930</v>
      </c>
      <c r="F641" s="172" t="s">
        <v>2317</v>
      </c>
      <c r="G641" s="172" t="s">
        <v>393</v>
      </c>
      <c r="H641" s="172" t="s">
        <v>176</v>
      </c>
      <c r="I641" s="174">
        <v>72</v>
      </c>
      <c r="J641" s="175" t="s">
        <v>171</v>
      </c>
      <c r="K641" s="176">
        <f>I641*9.16</f>
        <v>659.52</v>
      </c>
      <c r="L641" s="177"/>
      <c r="M641" s="178"/>
      <c r="N641" s="178"/>
      <c r="O641" s="178"/>
      <c r="P641" s="179"/>
      <c r="Q641" s="179"/>
      <c r="R641" s="180"/>
      <c r="S641" s="181"/>
      <c r="T641" s="182">
        <f>R641+S641</f>
        <v>0</v>
      </c>
      <c r="U641" s="181"/>
      <c r="V641" s="181"/>
      <c r="W641" s="181"/>
      <c r="X641" s="181"/>
      <c r="Y641" s="181"/>
      <c r="Z641" s="180"/>
      <c r="AA641" s="181"/>
      <c r="AB641" s="182">
        <f>Z641+AA641</f>
        <v>0</v>
      </c>
      <c r="AC641" s="181"/>
      <c r="AD641" s="181"/>
      <c r="AE641" s="181"/>
      <c r="AF641" s="181"/>
      <c r="AG641" s="181"/>
      <c r="AH641" s="180"/>
      <c r="AI641" s="181"/>
      <c r="AJ641" s="182">
        <f>AH641+AI641</f>
        <v>0</v>
      </c>
      <c r="AK641" s="181"/>
      <c r="AL641" s="181"/>
      <c r="AM641" s="181"/>
      <c r="AN641" s="181"/>
      <c r="AO641" s="181"/>
      <c r="AP641" s="180"/>
      <c r="AQ641" s="181"/>
      <c r="AR641" s="182">
        <f>AP641+AQ641</f>
        <v>0</v>
      </c>
      <c r="AS641" s="181"/>
      <c r="AT641" s="181"/>
      <c r="AU641" s="181"/>
      <c r="AV641" s="181"/>
      <c r="AW641" s="181"/>
      <c r="AX641" s="180"/>
      <c r="AY641" s="181"/>
      <c r="AZ641" s="182">
        <f>AX641+AY641</f>
        <v>0</v>
      </c>
      <c r="BA641" s="181"/>
      <c r="BB641" s="181"/>
      <c r="BC641" s="181"/>
      <c r="BD641" s="181"/>
      <c r="BE641" s="181"/>
      <c r="BF641" s="130"/>
      <c r="BG641" s="130"/>
      <c r="BH641" s="130"/>
    </row>
    <row r="642" spans="1:60" x14ac:dyDescent="0.35">
      <c r="A642" s="172" t="s">
        <v>2765</v>
      </c>
      <c r="B642" s="172" t="s">
        <v>158</v>
      </c>
      <c r="C642" s="172" t="s">
        <v>159</v>
      </c>
      <c r="D642" s="173" t="s">
        <v>160</v>
      </c>
      <c r="E642" s="172" t="s">
        <v>1930</v>
      </c>
      <c r="F642" s="172" t="s">
        <v>392</v>
      </c>
      <c r="G642" s="172" t="s">
        <v>393</v>
      </c>
      <c r="H642" s="172" t="s">
        <v>176</v>
      </c>
      <c r="I642" s="174">
        <v>72</v>
      </c>
      <c r="J642" s="175" t="s">
        <v>171</v>
      </c>
      <c r="K642" s="176">
        <f>I642*9.16</f>
        <v>659.52</v>
      </c>
      <c r="L642" s="177"/>
      <c r="M642" s="178"/>
      <c r="N642" s="178"/>
      <c r="O642" s="178"/>
      <c r="P642" s="179"/>
      <c r="Q642" s="179"/>
      <c r="R642" s="180"/>
      <c r="S642" s="181"/>
      <c r="T642" s="182">
        <f>R642+S642</f>
        <v>0</v>
      </c>
      <c r="U642" s="181"/>
      <c r="V642" s="181"/>
      <c r="W642" s="181"/>
      <c r="X642" s="181"/>
      <c r="Y642" s="181"/>
      <c r="Z642" s="180"/>
      <c r="AA642" s="181"/>
      <c r="AB642" s="182">
        <f>Z642+AA642</f>
        <v>0</v>
      </c>
      <c r="AC642" s="181"/>
      <c r="AD642" s="181"/>
      <c r="AE642" s="181"/>
      <c r="AF642" s="181"/>
      <c r="AG642" s="181"/>
      <c r="AH642" s="180"/>
      <c r="AI642" s="181"/>
      <c r="AJ642" s="182">
        <f>AH642+AI642</f>
        <v>0</v>
      </c>
      <c r="AK642" s="181"/>
      <c r="AL642" s="181"/>
      <c r="AM642" s="181"/>
      <c r="AN642" s="181"/>
      <c r="AO642" s="181"/>
      <c r="AP642" s="180"/>
      <c r="AQ642" s="181"/>
      <c r="AR642" s="182">
        <f>AP642+AQ642</f>
        <v>0</v>
      </c>
      <c r="AS642" s="181"/>
      <c r="AT642" s="181"/>
      <c r="AU642" s="181"/>
      <c r="AV642" s="181"/>
      <c r="AW642" s="181"/>
      <c r="AX642" s="180"/>
      <c r="AY642" s="181"/>
      <c r="AZ642" s="182">
        <f>AX642+AY642</f>
        <v>0</v>
      </c>
      <c r="BA642" s="181"/>
      <c r="BB642" s="181"/>
      <c r="BC642" s="181"/>
      <c r="BD642" s="181"/>
      <c r="BE642" s="181"/>
      <c r="BF642" s="130"/>
      <c r="BG642" s="130"/>
      <c r="BH642" s="130"/>
    </row>
    <row r="643" spans="1:60" x14ac:dyDescent="0.35">
      <c r="A643" s="172" t="s">
        <v>385</v>
      </c>
      <c r="B643" s="172" t="s">
        <v>158</v>
      </c>
      <c r="C643" s="172" t="s">
        <v>159</v>
      </c>
      <c r="D643" s="173" t="s">
        <v>160</v>
      </c>
      <c r="E643" s="172" t="s">
        <v>386</v>
      </c>
      <c r="F643" s="172" t="s">
        <v>387</v>
      </c>
      <c r="G643" s="172" t="s">
        <v>388</v>
      </c>
      <c r="H643" s="172" t="s">
        <v>389</v>
      </c>
      <c r="I643" s="174">
        <v>120</v>
      </c>
      <c r="J643" s="175" t="s">
        <v>200</v>
      </c>
      <c r="K643" s="176">
        <f>I643*9.16</f>
        <v>1099.2</v>
      </c>
      <c r="L643" s="177"/>
      <c r="M643" s="178"/>
      <c r="N643" s="178"/>
      <c r="O643" s="178"/>
      <c r="P643" s="179"/>
      <c r="Q643" s="179"/>
      <c r="R643" s="180"/>
      <c r="S643" s="181"/>
      <c r="T643" s="182">
        <f>R643+S643</f>
        <v>0</v>
      </c>
      <c r="U643" s="181"/>
      <c r="V643" s="181"/>
      <c r="W643" s="181"/>
      <c r="X643" s="181"/>
      <c r="Y643" s="181"/>
      <c r="Z643" s="180"/>
      <c r="AA643" s="181"/>
      <c r="AB643" s="182">
        <f>Z643+AA643</f>
        <v>0</v>
      </c>
      <c r="AC643" s="181"/>
      <c r="AD643" s="181"/>
      <c r="AE643" s="181"/>
      <c r="AF643" s="181"/>
      <c r="AG643" s="181"/>
      <c r="AH643" s="180"/>
      <c r="AI643" s="181"/>
      <c r="AJ643" s="182">
        <f>AH643+AI643</f>
        <v>0</v>
      </c>
      <c r="AK643" s="181"/>
      <c r="AL643" s="181"/>
      <c r="AM643" s="181"/>
      <c r="AN643" s="181"/>
      <c r="AO643" s="181"/>
      <c r="AP643" s="180"/>
      <c r="AQ643" s="181"/>
      <c r="AR643" s="182">
        <f>AP643+AQ643</f>
        <v>0</v>
      </c>
      <c r="AS643" s="181"/>
      <c r="AT643" s="181"/>
      <c r="AU643" s="181"/>
      <c r="AV643" s="181"/>
      <c r="AW643" s="181"/>
      <c r="AX643" s="180"/>
      <c r="AY643" s="181"/>
      <c r="AZ643" s="182">
        <f>AX643+AY643</f>
        <v>0</v>
      </c>
      <c r="BA643" s="181"/>
      <c r="BB643" s="181"/>
      <c r="BC643" s="181"/>
      <c r="BD643" s="181"/>
      <c r="BE643" s="181"/>
      <c r="BF643" s="130"/>
      <c r="BG643" s="130"/>
      <c r="BH643" s="130"/>
    </row>
    <row r="644" spans="1:60" ht="29" x14ac:dyDescent="0.35">
      <c r="A644" s="172" t="s">
        <v>1492</v>
      </c>
      <c r="B644" s="172" t="s">
        <v>158</v>
      </c>
      <c r="C644" s="172" t="s">
        <v>159</v>
      </c>
      <c r="D644" s="173" t="s">
        <v>160</v>
      </c>
      <c r="E644" s="172" t="s">
        <v>1493</v>
      </c>
      <c r="F644" s="172" t="s">
        <v>387</v>
      </c>
      <c r="G644" s="172" t="s">
        <v>388</v>
      </c>
      <c r="H644" s="172" t="s">
        <v>389</v>
      </c>
      <c r="I644" s="174">
        <v>1925</v>
      </c>
      <c r="J644" s="175" t="s">
        <v>520</v>
      </c>
      <c r="K644" s="176">
        <f>I644*9.16</f>
        <v>17633</v>
      </c>
      <c r="L644" s="177"/>
      <c r="M644" s="178"/>
      <c r="N644" s="178"/>
      <c r="O644" s="178"/>
      <c r="P644" s="179"/>
      <c r="Q644" s="179"/>
      <c r="R644" s="180"/>
      <c r="S644" s="181"/>
      <c r="T644" s="182">
        <f>R644+S644</f>
        <v>0</v>
      </c>
      <c r="U644" s="181"/>
      <c r="V644" s="181"/>
      <c r="W644" s="181"/>
      <c r="X644" s="181"/>
      <c r="Y644" s="181"/>
      <c r="Z644" s="180"/>
      <c r="AA644" s="181"/>
      <c r="AB644" s="182">
        <f>Z644+AA644</f>
        <v>0</v>
      </c>
      <c r="AC644" s="181"/>
      <c r="AD644" s="181"/>
      <c r="AE644" s="181"/>
      <c r="AF644" s="181"/>
      <c r="AG644" s="181"/>
      <c r="AH644" s="180"/>
      <c r="AI644" s="181"/>
      <c r="AJ644" s="182">
        <f>AH644+AI644</f>
        <v>0</v>
      </c>
      <c r="AK644" s="181"/>
      <c r="AL644" s="181"/>
      <c r="AM644" s="181"/>
      <c r="AN644" s="181"/>
      <c r="AO644" s="181"/>
      <c r="AP644" s="180"/>
      <c r="AQ644" s="181"/>
      <c r="AR644" s="182">
        <f>AP644+AQ644</f>
        <v>0</v>
      </c>
      <c r="AS644" s="181"/>
      <c r="AT644" s="181"/>
      <c r="AU644" s="181"/>
      <c r="AV644" s="181"/>
      <c r="AW644" s="181"/>
      <c r="AX644" s="180"/>
      <c r="AY644" s="181"/>
      <c r="AZ644" s="182">
        <f>AX644+AY644</f>
        <v>0</v>
      </c>
      <c r="BA644" s="181"/>
      <c r="BB644" s="181"/>
      <c r="BC644" s="181"/>
      <c r="BD644" s="181"/>
      <c r="BE644" s="181"/>
      <c r="BF644" s="130"/>
      <c r="BG644" s="130"/>
      <c r="BH644" s="130"/>
    </row>
    <row r="645" spans="1:60" ht="29" x14ac:dyDescent="0.35">
      <c r="A645" s="172" t="s">
        <v>1494</v>
      </c>
      <c r="B645" s="172" t="s">
        <v>158</v>
      </c>
      <c r="C645" s="172" t="s">
        <v>159</v>
      </c>
      <c r="D645" s="173" t="s">
        <v>160</v>
      </c>
      <c r="E645" s="172" t="s">
        <v>1495</v>
      </c>
      <c r="F645" s="172" t="s">
        <v>387</v>
      </c>
      <c r="G645" s="172" t="s">
        <v>388</v>
      </c>
      <c r="H645" s="172" t="s">
        <v>389</v>
      </c>
      <c r="I645" s="174">
        <v>1925</v>
      </c>
      <c r="J645" s="175" t="s">
        <v>520</v>
      </c>
      <c r="K645" s="176">
        <f>I645*9.16</f>
        <v>17633</v>
      </c>
      <c r="L645" s="177"/>
      <c r="M645" s="178"/>
      <c r="N645" s="178"/>
      <c r="O645" s="178"/>
      <c r="P645" s="179"/>
      <c r="Q645" s="179"/>
      <c r="R645" s="180"/>
      <c r="S645" s="181"/>
      <c r="T645" s="182">
        <f>R645+S645</f>
        <v>0</v>
      </c>
      <c r="U645" s="181"/>
      <c r="V645" s="181"/>
      <c r="W645" s="181"/>
      <c r="X645" s="181"/>
      <c r="Y645" s="181"/>
      <c r="Z645" s="180"/>
      <c r="AA645" s="181"/>
      <c r="AB645" s="182">
        <f>Z645+AA645</f>
        <v>0</v>
      </c>
      <c r="AC645" s="181"/>
      <c r="AD645" s="181"/>
      <c r="AE645" s="181"/>
      <c r="AF645" s="181"/>
      <c r="AG645" s="181"/>
      <c r="AH645" s="180"/>
      <c r="AI645" s="181"/>
      <c r="AJ645" s="182">
        <f>AH645+AI645</f>
        <v>0</v>
      </c>
      <c r="AK645" s="181"/>
      <c r="AL645" s="181"/>
      <c r="AM645" s="181"/>
      <c r="AN645" s="181"/>
      <c r="AO645" s="181"/>
      <c r="AP645" s="180"/>
      <c r="AQ645" s="181"/>
      <c r="AR645" s="182">
        <f>AP645+AQ645</f>
        <v>0</v>
      </c>
      <c r="AS645" s="181"/>
      <c r="AT645" s="181"/>
      <c r="AU645" s="181"/>
      <c r="AV645" s="181"/>
      <c r="AW645" s="181"/>
      <c r="AX645" s="180"/>
      <c r="AY645" s="181"/>
      <c r="AZ645" s="182">
        <f>AX645+AY645</f>
        <v>0</v>
      </c>
      <c r="BA645" s="181"/>
      <c r="BB645" s="181"/>
      <c r="BC645" s="181"/>
      <c r="BD645" s="181"/>
      <c r="BE645" s="181"/>
      <c r="BF645" s="130"/>
      <c r="BG645" s="130"/>
      <c r="BH645" s="130"/>
    </row>
    <row r="646" spans="1:60" x14ac:dyDescent="0.35">
      <c r="A646" s="172" t="s">
        <v>1847</v>
      </c>
      <c r="B646" s="172" t="s">
        <v>158</v>
      </c>
      <c r="C646" s="172" t="s">
        <v>159</v>
      </c>
      <c r="D646" s="173" t="s">
        <v>160</v>
      </c>
      <c r="E646" s="172" t="s">
        <v>1848</v>
      </c>
      <c r="F646" s="172" t="s">
        <v>387</v>
      </c>
      <c r="G646" s="172" t="s">
        <v>388</v>
      </c>
      <c r="H646" s="172" t="s">
        <v>389</v>
      </c>
      <c r="I646" s="174">
        <v>7956</v>
      </c>
      <c r="J646" s="175" t="s">
        <v>165</v>
      </c>
      <c r="K646" s="176">
        <f>I646*9.16</f>
        <v>72876.960000000006</v>
      </c>
      <c r="L646" s="177"/>
      <c r="M646" s="178"/>
      <c r="N646" s="178"/>
      <c r="O646" s="178"/>
      <c r="P646" s="179"/>
      <c r="Q646" s="179"/>
      <c r="R646" s="180"/>
      <c r="S646" s="181"/>
      <c r="T646" s="182">
        <f>R646+S646</f>
        <v>0</v>
      </c>
      <c r="U646" s="181"/>
      <c r="V646" s="181"/>
      <c r="W646" s="181"/>
      <c r="X646" s="181"/>
      <c r="Y646" s="181"/>
      <c r="Z646" s="180"/>
      <c r="AA646" s="181"/>
      <c r="AB646" s="182">
        <f>Z646+AA646</f>
        <v>0</v>
      </c>
      <c r="AC646" s="181"/>
      <c r="AD646" s="181"/>
      <c r="AE646" s="181"/>
      <c r="AF646" s="181"/>
      <c r="AG646" s="181"/>
      <c r="AH646" s="180"/>
      <c r="AI646" s="181"/>
      <c r="AJ646" s="182">
        <f>AH646+AI646</f>
        <v>0</v>
      </c>
      <c r="AK646" s="181"/>
      <c r="AL646" s="181"/>
      <c r="AM646" s="181"/>
      <c r="AN646" s="181"/>
      <c r="AO646" s="181"/>
      <c r="AP646" s="180"/>
      <c r="AQ646" s="181"/>
      <c r="AR646" s="182">
        <f>AP646+AQ646</f>
        <v>0</v>
      </c>
      <c r="AS646" s="181"/>
      <c r="AT646" s="181"/>
      <c r="AU646" s="181"/>
      <c r="AV646" s="181"/>
      <c r="AW646" s="181"/>
      <c r="AX646" s="180"/>
      <c r="AY646" s="181"/>
      <c r="AZ646" s="182">
        <f>AX646+AY646</f>
        <v>0</v>
      </c>
      <c r="BA646" s="181"/>
      <c r="BB646" s="181"/>
      <c r="BC646" s="181"/>
      <c r="BD646" s="181"/>
      <c r="BE646" s="181"/>
      <c r="BF646" s="130"/>
      <c r="BG646" s="130"/>
      <c r="BH646" s="130"/>
    </row>
    <row r="647" spans="1:60" x14ac:dyDescent="0.35">
      <c r="A647" s="172" t="s">
        <v>2089</v>
      </c>
      <c r="B647" s="172" t="s">
        <v>158</v>
      </c>
      <c r="C647" s="172" t="s">
        <v>159</v>
      </c>
      <c r="D647" s="173" t="s">
        <v>160</v>
      </c>
      <c r="E647" s="172" t="s">
        <v>1930</v>
      </c>
      <c r="F647" s="172" t="s">
        <v>2090</v>
      </c>
      <c r="G647" s="172" t="s">
        <v>388</v>
      </c>
      <c r="H647" s="172" t="s">
        <v>389</v>
      </c>
      <c r="I647" s="174">
        <v>72</v>
      </c>
      <c r="J647" s="175" t="s">
        <v>171</v>
      </c>
      <c r="K647" s="176">
        <f>I647*9.16</f>
        <v>659.52</v>
      </c>
      <c r="L647" s="177"/>
      <c r="M647" s="178"/>
      <c r="N647" s="178"/>
      <c r="O647" s="178"/>
      <c r="P647" s="179"/>
      <c r="Q647" s="179"/>
      <c r="R647" s="180"/>
      <c r="S647" s="181"/>
      <c r="T647" s="182">
        <f>R647+S647</f>
        <v>0</v>
      </c>
      <c r="U647" s="181"/>
      <c r="V647" s="181"/>
      <c r="W647" s="181"/>
      <c r="X647" s="181"/>
      <c r="Y647" s="181"/>
      <c r="Z647" s="180"/>
      <c r="AA647" s="181"/>
      <c r="AB647" s="182">
        <f>Z647+AA647</f>
        <v>0</v>
      </c>
      <c r="AC647" s="181"/>
      <c r="AD647" s="181"/>
      <c r="AE647" s="181"/>
      <c r="AF647" s="181"/>
      <c r="AG647" s="181"/>
      <c r="AH647" s="180"/>
      <c r="AI647" s="181"/>
      <c r="AJ647" s="182">
        <f>AH647+AI647</f>
        <v>0</v>
      </c>
      <c r="AK647" s="181"/>
      <c r="AL647" s="181"/>
      <c r="AM647" s="181"/>
      <c r="AN647" s="181"/>
      <c r="AO647" s="181"/>
      <c r="AP647" s="180"/>
      <c r="AQ647" s="181"/>
      <c r="AR647" s="182">
        <f>AP647+AQ647</f>
        <v>0</v>
      </c>
      <c r="AS647" s="181"/>
      <c r="AT647" s="181"/>
      <c r="AU647" s="181"/>
      <c r="AV647" s="181"/>
      <c r="AW647" s="181"/>
      <c r="AX647" s="180"/>
      <c r="AY647" s="181"/>
      <c r="AZ647" s="182">
        <f>AX647+AY647</f>
        <v>0</v>
      </c>
      <c r="BA647" s="181"/>
      <c r="BB647" s="181"/>
      <c r="BC647" s="181"/>
      <c r="BD647" s="181"/>
      <c r="BE647" s="181"/>
      <c r="BF647" s="130"/>
      <c r="BG647" s="130"/>
      <c r="BH647" s="130"/>
    </row>
    <row r="648" spans="1:60" x14ac:dyDescent="0.35">
      <c r="A648" s="172" t="s">
        <v>2576</v>
      </c>
      <c r="B648" s="172" t="s">
        <v>158</v>
      </c>
      <c r="C648" s="172" t="s">
        <v>159</v>
      </c>
      <c r="D648" s="173" t="s">
        <v>160</v>
      </c>
      <c r="E648" s="172" t="s">
        <v>1930</v>
      </c>
      <c r="F648" s="172" t="s">
        <v>2577</v>
      </c>
      <c r="G648" s="172" t="s">
        <v>2578</v>
      </c>
      <c r="H648" s="172" t="s">
        <v>164</v>
      </c>
      <c r="I648" s="174">
        <v>72</v>
      </c>
      <c r="J648" s="175" t="s">
        <v>171</v>
      </c>
      <c r="K648" s="176">
        <f>I648*9.16</f>
        <v>659.52</v>
      </c>
      <c r="L648" s="177"/>
      <c r="M648" s="178"/>
      <c r="N648" s="178"/>
      <c r="O648" s="178"/>
      <c r="P648" s="179"/>
      <c r="Q648" s="179"/>
      <c r="R648" s="180"/>
      <c r="S648" s="181"/>
      <c r="T648" s="182">
        <f>R648+S648</f>
        <v>0</v>
      </c>
      <c r="U648" s="181"/>
      <c r="V648" s="181"/>
      <c r="W648" s="181"/>
      <c r="X648" s="181"/>
      <c r="Y648" s="181"/>
      <c r="Z648" s="180"/>
      <c r="AA648" s="181"/>
      <c r="AB648" s="182">
        <f>Z648+AA648</f>
        <v>0</v>
      </c>
      <c r="AC648" s="181"/>
      <c r="AD648" s="181"/>
      <c r="AE648" s="181"/>
      <c r="AF648" s="181"/>
      <c r="AG648" s="181"/>
      <c r="AH648" s="180"/>
      <c r="AI648" s="181"/>
      <c r="AJ648" s="182">
        <f>AH648+AI648</f>
        <v>0</v>
      </c>
      <c r="AK648" s="181"/>
      <c r="AL648" s="181"/>
      <c r="AM648" s="181"/>
      <c r="AN648" s="181"/>
      <c r="AO648" s="181"/>
      <c r="AP648" s="180"/>
      <c r="AQ648" s="181"/>
      <c r="AR648" s="182">
        <f>AP648+AQ648</f>
        <v>0</v>
      </c>
      <c r="AS648" s="181"/>
      <c r="AT648" s="181"/>
      <c r="AU648" s="181"/>
      <c r="AV648" s="181"/>
      <c r="AW648" s="181"/>
      <c r="AX648" s="180"/>
      <c r="AY648" s="181"/>
      <c r="AZ648" s="182">
        <f>AX648+AY648</f>
        <v>0</v>
      </c>
      <c r="BA648" s="181"/>
      <c r="BB648" s="181"/>
      <c r="BC648" s="181"/>
      <c r="BD648" s="181"/>
      <c r="BE648" s="181"/>
      <c r="BF648" s="130"/>
      <c r="BG648" s="130"/>
      <c r="BH648" s="130"/>
    </row>
    <row r="649" spans="1:60" x14ac:dyDescent="0.35">
      <c r="A649" s="172" t="s">
        <v>2579</v>
      </c>
      <c r="B649" s="172" t="s">
        <v>158</v>
      </c>
      <c r="C649" s="172" t="s">
        <v>159</v>
      </c>
      <c r="D649" s="173" t="s">
        <v>160</v>
      </c>
      <c r="E649" s="172" t="s">
        <v>1930</v>
      </c>
      <c r="F649" s="172" t="s">
        <v>2580</v>
      </c>
      <c r="G649" s="172" t="s">
        <v>2578</v>
      </c>
      <c r="H649" s="172" t="s">
        <v>164</v>
      </c>
      <c r="I649" s="174">
        <v>72</v>
      </c>
      <c r="J649" s="175" t="s">
        <v>171</v>
      </c>
      <c r="K649" s="176">
        <f>I649*9.16</f>
        <v>659.52</v>
      </c>
      <c r="L649" s="177"/>
      <c r="M649" s="178"/>
      <c r="N649" s="178"/>
      <c r="O649" s="178"/>
      <c r="P649" s="179"/>
      <c r="Q649" s="179"/>
      <c r="R649" s="180"/>
      <c r="S649" s="181"/>
      <c r="T649" s="182">
        <f>R649+S649</f>
        <v>0</v>
      </c>
      <c r="U649" s="181"/>
      <c r="V649" s="181"/>
      <c r="W649" s="181"/>
      <c r="X649" s="181"/>
      <c r="Y649" s="181"/>
      <c r="Z649" s="180"/>
      <c r="AA649" s="181"/>
      <c r="AB649" s="182">
        <f>Z649+AA649</f>
        <v>0</v>
      </c>
      <c r="AC649" s="181"/>
      <c r="AD649" s="181"/>
      <c r="AE649" s="181"/>
      <c r="AF649" s="181"/>
      <c r="AG649" s="181"/>
      <c r="AH649" s="180"/>
      <c r="AI649" s="181"/>
      <c r="AJ649" s="182">
        <f>AH649+AI649</f>
        <v>0</v>
      </c>
      <c r="AK649" s="181"/>
      <c r="AL649" s="181"/>
      <c r="AM649" s="181"/>
      <c r="AN649" s="181"/>
      <c r="AO649" s="181"/>
      <c r="AP649" s="180"/>
      <c r="AQ649" s="181"/>
      <c r="AR649" s="182">
        <f>AP649+AQ649</f>
        <v>0</v>
      </c>
      <c r="AS649" s="181"/>
      <c r="AT649" s="181"/>
      <c r="AU649" s="181"/>
      <c r="AV649" s="181"/>
      <c r="AW649" s="181"/>
      <c r="AX649" s="180"/>
      <c r="AY649" s="181"/>
      <c r="AZ649" s="182">
        <f>AX649+AY649</f>
        <v>0</v>
      </c>
      <c r="BA649" s="181"/>
      <c r="BB649" s="181"/>
      <c r="BC649" s="181"/>
      <c r="BD649" s="181"/>
      <c r="BE649" s="181"/>
      <c r="BF649" s="130"/>
      <c r="BG649" s="130"/>
      <c r="BH649" s="130"/>
    </row>
    <row r="650" spans="1:60" x14ac:dyDescent="0.35">
      <c r="A650" s="172" t="s">
        <v>2581</v>
      </c>
      <c r="B650" s="172" t="s">
        <v>158</v>
      </c>
      <c r="C650" s="172" t="s">
        <v>159</v>
      </c>
      <c r="D650" s="173" t="s">
        <v>160</v>
      </c>
      <c r="E650" s="172" t="s">
        <v>1930</v>
      </c>
      <c r="F650" s="172" t="s">
        <v>2582</v>
      </c>
      <c r="G650" s="172" t="s">
        <v>2578</v>
      </c>
      <c r="H650" s="172" t="s">
        <v>164</v>
      </c>
      <c r="I650" s="174">
        <v>72</v>
      </c>
      <c r="J650" s="175" t="s">
        <v>171</v>
      </c>
      <c r="K650" s="176">
        <f>I650*9.16</f>
        <v>659.52</v>
      </c>
      <c r="L650" s="177"/>
      <c r="M650" s="178"/>
      <c r="N650" s="178"/>
      <c r="O650" s="178"/>
      <c r="P650" s="179"/>
      <c r="Q650" s="179"/>
      <c r="R650" s="180"/>
      <c r="S650" s="181"/>
      <c r="T650" s="182">
        <f>R650+S650</f>
        <v>0</v>
      </c>
      <c r="U650" s="181"/>
      <c r="V650" s="181"/>
      <c r="W650" s="181"/>
      <c r="X650" s="181"/>
      <c r="Y650" s="181"/>
      <c r="Z650" s="180"/>
      <c r="AA650" s="181"/>
      <c r="AB650" s="182">
        <f>Z650+AA650</f>
        <v>0</v>
      </c>
      <c r="AC650" s="181"/>
      <c r="AD650" s="181"/>
      <c r="AE650" s="181"/>
      <c r="AF650" s="181"/>
      <c r="AG650" s="181"/>
      <c r="AH650" s="180"/>
      <c r="AI650" s="181"/>
      <c r="AJ650" s="182">
        <f>AH650+AI650</f>
        <v>0</v>
      </c>
      <c r="AK650" s="181"/>
      <c r="AL650" s="181"/>
      <c r="AM650" s="181"/>
      <c r="AN650" s="181"/>
      <c r="AO650" s="181"/>
      <c r="AP650" s="180"/>
      <c r="AQ650" s="181"/>
      <c r="AR650" s="182">
        <f>AP650+AQ650</f>
        <v>0</v>
      </c>
      <c r="AS650" s="181"/>
      <c r="AT650" s="181"/>
      <c r="AU650" s="181"/>
      <c r="AV650" s="181"/>
      <c r="AW650" s="181"/>
      <c r="AX650" s="180"/>
      <c r="AY650" s="181"/>
      <c r="AZ650" s="182">
        <f>AX650+AY650</f>
        <v>0</v>
      </c>
      <c r="BA650" s="181"/>
      <c r="BB650" s="181"/>
      <c r="BC650" s="181"/>
      <c r="BD650" s="181"/>
      <c r="BE650" s="181"/>
      <c r="BF650" s="130"/>
      <c r="BG650" s="130"/>
      <c r="BH650" s="130"/>
    </row>
    <row r="651" spans="1:60" x14ac:dyDescent="0.35">
      <c r="A651" s="172" t="s">
        <v>2586</v>
      </c>
      <c r="B651" s="172" t="s">
        <v>158</v>
      </c>
      <c r="C651" s="172" t="s">
        <v>159</v>
      </c>
      <c r="D651" s="173" t="s">
        <v>160</v>
      </c>
      <c r="E651" s="172" t="s">
        <v>1930</v>
      </c>
      <c r="F651" s="172" t="s">
        <v>2587</v>
      </c>
      <c r="G651" s="172" t="s">
        <v>2578</v>
      </c>
      <c r="H651" s="172" t="s">
        <v>164</v>
      </c>
      <c r="I651" s="174">
        <v>72</v>
      </c>
      <c r="J651" s="175" t="s">
        <v>171</v>
      </c>
      <c r="K651" s="176">
        <f>I651*9.16</f>
        <v>659.52</v>
      </c>
      <c r="L651" s="177"/>
      <c r="M651" s="178"/>
      <c r="N651" s="178"/>
      <c r="O651" s="178"/>
      <c r="P651" s="179"/>
      <c r="Q651" s="179"/>
      <c r="R651" s="180"/>
      <c r="S651" s="181"/>
      <c r="T651" s="182">
        <f>R651+S651</f>
        <v>0</v>
      </c>
      <c r="U651" s="181"/>
      <c r="V651" s="181"/>
      <c r="W651" s="181"/>
      <c r="X651" s="181"/>
      <c r="Y651" s="181"/>
      <c r="Z651" s="180"/>
      <c r="AA651" s="181"/>
      <c r="AB651" s="182">
        <f>Z651+AA651</f>
        <v>0</v>
      </c>
      <c r="AC651" s="181"/>
      <c r="AD651" s="181"/>
      <c r="AE651" s="181"/>
      <c r="AF651" s="181"/>
      <c r="AG651" s="181"/>
      <c r="AH651" s="180"/>
      <c r="AI651" s="181"/>
      <c r="AJ651" s="182">
        <f>AH651+AI651</f>
        <v>0</v>
      </c>
      <c r="AK651" s="181"/>
      <c r="AL651" s="181"/>
      <c r="AM651" s="181"/>
      <c r="AN651" s="181"/>
      <c r="AO651" s="181"/>
      <c r="AP651" s="180"/>
      <c r="AQ651" s="181"/>
      <c r="AR651" s="182">
        <f>AP651+AQ651</f>
        <v>0</v>
      </c>
      <c r="AS651" s="181"/>
      <c r="AT651" s="181"/>
      <c r="AU651" s="181"/>
      <c r="AV651" s="181"/>
      <c r="AW651" s="181"/>
      <c r="AX651" s="180"/>
      <c r="AY651" s="181"/>
      <c r="AZ651" s="182">
        <f>AX651+AY651</f>
        <v>0</v>
      </c>
      <c r="BA651" s="181"/>
      <c r="BB651" s="181"/>
      <c r="BC651" s="181"/>
      <c r="BD651" s="181"/>
      <c r="BE651" s="181"/>
      <c r="BF651" s="130"/>
      <c r="BG651" s="130"/>
      <c r="BH651" s="130"/>
    </row>
    <row r="652" spans="1:60" x14ac:dyDescent="0.35">
      <c r="A652" s="172" t="s">
        <v>2599</v>
      </c>
      <c r="B652" s="172" t="s">
        <v>158</v>
      </c>
      <c r="C652" s="172" t="s">
        <v>159</v>
      </c>
      <c r="D652" s="173" t="s">
        <v>160</v>
      </c>
      <c r="E652" s="172" t="s">
        <v>1930</v>
      </c>
      <c r="F652" s="172" t="s">
        <v>2600</v>
      </c>
      <c r="G652" s="172" t="s">
        <v>2578</v>
      </c>
      <c r="H652" s="172" t="s">
        <v>164</v>
      </c>
      <c r="I652" s="174">
        <v>72</v>
      </c>
      <c r="J652" s="175" t="s">
        <v>171</v>
      </c>
      <c r="K652" s="176">
        <f>I652*9.16</f>
        <v>659.52</v>
      </c>
      <c r="L652" s="177"/>
      <c r="M652" s="178"/>
      <c r="N652" s="178"/>
      <c r="O652" s="178"/>
      <c r="P652" s="179"/>
      <c r="Q652" s="179"/>
      <c r="R652" s="180"/>
      <c r="S652" s="181"/>
      <c r="T652" s="182">
        <f>R652+S652</f>
        <v>0</v>
      </c>
      <c r="U652" s="181"/>
      <c r="V652" s="181"/>
      <c r="W652" s="181"/>
      <c r="X652" s="181"/>
      <c r="Y652" s="181"/>
      <c r="Z652" s="180"/>
      <c r="AA652" s="181"/>
      <c r="AB652" s="182">
        <f>Z652+AA652</f>
        <v>0</v>
      </c>
      <c r="AC652" s="181"/>
      <c r="AD652" s="181"/>
      <c r="AE652" s="181"/>
      <c r="AF652" s="181"/>
      <c r="AG652" s="181"/>
      <c r="AH652" s="180"/>
      <c r="AI652" s="181"/>
      <c r="AJ652" s="182">
        <f>AH652+AI652</f>
        <v>0</v>
      </c>
      <c r="AK652" s="181"/>
      <c r="AL652" s="181"/>
      <c r="AM652" s="181"/>
      <c r="AN652" s="181"/>
      <c r="AO652" s="181"/>
      <c r="AP652" s="180"/>
      <c r="AQ652" s="181"/>
      <c r="AR652" s="182">
        <f>AP652+AQ652</f>
        <v>0</v>
      </c>
      <c r="AS652" s="181"/>
      <c r="AT652" s="181"/>
      <c r="AU652" s="181"/>
      <c r="AV652" s="181"/>
      <c r="AW652" s="181"/>
      <c r="AX652" s="180"/>
      <c r="AY652" s="181"/>
      <c r="AZ652" s="182">
        <f>AX652+AY652</f>
        <v>0</v>
      </c>
      <c r="BA652" s="181"/>
      <c r="BB652" s="181"/>
      <c r="BC652" s="181"/>
      <c r="BD652" s="181"/>
      <c r="BE652" s="181"/>
      <c r="BF652" s="130"/>
      <c r="BG652" s="130"/>
      <c r="BH652" s="130"/>
    </row>
    <row r="653" spans="1:60" x14ac:dyDescent="0.35">
      <c r="A653" s="172" t="s">
        <v>2738</v>
      </c>
      <c r="B653" s="172" t="s">
        <v>158</v>
      </c>
      <c r="C653" s="172" t="s">
        <v>159</v>
      </c>
      <c r="D653" s="173" t="s">
        <v>160</v>
      </c>
      <c r="E653" s="172" t="s">
        <v>1930</v>
      </c>
      <c r="F653" s="172" t="s">
        <v>2739</v>
      </c>
      <c r="G653" s="172" t="s">
        <v>2578</v>
      </c>
      <c r="H653" s="172" t="s">
        <v>164</v>
      </c>
      <c r="I653" s="174">
        <v>72</v>
      </c>
      <c r="J653" s="175" t="s">
        <v>171</v>
      </c>
      <c r="K653" s="176">
        <f>I653*9.16</f>
        <v>659.52</v>
      </c>
      <c r="L653" s="177"/>
      <c r="M653" s="178"/>
      <c r="N653" s="178"/>
      <c r="O653" s="178"/>
      <c r="P653" s="179"/>
      <c r="Q653" s="179"/>
      <c r="R653" s="180"/>
      <c r="S653" s="181"/>
      <c r="T653" s="182">
        <f>R653+S653</f>
        <v>0</v>
      </c>
      <c r="U653" s="181"/>
      <c r="V653" s="181"/>
      <c r="W653" s="181"/>
      <c r="X653" s="181"/>
      <c r="Y653" s="181"/>
      <c r="Z653" s="180"/>
      <c r="AA653" s="181"/>
      <c r="AB653" s="182">
        <f>Z653+AA653</f>
        <v>0</v>
      </c>
      <c r="AC653" s="181"/>
      <c r="AD653" s="181"/>
      <c r="AE653" s="181"/>
      <c r="AF653" s="181"/>
      <c r="AG653" s="181"/>
      <c r="AH653" s="180"/>
      <c r="AI653" s="181"/>
      <c r="AJ653" s="182">
        <f>AH653+AI653</f>
        <v>0</v>
      </c>
      <c r="AK653" s="181"/>
      <c r="AL653" s="181"/>
      <c r="AM653" s="181"/>
      <c r="AN653" s="181"/>
      <c r="AO653" s="181"/>
      <c r="AP653" s="180"/>
      <c r="AQ653" s="181"/>
      <c r="AR653" s="182">
        <f>AP653+AQ653</f>
        <v>0</v>
      </c>
      <c r="AS653" s="181"/>
      <c r="AT653" s="181"/>
      <c r="AU653" s="181"/>
      <c r="AV653" s="181"/>
      <c r="AW653" s="181"/>
      <c r="AX653" s="180"/>
      <c r="AY653" s="181"/>
      <c r="AZ653" s="182">
        <f>AX653+AY653</f>
        <v>0</v>
      </c>
      <c r="BA653" s="181"/>
      <c r="BB653" s="181"/>
      <c r="BC653" s="181"/>
      <c r="BD653" s="181"/>
      <c r="BE653" s="181"/>
      <c r="BF653" s="130"/>
      <c r="BG653" s="130"/>
      <c r="BH653" s="130"/>
    </row>
    <row r="654" spans="1:60" x14ac:dyDescent="0.35">
      <c r="A654" s="172" t="s">
        <v>291</v>
      </c>
      <c r="B654" s="172" t="s">
        <v>158</v>
      </c>
      <c r="C654" s="172" t="s">
        <v>159</v>
      </c>
      <c r="D654" s="173" t="s">
        <v>160</v>
      </c>
      <c r="E654" s="172" t="s">
        <v>292</v>
      </c>
      <c r="F654" s="172" t="s">
        <v>293</v>
      </c>
      <c r="G654" s="172" t="s">
        <v>294</v>
      </c>
      <c r="H654" s="172" t="s">
        <v>295</v>
      </c>
      <c r="I654" s="174">
        <v>90</v>
      </c>
      <c r="J654" s="175" t="s">
        <v>165</v>
      </c>
      <c r="K654" s="176">
        <f>I654*9.16</f>
        <v>824.4</v>
      </c>
      <c r="L654" s="177"/>
      <c r="M654" s="178"/>
      <c r="N654" s="178"/>
      <c r="O654" s="178"/>
      <c r="P654" s="179"/>
      <c r="Q654" s="179"/>
      <c r="R654" s="180"/>
      <c r="S654" s="181"/>
      <c r="T654" s="182">
        <f>R654+S654</f>
        <v>0</v>
      </c>
      <c r="U654" s="181"/>
      <c r="V654" s="181"/>
      <c r="W654" s="181"/>
      <c r="X654" s="181"/>
      <c r="Y654" s="181"/>
      <c r="Z654" s="180"/>
      <c r="AA654" s="181"/>
      <c r="AB654" s="182">
        <f>Z654+AA654</f>
        <v>0</v>
      </c>
      <c r="AC654" s="181"/>
      <c r="AD654" s="181"/>
      <c r="AE654" s="181"/>
      <c r="AF654" s="181"/>
      <c r="AG654" s="181"/>
      <c r="AH654" s="180"/>
      <c r="AI654" s="181"/>
      <c r="AJ654" s="182">
        <f>AH654+AI654</f>
        <v>0</v>
      </c>
      <c r="AK654" s="181"/>
      <c r="AL654" s="181"/>
      <c r="AM654" s="181"/>
      <c r="AN654" s="181"/>
      <c r="AO654" s="181"/>
      <c r="AP654" s="180"/>
      <c r="AQ654" s="181"/>
      <c r="AR654" s="182">
        <f>AP654+AQ654</f>
        <v>0</v>
      </c>
      <c r="AS654" s="181"/>
      <c r="AT654" s="181"/>
      <c r="AU654" s="181"/>
      <c r="AV654" s="181"/>
      <c r="AW654" s="181"/>
      <c r="AX654" s="180"/>
      <c r="AY654" s="181"/>
      <c r="AZ654" s="182">
        <f>AX654+AY654</f>
        <v>0</v>
      </c>
      <c r="BA654" s="181"/>
      <c r="BB654" s="181"/>
      <c r="BC654" s="181"/>
      <c r="BD654" s="181"/>
      <c r="BE654" s="181"/>
      <c r="BF654" s="130"/>
      <c r="BG654" s="130"/>
      <c r="BH654" s="130"/>
    </row>
    <row r="655" spans="1:60" x14ac:dyDescent="0.35">
      <c r="A655" s="172" t="s">
        <v>367</v>
      </c>
      <c r="B655" s="172" t="s">
        <v>158</v>
      </c>
      <c r="C655" s="172" t="s">
        <v>159</v>
      </c>
      <c r="D655" s="173" t="s">
        <v>160</v>
      </c>
      <c r="E655" s="172" t="s">
        <v>368</v>
      </c>
      <c r="F655" s="172" t="s">
        <v>369</v>
      </c>
      <c r="G655" s="172" t="s">
        <v>294</v>
      </c>
      <c r="H655" s="172" t="s">
        <v>295</v>
      </c>
      <c r="I655" s="174">
        <v>112</v>
      </c>
      <c r="J655" s="175" t="s">
        <v>200</v>
      </c>
      <c r="K655" s="176">
        <f>I655*9.16</f>
        <v>1025.92</v>
      </c>
      <c r="L655" s="177"/>
      <c r="M655" s="178"/>
      <c r="N655" s="178"/>
      <c r="O655" s="178"/>
      <c r="P655" s="179"/>
      <c r="Q655" s="179"/>
      <c r="R655" s="180"/>
      <c r="S655" s="181"/>
      <c r="T655" s="182">
        <f>R655+S655</f>
        <v>0</v>
      </c>
      <c r="U655" s="181"/>
      <c r="V655" s="181"/>
      <c r="W655" s="181"/>
      <c r="X655" s="181"/>
      <c r="Y655" s="181"/>
      <c r="Z655" s="180"/>
      <c r="AA655" s="181"/>
      <c r="AB655" s="182">
        <f>Z655+AA655</f>
        <v>0</v>
      </c>
      <c r="AC655" s="181"/>
      <c r="AD655" s="181"/>
      <c r="AE655" s="181"/>
      <c r="AF655" s="181"/>
      <c r="AG655" s="181"/>
      <c r="AH655" s="180"/>
      <c r="AI655" s="181"/>
      <c r="AJ655" s="182">
        <f>AH655+AI655</f>
        <v>0</v>
      </c>
      <c r="AK655" s="181"/>
      <c r="AL655" s="181"/>
      <c r="AM655" s="181"/>
      <c r="AN655" s="181"/>
      <c r="AO655" s="181"/>
      <c r="AP655" s="180"/>
      <c r="AQ655" s="181"/>
      <c r="AR655" s="182">
        <f>AP655+AQ655</f>
        <v>0</v>
      </c>
      <c r="AS655" s="181"/>
      <c r="AT655" s="181"/>
      <c r="AU655" s="181"/>
      <c r="AV655" s="181"/>
      <c r="AW655" s="181"/>
      <c r="AX655" s="180"/>
      <c r="AY655" s="181"/>
      <c r="AZ655" s="182">
        <f>AX655+AY655</f>
        <v>0</v>
      </c>
      <c r="BA655" s="181"/>
      <c r="BB655" s="181"/>
      <c r="BC655" s="181"/>
      <c r="BD655" s="181"/>
      <c r="BE655" s="181"/>
      <c r="BF655" s="130"/>
      <c r="BG655" s="130"/>
      <c r="BH655" s="130"/>
    </row>
    <row r="656" spans="1:60" x14ac:dyDescent="0.35">
      <c r="A656" s="172" t="s">
        <v>424</v>
      </c>
      <c r="B656" s="172" t="s">
        <v>158</v>
      </c>
      <c r="C656" s="172" t="s">
        <v>159</v>
      </c>
      <c r="D656" s="173" t="s">
        <v>160</v>
      </c>
      <c r="E656" s="172" t="s">
        <v>425</v>
      </c>
      <c r="F656" s="172" t="s">
        <v>369</v>
      </c>
      <c r="G656" s="172" t="s">
        <v>294</v>
      </c>
      <c r="H656" s="172" t="s">
        <v>295</v>
      </c>
      <c r="I656" s="174">
        <v>137</v>
      </c>
      <c r="J656" s="175" t="s">
        <v>350</v>
      </c>
      <c r="K656" s="176">
        <f>I656*9.16</f>
        <v>1254.92</v>
      </c>
      <c r="L656" s="177"/>
      <c r="M656" s="178"/>
      <c r="N656" s="178"/>
      <c r="O656" s="178"/>
      <c r="P656" s="179"/>
      <c r="Q656" s="179"/>
      <c r="R656" s="180"/>
      <c r="S656" s="181"/>
      <c r="T656" s="182">
        <f>R656+S656</f>
        <v>0</v>
      </c>
      <c r="U656" s="181"/>
      <c r="V656" s="181"/>
      <c r="W656" s="181"/>
      <c r="X656" s="181"/>
      <c r="Y656" s="181"/>
      <c r="Z656" s="180"/>
      <c r="AA656" s="181"/>
      <c r="AB656" s="182">
        <f>Z656+AA656</f>
        <v>0</v>
      </c>
      <c r="AC656" s="181"/>
      <c r="AD656" s="181"/>
      <c r="AE656" s="181"/>
      <c r="AF656" s="181"/>
      <c r="AG656" s="181"/>
      <c r="AH656" s="180"/>
      <c r="AI656" s="181"/>
      <c r="AJ656" s="182">
        <f>AH656+AI656</f>
        <v>0</v>
      </c>
      <c r="AK656" s="181"/>
      <c r="AL656" s="181"/>
      <c r="AM656" s="181"/>
      <c r="AN656" s="181"/>
      <c r="AO656" s="181"/>
      <c r="AP656" s="180"/>
      <c r="AQ656" s="181"/>
      <c r="AR656" s="182">
        <f>AP656+AQ656</f>
        <v>0</v>
      </c>
      <c r="AS656" s="181"/>
      <c r="AT656" s="181"/>
      <c r="AU656" s="181"/>
      <c r="AV656" s="181"/>
      <c r="AW656" s="181"/>
      <c r="AX656" s="180"/>
      <c r="AY656" s="181"/>
      <c r="AZ656" s="182">
        <f>AX656+AY656</f>
        <v>0</v>
      </c>
      <c r="BA656" s="181"/>
      <c r="BB656" s="181"/>
      <c r="BC656" s="181"/>
      <c r="BD656" s="181"/>
      <c r="BE656" s="181"/>
      <c r="BF656" s="130"/>
      <c r="BG656" s="130"/>
      <c r="BH656" s="130"/>
    </row>
    <row r="657" spans="1:60" x14ac:dyDescent="0.35">
      <c r="A657" s="172" t="s">
        <v>426</v>
      </c>
      <c r="B657" s="172" t="s">
        <v>158</v>
      </c>
      <c r="C657" s="172" t="s">
        <v>159</v>
      </c>
      <c r="D657" s="173" t="s">
        <v>160</v>
      </c>
      <c r="E657" s="172" t="s">
        <v>427</v>
      </c>
      <c r="F657" s="172" t="s">
        <v>293</v>
      </c>
      <c r="G657" s="172" t="s">
        <v>294</v>
      </c>
      <c r="H657" s="172" t="s">
        <v>295</v>
      </c>
      <c r="I657" s="174">
        <v>137</v>
      </c>
      <c r="J657" s="175" t="s">
        <v>165</v>
      </c>
      <c r="K657" s="176">
        <f>I657*9.16</f>
        <v>1254.92</v>
      </c>
      <c r="L657" s="177"/>
      <c r="M657" s="178"/>
      <c r="N657" s="178"/>
      <c r="O657" s="178"/>
      <c r="P657" s="179"/>
      <c r="Q657" s="179"/>
      <c r="R657" s="180"/>
      <c r="S657" s="181"/>
      <c r="T657" s="182">
        <f>R657+S657</f>
        <v>0</v>
      </c>
      <c r="U657" s="181"/>
      <c r="V657" s="181"/>
      <c r="W657" s="181"/>
      <c r="X657" s="181"/>
      <c r="Y657" s="181"/>
      <c r="Z657" s="180"/>
      <c r="AA657" s="181"/>
      <c r="AB657" s="182">
        <f>Z657+AA657</f>
        <v>0</v>
      </c>
      <c r="AC657" s="181"/>
      <c r="AD657" s="181"/>
      <c r="AE657" s="181"/>
      <c r="AF657" s="181"/>
      <c r="AG657" s="181"/>
      <c r="AH657" s="180"/>
      <c r="AI657" s="181"/>
      <c r="AJ657" s="182">
        <f>AH657+AI657</f>
        <v>0</v>
      </c>
      <c r="AK657" s="181"/>
      <c r="AL657" s="181"/>
      <c r="AM657" s="181"/>
      <c r="AN657" s="181"/>
      <c r="AO657" s="181"/>
      <c r="AP657" s="180"/>
      <c r="AQ657" s="181"/>
      <c r="AR657" s="182">
        <f>AP657+AQ657</f>
        <v>0</v>
      </c>
      <c r="AS657" s="181"/>
      <c r="AT657" s="181"/>
      <c r="AU657" s="181"/>
      <c r="AV657" s="181"/>
      <c r="AW657" s="181"/>
      <c r="AX657" s="180"/>
      <c r="AY657" s="181"/>
      <c r="AZ657" s="182">
        <f>AX657+AY657</f>
        <v>0</v>
      </c>
      <c r="BA657" s="181"/>
      <c r="BB657" s="181"/>
      <c r="BC657" s="181"/>
      <c r="BD657" s="181"/>
      <c r="BE657" s="181"/>
      <c r="BF657" s="130"/>
      <c r="BG657" s="130"/>
      <c r="BH657" s="130"/>
    </row>
    <row r="658" spans="1:60" x14ac:dyDescent="0.35">
      <c r="A658" s="172" t="s">
        <v>436</v>
      </c>
      <c r="B658" s="172" t="s">
        <v>158</v>
      </c>
      <c r="C658" s="172" t="s">
        <v>159</v>
      </c>
      <c r="D658" s="173" t="s">
        <v>160</v>
      </c>
      <c r="E658" s="172" t="s">
        <v>437</v>
      </c>
      <c r="F658" s="172" t="s">
        <v>293</v>
      </c>
      <c r="G658" s="172" t="s">
        <v>294</v>
      </c>
      <c r="H658" s="172" t="s">
        <v>295</v>
      </c>
      <c r="I658" s="174">
        <v>144</v>
      </c>
      <c r="J658" s="175" t="s">
        <v>165</v>
      </c>
      <c r="K658" s="176">
        <f>I658*9.16</f>
        <v>1319.04</v>
      </c>
      <c r="L658" s="177"/>
      <c r="M658" s="178"/>
      <c r="N658" s="178"/>
      <c r="O658" s="178"/>
      <c r="P658" s="179"/>
      <c r="Q658" s="179"/>
      <c r="R658" s="180"/>
      <c r="S658" s="181"/>
      <c r="T658" s="182">
        <f>R658+S658</f>
        <v>0</v>
      </c>
      <c r="U658" s="181"/>
      <c r="V658" s="181"/>
      <c r="W658" s="181"/>
      <c r="X658" s="181"/>
      <c r="Y658" s="181"/>
      <c r="Z658" s="180"/>
      <c r="AA658" s="181"/>
      <c r="AB658" s="182">
        <f>Z658+AA658</f>
        <v>0</v>
      </c>
      <c r="AC658" s="181"/>
      <c r="AD658" s="181"/>
      <c r="AE658" s="181"/>
      <c r="AF658" s="181"/>
      <c r="AG658" s="181"/>
      <c r="AH658" s="180"/>
      <c r="AI658" s="181"/>
      <c r="AJ658" s="182">
        <f>AH658+AI658</f>
        <v>0</v>
      </c>
      <c r="AK658" s="181"/>
      <c r="AL658" s="181"/>
      <c r="AM658" s="181"/>
      <c r="AN658" s="181"/>
      <c r="AO658" s="181"/>
      <c r="AP658" s="180"/>
      <c r="AQ658" s="181"/>
      <c r="AR658" s="182">
        <f>AP658+AQ658</f>
        <v>0</v>
      </c>
      <c r="AS658" s="181"/>
      <c r="AT658" s="181"/>
      <c r="AU658" s="181"/>
      <c r="AV658" s="181"/>
      <c r="AW658" s="181"/>
      <c r="AX658" s="180"/>
      <c r="AY658" s="181"/>
      <c r="AZ658" s="182">
        <f>AX658+AY658</f>
        <v>0</v>
      </c>
      <c r="BA658" s="181"/>
      <c r="BB658" s="181"/>
      <c r="BC658" s="181"/>
      <c r="BD658" s="181"/>
      <c r="BE658" s="181"/>
      <c r="BF658" s="130"/>
      <c r="BG658" s="130"/>
      <c r="BH658" s="130"/>
    </row>
    <row r="659" spans="1:60" x14ac:dyDescent="0.35">
      <c r="A659" s="172" t="s">
        <v>457</v>
      </c>
      <c r="B659" s="172" t="s">
        <v>158</v>
      </c>
      <c r="C659" s="172" t="s">
        <v>159</v>
      </c>
      <c r="D659" s="173" t="s">
        <v>160</v>
      </c>
      <c r="E659" s="172" t="s">
        <v>458</v>
      </c>
      <c r="F659" s="172" t="s">
        <v>293</v>
      </c>
      <c r="G659" s="172" t="s">
        <v>294</v>
      </c>
      <c r="H659" s="172" t="s">
        <v>295</v>
      </c>
      <c r="I659" s="174">
        <v>160</v>
      </c>
      <c r="J659" s="175" t="s">
        <v>165</v>
      </c>
      <c r="K659" s="176">
        <f>I659*9.16</f>
        <v>1465.6</v>
      </c>
      <c r="L659" s="177"/>
      <c r="M659" s="178"/>
      <c r="N659" s="178"/>
      <c r="O659" s="178"/>
      <c r="P659" s="179"/>
      <c r="Q659" s="179"/>
      <c r="R659" s="180"/>
      <c r="S659" s="181"/>
      <c r="T659" s="182">
        <f>R659+S659</f>
        <v>0</v>
      </c>
      <c r="U659" s="181"/>
      <c r="V659" s="181"/>
      <c r="W659" s="181"/>
      <c r="X659" s="181"/>
      <c r="Y659" s="181"/>
      <c r="Z659" s="180"/>
      <c r="AA659" s="181"/>
      <c r="AB659" s="182">
        <f>Z659+AA659</f>
        <v>0</v>
      </c>
      <c r="AC659" s="181"/>
      <c r="AD659" s="181"/>
      <c r="AE659" s="181"/>
      <c r="AF659" s="181"/>
      <c r="AG659" s="181"/>
      <c r="AH659" s="180"/>
      <c r="AI659" s="181"/>
      <c r="AJ659" s="182">
        <f>AH659+AI659</f>
        <v>0</v>
      </c>
      <c r="AK659" s="181"/>
      <c r="AL659" s="181"/>
      <c r="AM659" s="181"/>
      <c r="AN659" s="181"/>
      <c r="AO659" s="181"/>
      <c r="AP659" s="180"/>
      <c r="AQ659" s="181"/>
      <c r="AR659" s="182">
        <f>AP659+AQ659</f>
        <v>0</v>
      </c>
      <c r="AS659" s="181"/>
      <c r="AT659" s="181"/>
      <c r="AU659" s="181"/>
      <c r="AV659" s="181"/>
      <c r="AW659" s="181"/>
      <c r="AX659" s="180"/>
      <c r="AY659" s="181"/>
      <c r="AZ659" s="182">
        <f>AX659+AY659</f>
        <v>0</v>
      </c>
      <c r="BA659" s="181"/>
      <c r="BB659" s="181"/>
      <c r="BC659" s="181"/>
      <c r="BD659" s="181"/>
      <c r="BE659" s="181"/>
      <c r="BF659" s="130"/>
      <c r="BG659" s="130"/>
      <c r="BH659" s="130"/>
    </row>
    <row r="660" spans="1:60" x14ac:dyDescent="0.35">
      <c r="A660" s="172" t="s">
        <v>516</v>
      </c>
      <c r="B660" s="172" t="s">
        <v>158</v>
      </c>
      <c r="C660" s="172" t="s">
        <v>159</v>
      </c>
      <c r="D660" s="173" t="s">
        <v>160</v>
      </c>
      <c r="E660" s="172" t="s">
        <v>517</v>
      </c>
      <c r="F660" s="172" t="s">
        <v>369</v>
      </c>
      <c r="G660" s="172" t="s">
        <v>294</v>
      </c>
      <c r="H660" s="172" t="s">
        <v>295</v>
      </c>
      <c r="I660" s="174">
        <v>198</v>
      </c>
      <c r="J660" s="175" t="s">
        <v>200</v>
      </c>
      <c r="K660" s="176">
        <f>I660*9.16</f>
        <v>1813.68</v>
      </c>
      <c r="L660" s="177"/>
      <c r="M660" s="178"/>
      <c r="N660" s="178"/>
      <c r="O660" s="178"/>
      <c r="P660" s="179"/>
      <c r="Q660" s="179"/>
      <c r="R660" s="180"/>
      <c r="S660" s="181"/>
      <c r="T660" s="182">
        <f>R660+S660</f>
        <v>0</v>
      </c>
      <c r="U660" s="181"/>
      <c r="V660" s="181"/>
      <c r="W660" s="181"/>
      <c r="X660" s="181"/>
      <c r="Y660" s="181"/>
      <c r="Z660" s="180"/>
      <c r="AA660" s="181"/>
      <c r="AB660" s="182">
        <f>Z660+AA660</f>
        <v>0</v>
      </c>
      <c r="AC660" s="181"/>
      <c r="AD660" s="181"/>
      <c r="AE660" s="181"/>
      <c r="AF660" s="181"/>
      <c r="AG660" s="181"/>
      <c r="AH660" s="180"/>
      <c r="AI660" s="181"/>
      <c r="AJ660" s="182">
        <f>AH660+AI660</f>
        <v>0</v>
      </c>
      <c r="AK660" s="181"/>
      <c r="AL660" s="181"/>
      <c r="AM660" s="181"/>
      <c r="AN660" s="181"/>
      <c r="AO660" s="181"/>
      <c r="AP660" s="180"/>
      <c r="AQ660" s="181"/>
      <c r="AR660" s="182">
        <f>AP660+AQ660</f>
        <v>0</v>
      </c>
      <c r="AS660" s="181"/>
      <c r="AT660" s="181"/>
      <c r="AU660" s="181"/>
      <c r="AV660" s="181"/>
      <c r="AW660" s="181"/>
      <c r="AX660" s="180"/>
      <c r="AY660" s="181"/>
      <c r="AZ660" s="182">
        <f>AX660+AY660</f>
        <v>0</v>
      </c>
      <c r="BA660" s="181"/>
      <c r="BB660" s="181"/>
      <c r="BC660" s="181"/>
      <c r="BD660" s="181"/>
      <c r="BE660" s="181"/>
      <c r="BF660" s="130"/>
      <c r="BG660" s="130"/>
      <c r="BH660" s="130"/>
    </row>
    <row r="661" spans="1:60" x14ac:dyDescent="0.35">
      <c r="A661" s="172" t="s">
        <v>562</v>
      </c>
      <c r="B661" s="172" t="s">
        <v>158</v>
      </c>
      <c r="C661" s="172" t="s">
        <v>159</v>
      </c>
      <c r="D661" s="173" t="s">
        <v>160</v>
      </c>
      <c r="E661" s="172" t="s">
        <v>563</v>
      </c>
      <c r="F661" s="172" t="s">
        <v>369</v>
      </c>
      <c r="G661" s="172" t="s">
        <v>294</v>
      </c>
      <c r="H661" s="172" t="s">
        <v>295</v>
      </c>
      <c r="I661" s="174">
        <v>240</v>
      </c>
      <c r="J661" s="175" t="s">
        <v>177</v>
      </c>
      <c r="K661" s="176">
        <f>I661*9.16</f>
        <v>2198.4</v>
      </c>
      <c r="L661" s="177"/>
      <c r="M661" s="178"/>
      <c r="N661" s="178"/>
      <c r="O661" s="178"/>
      <c r="P661" s="179"/>
      <c r="Q661" s="179"/>
      <c r="R661" s="180"/>
      <c r="S661" s="181"/>
      <c r="T661" s="182">
        <f>R661+S661</f>
        <v>0</v>
      </c>
      <c r="U661" s="181"/>
      <c r="V661" s="181"/>
      <c r="W661" s="181"/>
      <c r="X661" s="181"/>
      <c r="Y661" s="181"/>
      <c r="Z661" s="180"/>
      <c r="AA661" s="181"/>
      <c r="AB661" s="182">
        <f>Z661+AA661</f>
        <v>0</v>
      </c>
      <c r="AC661" s="181"/>
      <c r="AD661" s="181"/>
      <c r="AE661" s="181"/>
      <c r="AF661" s="181"/>
      <c r="AG661" s="181"/>
      <c r="AH661" s="180"/>
      <c r="AI661" s="181"/>
      <c r="AJ661" s="182">
        <f>AH661+AI661</f>
        <v>0</v>
      </c>
      <c r="AK661" s="181"/>
      <c r="AL661" s="181"/>
      <c r="AM661" s="181"/>
      <c r="AN661" s="181"/>
      <c r="AO661" s="181"/>
      <c r="AP661" s="180"/>
      <c r="AQ661" s="181"/>
      <c r="AR661" s="182">
        <f>AP661+AQ661</f>
        <v>0</v>
      </c>
      <c r="AS661" s="181"/>
      <c r="AT661" s="181"/>
      <c r="AU661" s="181"/>
      <c r="AV661" s="181"/>
      <c r="AW661" s="181"/>
      <c r="AX661" s="180"/>
      <c r="AY661" s="181"/>
      <c r="AZ661" s="182">
        <f>AX661+AY661</f>
        <v>0</v>
      </c>
      <c r="BA661" s="181"/>
      <c r="BB661" s="181"/>
      <c r="BC661" s="181"/>
      <c r="BD661" s="181"/>
      <c r="BE661" s="181"/>
      <c r="BF661" s="130"/>
      <c r="BG661" s="130"/>
      <c r="BH661" s="130"/>
    </row>
    <row r="662" spans="1:60" x14ac:dyDescent="0.35">
      <c r="A662" s="172" t="s">
        <v>590</v>
      </c>
      <c r="B662" s="172" t="s">
        <v>158</v>
      </c>
      <c r="C662" s="172" t="s">
        <v>159</v>
      </c>
      <c r="D662" s="173" t="s">
        <v>160</v>
      </c>
      <c r="E662" s="172" t="s">
        <v>591</v>
      </c>
      <c r="F662" s="172" t="s">
        <v>369</v>
      </c>
      <c r="G662" s="172" t="s">
        <v>294</v>
      </c>
      <c r="H662" s="172" t="s">
        <v>295</v>
      </c>
      <c r="I662" s="174">
        <v>288</v>
      </c>
      <c r="J662" s="175" t="s">
        <v>242</v>
      </c>
      <c r="K662" s="176">
        <f>I662*9.16</f>
        <v>2638.08</v>
      </c>
      <c r="L662" s="177"/>
      <c r="M662" s="178"/>
      <c r="N662" s="178"/>
      <c r="O662" s="178"/>
      <c r="P662" s="179"/>
      <c r="Q662" s="179"/>
      <c r="R662" s="180"/>
      <c r="S662" s="181"/>
      <c r="T662" s="182">
        <f>R662+S662</f>
        <v>0</v>
      </c>
      <c r="U662" s="181"/>
      <c r="V662" s="181"/>
      <c r="W662" s="181"/>
      <c r="X662" s="181"/>
      <c r="Y662" s="181"/>
      <c r="Z662" s="180"/>
      <c r="AA662" s="181"/>
      <c r="AB662" s="182">
        <f>Z662+AA662</f>
        <v>0</v>
      </c>
      <c r="AC662" s="181"/>
      <c r="AD662" s="181"/>
      <c r="AE662" s="181"/>
      <c r="AF662" s="181"/>
      <c r="AG662" s="181"/>
      <c r="AH662" s="180"/>
      <c r="AI662" s="181"/>
      <c r="AJ662" s="182">
        <f>AH662+AI662</f>
        <v>0</v>
      </c>
      <c r="AK662" s="181"/>
      <c r="AL662" s="181"/>
      <c r="AM662" s="181"/>
      <c r="AN662" s="181"/>
      <c r="AO662" s="181"/>
      <c r="AP662" s="180"/>
      <c r="AQ662" s="181"/>
      <c r="AR662" s="182">
        <f>AP662+AQ662</f>
        <v>0</v>
      </c>
      <c r="AS662" s="181"/>
      <c r="AT662" s="181"/>
      <c r="AU662" s="181"/>
      <c r="AV662" s="181"/>
      <c r="AW662" s="181"/>
      <c r="AX662" s="180"/>
      <c r="AY662" s="181"/>
      <c r="AZ662" s="182">
        <f>AX662+AY662</f>
        <v>0</v>
      </c>
      <c r="BA662" s="181"/>
      <c r="BB662" s="181"/>
      <c r="BC662" s="181"/>
      <c r="BD662" s="181"/>
      <c r="BE662" s="181"/>
      <c r="BF662" s="130"/>
      <c r="BG662" s="130"/>
      <c r="BH662" s="130"/>
    </row>
    <row r="663" spans="1:60" x14ac:dyDescent="0.35">
      <c r="A663" s="172" t="s">
        <v>595</v>
      </c>
      <c r="B663" s="172" t="s">
        <v>158</v>
      </c>
      <c r="C663" s="172" t="s">
        <v>159</v>
      </c>
      <c r="D663" s="173" t="s">
        <v>160</v>
      </c>
      <c r="E663" s="172" t="s">
        <v>596</v>
      </c>
      <c r="F663" s="172" t="s">
        <v>369</v>
      </c>
      <c r="G663" s="172" t="s">
        <v>294</v>
      </c>
      <c r="H663" s="172" t="s">
        <v>295</v>
      </c>
      <c r="I663" s="174">
        <v>288</v>
      </c>
      <c r="J663" s="175" t="s">
        <v>200</v>
      </c>
      <c r="K663" s="176">
        <f>I663*9.16</f>
        <v>2638.08</v>
      </c>
      <c r="L663" s="177"/>
      <c r="M663" s="178"/>
      <c r="N663" s="178"/>
      <c r="O663" s="178"/>
      <c r="P663" s="179"/>
      <c r="Q663" s="179"/>
      <c r="R663" s="180"/>
      <c r="S663" s="181"/>
      <c r="T663" s="182">
        <f>R663+S663</f>
        <v>0</v>
      </c>
      <c r="U663" s="181"/>
      <c r="V663" s="181"/>
      <c r="W663" s="181"/>
      <c r="X663" s="181"/>
      <c r="Y663" s="181"/>
      <c r="Z663" s="180"/>
      <c r="AA663" s="181"/>
      <c r="AB663" s="182">
        <f>Z663+AA663</f>
        <v>0</v>
      </c>
      <c r="AC663" s="181"/>
      <c r="AD663" s="181"/>
      <c r="AE663" s="181"/>
      <c r="AF663" s="181"/>
      <c r="AG663" s="181"/>
      <c r="AH663" s="180"/>
      <c r="AI663" s="181"/>
      <c r="AJ663" s="182">
        <f>AH663+AI663</f>
        <v>0</v>
      </c>
      <c r="AK663" s="181"/>
      <c r="AL663" s="181"/>
      <c r="AM663" s="181"/>
      <c r="AN663" s="181"/>
      <c r="AO663" s="181"/>
      <c r="AP663" s="180"/>
      <c r="AQ663" s="181"/>
      <c r="AR663" s="182">
        <f>AP663+AQ663</f>
        <v>0</v>
      </c>
      <c r="AS663" s="181"/>
      <c r="AT663" s="181"/>
      <c r="AU663" s="181"/>
      <c r="AV663" s="181"/>
      <c r="AW663" s="181"/>
      <c r="AX663" s="180"/>
      <c r="AY663" s="181"/>
      <c r="AZ663" s="182">
        <f>AX663+AY663</f>
        <v>0</v>
      </c>
      <c r="BA663" s="181"/>
      <c r="BB663" s="181"/>
      <c r="BC663" s="181"/>
      <c r="BD663" s="181"/>
      <c r="BE663" s="181"/>
      <c r="BF663" s="130"/>
      <c r="BG663" s="130"/>
      <c r="BH663" s="130"/>
    </row>
    <row r="664" spans="1:60" x14ac:dyDescent="0.35">
      <c r="A664" s="172" t="s">
        <v>780</v>
      </c>
      <c r="B664" s="172" t="s">
        <v>158</v>
      </c>
      <c r="C664" s="172" t="s">
        <v>159</v>
      </c>
      <c r="D664" s="173" t="s">
        <v>160</v>
      </c>
      <c r="E664" s="172" t="s">
        <v>781</v>
      </c>
      <c r="F664" s="172" t="s">
        <v>782</v>
      </c>
      <c r="G664" s="172" t="s">
        <v>294</v>
      </c>
      <c r="H664" s="172" t="s">
        <v>295</v>
      </c>
      <c r="I664" s="174">
        <v>540</v>
      </c>
      <c r="J664" s="175" t="s">
        <v>783</v>
      </c>
      <c r="K664" s="176">
        <f>I664*9.16</f>
        <v>4946.3999999999996</v>
      </c>
      <c r="L664" s="177"/>
      <c r="M664" s="178"/>
      <c r="N664" s="178"/>
      <c r="O664" s="178"/>
      <c r="P664" s="179" t="s">
        <v>123</v>
      </c>
      <c r="Q664" s="179"/>
      <c r="R664" s="180"/>
      <c r="S664" s="181"/>
      <c r="T664" s="182">
        <f>R664+S664</f>
        <v>0</v>
      </c>
      <c r="U664" s="181"/>
      <c r="V664" s="181"/>
      <c r="W664" s="181"/>
      <c r="X664" s="181"/>
      <c r="Y664" s="181"/>
      <c r="Z664" s="180"/>
      <c r="AA664" s="181"/>
      <c r="AB664" s="182">
        <f>Z664+AA664</f>
        <v>0</v>
      </c>
      <c r="AC664" s="181"/>
      <c r="AD664" s="181"/>
      <c r="AE664" s="181"/>
      <c r="AF664" s="181"/>
      <c r="AG664" s="181"/>
      <c r="AH664" s="180"/>
      <c r="AI664" s="181"/>
      <c r="AJ664" s="182">
        <f>AH664+AI664</f>
        <v>0</v>
      </c>
      <c r="AK664" s="181"/>
      <c r="AL664" s="181"/>
      <c r="AM664" s="181"/>
      <c r="AN664" s="181"/>
      <c r="AO664" s="181"/>
      <c r="AP664" s="180"/>
      <c r="AQ664" s="181"/>
      <c r="AR664" s="182">
        <f>AP664+AQ664</f>
        <v>0</v>
      </c>
      <c r="AS664" s="181"/>
      <c r="AT664" s="181"/>
      <c r="AU664" s="181"/>
      <c r="AV664" s="181"/>
      <c r="AW664" s="181"/>
      <c r="AX664" s="180"/>
      <c r="AY664" s="181"/>
      <c r="AZ664" s="182">
        <f>AX664+AY664</f>
        <v>0</v>
      </c>
      <c r="BA664" s="181"/>
      <c r="BB664" s="181"/>
      <c r="BC664" s="181"/>
      <c r="BD664" s="181"/>
      <c r="BE664" s="181"/>
      <c r="BF664" s="130"/>
      <c r="BG664" s="130"/>
      <c r="BH664" s="130"/>
    </row>
    <row r="665" spans="1:60" x14ac:dyDescent="0.35">
      <c r="A665" s="172" t="s">
        <v>798</v>
      </c>
      <c r="B665" s="172" t="s">
        <v>158</v>
      </c>
      <c r="C665" s="172" t="s">
        <v>159</v>
      </c>
      <c r="D665" s="173" t="s">
        <v>160</v>
      </c>
      <c r="E665" s="172" t="s">
        <v>799</v>
      </c>
      <c r="F665" s="172" t="s">
        <v>293</v>
      </c>
      <c r="G665" s="172" t="s">
        <v>294</v>
      </c>
      <c r="H665" s="172" t="s">
        <v>295</v>
      </c>
      <c r="I665" s="174">
        <v>576</v>
      </c>
      <c r="J665" s="175" t="s">
        <v>242</v>
      </c>
      <c r="K665" s="176">
        <f>I665*9.16</f>
        <v>5276.16</v>
      </c>
      <c r="L665" s="177"/>
      <c r="M665" s="178"/>
      <c r="N665" s="178"/>
      <c r="O665" s="178"/>
      <c r="P665" s="179"/>
      <c r="Q665" s="179"/>
      <c r="R665" s="180"/>
      <c r="S665" s="181"/>
      <c r="T665" s="182">
        <f>R665+S665</f>
        <v>0</v>
      </c>
      <c r="U665" s="181"/>
      <c r="V665" s="181"/>
      <c r="W665" s="181"/>
      <c r="X665" s="181"/>
      <c r="Y665" s="181"/>
      <c r="Z665" s="180"/>
      <c r="AA665" s="181"/>
      <c r="AB665" s="182">
        <f>Z665+AA665</f>
        <v>0</v>
      </c>
      <c r="AC665" s="181"/>
      <c r="AD665" s="181"/>
      <c r="AE665" s="181"/>
      <c r="AF665" s="181"/>
      <c r="AG665" s="181"/>
      <c r="AH665" s="180"/>
      <c r="AI665" s="181"/>
      <c r="AJ665" s="182">
        <f>AH665+AI665</f>
        <v>0</v>
      </c>
      <c r="AK665" s="181"/>
      <c r="AL665" s="181"/>
      <c r="AM665" s="181"/>
      <c r="AN665" s="181"/>
      <c r="AO665" s="181"/>
      <c r="AP665" s="180"/>
      <c r="AQ665" s="181"/>
      <c r="AR665" s="182">
        <f>AP665+AQ665</f>
        <v>0</v>
      </c>
      <c r="AS665" s="181"/>
      <c r="AT665" s="181"/>
      <c r="AU665" s="181"/>
      <c r="AV665" s="181"/>
      <c r="AW665" s="181"/>
      <c r="AX665" s="180"/>
      <c r="AY665" s="181"/>
      <c r="AZ665" s="182">
        <f>AX665+AY665</f>
        <v>0</v>
      </c>
      <c r="BA665" s="181"/>
      <c r="BB665" s="181"/>
      <c r="BC665" s="181"/>
      <c r="BD665" s="181"/>
      <c r="BE665" s="181"/>
      <c r="BF665" s="130"/>
      <c r="BG665" s="130"/>
      <c r="BH665" s="130"/>
    </row>
    <row r="666" spans="1:60" x14ac:dyDescent="0.35">
      <c r="A666" s="172" t="s">
        <v>1025</v>
      </c>
      <c r="B666" s="172" t="s">
        <v>158</v>
      </c>
      <c r="C666" s="172" t="s">
        <v>159</v>
      </c>
      <c r="D666" s="173" t="s">
        <v>160</v>
      </c>
      <c r="E666" s="172" t="s">
        <v>1026</v>
      </c>
      <c r="F666" s="172" t="s">
        <v>369</v>
      </c>
      <c r="G666" s="172" t="s">
        <v>294</v>
      </c>
      <c r="H666" s="172" t="s">
        <v>295</v>
      </c>
      <c r="I666" s="174">
        <v>1100</v>
      </c>
      <c r="J666" s="175" t="s">
        <v>248</v>
      </c>
      <c r="K666" s="176">
        <f>I666*9.16</f>
        <v>10076</v>
      </c>
      <c r="L666" s="177"/>
      <c r="M666" s="178"/>
      <c r="N666" s="178"/>
      <c r="O666" s="178"/>
      <c r="P666" s="179"/>
      <c r="Q666" s="179"/>
      <c r="R666" s="180"/>
      <c r="S666" s="181"/>
      <c r="T666" s="182">
        <f>R666+S666</f>
        <v>0</v>
      </c>
      <c r="U666" s="181"/>
      <c r="V666" s="181"/>
      <c r="W666" s="181"/>
      <c r="X666" s="181"/>
      <c r="Y666" s="181"/>
      <c r="Z666" s="180"/>
      <c r="AA666" s="181"/>
      <c r="AB666" s="182">
        <f>Z666+AA666</f>
        <v>0</v>
      </c>
      <c r="AC666" s="181"/>
      <c r="AD666" s="181"/>
      <c r="AE666" s="181"/>
      <c r="AF666" s="181"/>
      <c r="AG666" s="181"/>
      <c r="AH666" s="180"/>
      <c r="AI666" s="181"/>
      <c r="AJ666" s="182">
        <f>AH666+AI666</f>
        <v>0</v>
      </c>
      <c r="AK666" s="181"/>
      <c r="AL666" s="181"/>
      <c r="AM666" s="181"/>
      <c r="AN666" s="181"/>
      <c r="AO666" s="181"/>
      <c r="AP666" s="180"/>
      <c r="AQ666" s="181"/>
      <c r="AR666" s="182">
        <f>AP666+AQ666</f>
        <v>0</v>
      </c>
      <c r="AS666" s="181"/>
      <c r="AT666" s="181"/>
      <c r="AU666" s="181"/>
      <c r="AV666" s="181"/>
      <c r="AW666" s="181"/>
      <c r="AX666" s="180"/>
      <c r="AY666" s="181"/>
      <c r="AZ666" s="182">
        <f>AX666+AY666</f>
        <v>0</v>
      </c>
      <c r="BA666" s="181"/>
      <c r="BB666" s="181"/>
      <c r="BC666" s="181"/>
      <c r="BD666" s="181"/>
      <c r="BE666" s="181"/>
      <c r="BF666" s="130"/>
      <c r="BG666" s="130"/>
      <c r="BH666" s="130"/>
    </row>
    <row r="667" spans="1:60" x14ac:dyDescent="0.35">
      <c r="A667" s="172" t="s">
        <v>1056</v>
      </c>
      <c r="B667" s="172" t="s">
        <v>158</v>
      </c>
      <c r="C667" s="172" t="s">
        <v>159</v>
      </c>
      <c r="D667" s="173" t="s">
        <v>160</v>
      </c>
      <c r="E667" s="172" t="s">
        <v>1057</v>
      </c>
      <c r="F667" s="172" t="s">
        <v>369</v>
      </c>
      <c r="G667" s="172" t="s">
        <v>294</v>
      </c>
      <c r="H667" s="172" t="s">
        <v>295</v>
      </c>
      <c r="I667" s="174">
        <v>1156</v>
      </c>
      <c r="J667" s="175" t="s">
        <v>200</v>
      </c>
      <c r="K667" s="176">
        <f>I667*9.16</f>
        <v>10588.960000000001</v>
      </c>
      <c r="L667" s="177"/>
      <c r="M667" s="178"/>
      <c r="N667" s="178"/>
      <c r="O667" s="178"/>
      <c r="P667" s="179"/>
      <c r="Q667" s="179"/>
      <c r="R667" s="180"/>
      <c r="S667" s="181"/>
      <c r="T667" s="182">
        <f>R667+S667</f>
        <v>0</v>
      </c>
      <c r="U667" s="181"/>
      <c r="V667" s="181"/>
      <c r="W667" s="181"/>
      <c r="X667" s="181"/>
      <c r="Y667" s="181"/>
      <c r="Z667" s="180"/>
      <c r="AA667" s="181"/>
      <c r="AB667" s="182">
        <f>Z667+AA667</f>
        <v>0</v>
      </c>
      <c r="AC667" s="181"/>
      <c r="AD667" s="181"/>
      <c r="AE667" s="181"/>
      <c r="AF667" s="181"/>
      <c r="AG667" s="181"/>
      <c r="AH667" s="180"/>
      <c r="AI667" s="181"/>
      <c r="AJ667" s="182">
        <f>AH667+AI667</f>
        <v>0</v>
      </c>
      <c r="AK667" s="181"/>
      <c r="AL667" s="181"/>
      <c r="AM667" s="181"/>
      <c r="AN667" s="181"/>
      <c r="AO667" s="181"/>
      <c r="AP667" s="180"/>
      <c r="AQ667" s="181"/>
      <c r="AR667" s="182">
        <f>AP667+AQ667</f>
        <v>0</v>
      </c>
      <c r="AS667" s="181"/>
      <c r="AT667" s="181"/>
      <c r="AU667" s="181"/>
      <c r="AV667" s="181"/>
      <c r="AW667" s="181"/>
      <c r="AX667" s="180"/>
      <c r="AY667" s="181"/>
      <c r="AZ667" s="182">
        <f>AX667+AY667</f>
        <v>0</v>
      </c>
      <c r="BA667" s="181"/>
      <c r="BB667" s="181"/>
      <c r="BC667" s="181"/>
      <c r="BD667" s="181"/>
      <c r="BE667" s="181"/>
      <c r="BF667" s="130"/>
      <c r="BG667" s="130"/>
      <c r="BH667" s="130"/>
    </row>
    <row r="668" spans="1:60" ht="29" x14ac:dyDescent="0.35">
      <c r="A668" s="172" t="s">
        <v>1098</v>
      </c>
      <c r="B668" s="172" t="s">
        <v>158</v>
      </c>
      <c r="C668" s="172" t="s">
        <v>159</v>
      </c>
      <c r="D668" s="173" t="s">
        <v>160</v>
      </c>
      <c r="E668" s="172" t="s">
        <v>1099</v>
      </c>
      <c r="F668" s="172" t="s">
        <v>369</v>
      </c>
      <c r="G668" s="172" t="s">
        <v>294</v>
      </c>
      <c r="H668" s="172" t="s">
        <v>295</v>
      </c>
      <c r="I668" s="174">
        <v>1227</v>
      </c>
      <c r="J668" s="175" t="s">
        <v>520</v>
      </c>
      <c r="K668" s="176">
        <f>I668*9.16</f>
        <v>11239.32</v>
      </c>
      <c r="L668" s="177"/>
      <c r="M668" s="178"/>
      <c r="N668" s="178"/>
      <c r="O668" s="178"/>
      <c r="P668" s="179"/>
      <c r="Q668" s="179"/>
      <c r="R668" s="180"/>
      <c r="S668" s="181"/>
      <c r="T668" s="182">
        <f>R668+S668</f>
        <v>0</v>
      </c>
      <c r="U668" s="181"/>
      <c r="V668" s="181"/>
      <c r="W668" s="181"/>
      <c r="X668" s="181"/>
      <c r="Y668" s="181"/>
      <c r="Z668" s="180"/>
      <c r="AA668" s="181"/>
      <c r="AB668" s="182">
        <f>Z668+AA668</f>
        <v>0</v>
      </c>
      <c r="AC668" s="181"/>
      <c r="AD668" s="181"/>
      <c r="AE668" s="181"/>
      <c r="AF668" s="181"/>
      <c r="AG668" s="181"/>
      <c r="AH668" s="180"/>
      <c r="AI668" s="181"/>
      <c r="AJ668" s="182">
        <f>AH668+AI668</f>
        <v>0</v>
      </c>
      <c r="AK668" s="181"/>
      <c r="AL668" s="181"/>
      <c r="AM668" s="181"/>
      <c r="AN668" s="181"/>
      <c r="AO668" s="181"/>
      <c r="AP668" s="180"/>
      <c r="AQ668" s="181"/>
      <c r="AR668" s="182">
        <f>AP668+AQ668</f>
        <v>0</v>
      </c>
      <c r="AS668" s="181"/>
      <c r="AT668" s="181"/>
      <c r="AU668" s="181"/>
      <c r="AV668" s="181"/>
      <c r="AW668" s="181"/>
      <c r="AX668" s="180"/>
      <c r="AY668" s="181"/>
      <c r="AZ668" s="182">
        <f>AX668+AY668</f>
        <v>0</v>
      </c>
      <c r="BA668" s="181"/>
      <c r="BB668" s="181"/>
      <c r="BC668" s="181"/>
      <c r="BD668" s="181"/>
      <c r="BE668" s="181"/>
      <c r="BF668" s="130"/>
      <c r="BG668" s="130"/>
      <c r="BH668" s="130"/>
    </row>
    <row r="669" spans="1:60" ht="29" x14ac:dyDescent="0.35">
      <c r="A669" s="172" t="s">
        <v>1116</v>
      </c>
      <c r="B669" s="172" t="s">
        <v>158</v>
      </c>
      <c r="C669" s="172" t="s">
        <v>159</v>
      </c>
      <c r="D669" s="173" t="s">
        <v>160</v>
      </c>
      <c r="E669" s="172" t="s">
        <v>1117</v>
      </c>
      <c r="F669" s="172" t="s">
        <v>369</v>
      </c>
      <c r="G669" s="172" t="s">
        <v>294</v>
      </c>
      <c r="H669" s="172" t="s">
        <v>295</v>
      </c>
      <c r="I669" s="174">
        <v>1253</v>
      </c>
      <c r="J669" s="175" t="s">
        <v>520</v>
      </c>
      <c r="K669" s="176">
        <f>I669*9.16</f>
        <v>11477.48</v>
      </c>
      <c r="L669" s="177"/>
      <c r="M669" s="178"/>
      <c r="N669" s="178"/>
      <c r="O669" s="178"/>
      <c r="P669" s="179"/>
      <c r="Q669" s="179"/>
      <c r="R669" s="180"/>
      <c r="S669" s="181"/>
      <c r="T669" s="182">
        <f>R669+S669</f>
        <v>0</v>
      </c>
      <c r="U669" s="181"/>
      <c r="V669" s="181"/>
      <c r="W669" s="181"/>
      <c r="X669" s="181"/>
      <c r="Y669" s="181"/>
      <c r="Z669" s="180"/>
      <c r="AA669" s="181"/>
      <c r="AB669" s="182">
        <f>Z669+AA669</f>
        <v>0</v>
      </c>
      <c r="AC669" s="181"/>
      <c r="AD669" s="181"/>
      <c r="AE669" s="181"/>
      <c r="AF669" s="181"/>
      <c r="AG669" s="181"/>
      <c r="AH669" s="180"/>
      <c r="AI669" s="181"/>
      <c r="AJ669" s="182">
        <f>AH669+AI669</f>
        <v>0</v>
      </c>
      <c r="AK669" s="181"/>
      <c r="AL669" s="181"/>
      <c r="AM669" s="181"/>
      <c r="AN669" s="181"/>
      <c r="AO669" s="181"/>
      <c r="AP669" s="180"/>
      <c r="AQ669" s="181"/>
      <c r="AR669" s="182">
        <f>AP669+AQ669</f>
        <v>0</v>
      </c>
      <c r="AS669" s="181"/>
      <c r="AT669" s="181"/>
      <c r="AU669" s="181"/>
      <c r="AV669" s="181"/>
      <c r="AW669" s="181"/>
      <c r="AX669" s="180"/>
      <c r="AY669" s="181"/>
      <c r="AZ669" s="182">
        <f>AX669+AY669</f>
        <v>0</v>
      </c>
      <c r="BA669" s="181"/>
      <c r="BB669" s="181"/>
      <c r="BC669" s="181"/>
      <c r="BD669" s="181"/>
      <c r="BE669" s="181"/>
      <c r="BF669" s="130"/>
      <c r="BG669" s="130"/>
      <c r="BH669" s="130"/>
    </row>
    <row r="670" spans="1:60" x14ac:dyDescent="0.35">
      <c r="A670" s="172" t="s">
        <v>1136</v>
      </c>
      <c r="B670" s="172" t="s">
        <v>158</v>
      </c>
      <c r="C670" s="172" t="s">
        <v>159</v>
      </c>
      <c r="D670" s="173" t="s">
        <v>160</v>
      </c>
      <c r="E670" s="172" t="s">
        <v>1137</v>
      </c>
      <c r="F670" s="172" t="s">
        <v>369</v>
      </c>
      <c r="G670" s="172" t="s">
        <v>294</v>
      </c>
      <c r="H670" s="172" t="s">
        <v>295</v>
      </c>
      <c r="I670" s="174">
        <v>1310</v>
      </c>
      <c r="J670" s="175" t="s">
        <v>200</v>
      </c>
      <c r="K670" s="176">
        <f>I670*9.16</f>
        <v>11999.6</v>
      </c>
      <c r="L670" s="177"/>
      <c r="M670" s="178"/>
      <c r="N670" s="178"/>
      <c r="O670" s="178"/>
      <c r="P670" s="179"/>
      <c r="Q670" s="179"/>
      <c r="R670" s="180"/>
      <c r="S670" s="181"/>
      <c r="T670" s="182">
        <f>R670+S670</f>
        <v>0</v>
      </c>
      <c r="U670" s="181"/>
      <c r="V670" s="181"/>
      <c r="W670" s="181"/>
      <c r="X670" s="181"/>
      <c r="Y670" s="181"/>
      <c r="Z670" s="180"/>
      <c r="AA670" s="181"/>
      <c r="AB670" s="182">
        <f>Z670+AA670</f>
        <v>0</v>
      </c>
      <c r="AC670" s="181"/>
      <c r="AD670" s="181"/>
      <c r="AE670" s="181"/>
      <c r="AF670" s="181"/>
      <c r="AG670" s="181"/>
      <c r="AH670" s="180"/>
      <c r="AI670" s="181"/>
      <c r="AJ670" s="182">
        <f>AH670+AI670</f>
        <v>0</v>
      </c>
      <c r="AK670" s="181"/>
      <c r="AL670" s="181"/>
      <c r="AM670" s="181"/>
      <c r="AN670" s="181"/>
      <c r="AO670" s="181"/>
      <c r="AP670" s="180"/>
      <c r="AQ670" s="181"/>
      <c r="AR670" s="182">
        <f>AP670+AQ670</f>
        <v>0</v>
      </c>
      <c r="AS670" s="181"/>
      <c r="AT670" s="181"/>
      <c r="AU670" s="181"/>
      <c r="AV670" s="181"/>
      <c r="AW670" s="181"/>
      <c r="AX670" s="180"/>
      <c r="AY670" s="181"/>
      <c r="AZ670" s="182">
        <f>AX670+AY670</f>
        <v>0</v>
      </c>
      <c r="BA670" s="181"/>
      <c r="BB670" s="181"/>
      <c r="BC670" s="181"/>
      <c r="BD670" s="181"/>
      <c r="BE670" s="181"/>
      <c r="BF670" s="130"/>
      <c r="BG670" s="130"/>
      <c r="BH670" s="130"/>
    </row>
    <row r="671" spans="1:60" x14ac:dyDescent="0.35">
      <c r="A671" s="172" t="s">
        <v>1234</v>
      </c>
      <c r="B671" s="172" t="s">
        <v>158</v>
      </c>
      <c r="C671" s="172" t="s">
        <v>159</v>
      </c>
      <c r="D671" s="173" t="s">
        <v>160</v>
      </c>
      <c r="E671" s="172" t="s">
        <v>1235</v>
      </c>
      <c r="F671" s="172" t="s">
        <v>369</v>
      </c>
      <c r="G671" s="172" t="s">
        <v>294</v>
      </c>
      <c r="H671" s="172" t="s">
        <v>295</v>
      </c>
      <c r="I671" s="174">
        <v>1478</v>
      </c>
      <c r="J671" s="175" t="s">
        <v>177</v>
      </c>
      <c r="K671" s="176">
        <f>I671*9.16</f>
        <v>13538.48</v>
      </c>
      <c r="L671" s="177"/>
      <c r="M671" s="178"/>
      <c r="N671" s="178"/>
      <c r="O671" s="178"/>
      <c r="P671" s="179"/>
      <c r="Q671" s="179"/>
      <c r="R671" s="180"/>
      <c r="S671" s="181"/>
      <c r="T671" s="182">
        <f>R671+S671</f>
        <v>0</v>
      </c>
      <c r="U671" s="181"/>
      <c r="V671" s="181"/>
      <c r="W671" s="181"/>
      <c r="X671" s="181"/>
      <c r="Y671" s="181"/>
      <c r="Z671" s="180"/>
      <c r="AA671" s="181"/>
      <c r="AB671" s="182">
        <f>Z671+AA671</f>
        <v>0</v>
      </c>
      <c r="AC671" s="181"/>
      <c r="AD671" s="181"/>
      <c r="AE671" s="181"/>
      <c r="AF671" s="181"/>
      <c r="AG671" s="181"/>
      <c r="AH671" s="180"/>
      <c r="AI671" s="181"/>
      <c r="AJ671" s="182">
        <f>AH671+AI671</f>
        <v>0</v>
      </c>
      <c r="AK671" s="181"/>
      <c r="AL671" s="181"/>
      <c r="AM671" s="181"/>
      <c r="AN671" s="181"/>
      <c r="AO671" s="181"/>
      <c r="AP671" s="180"/>
      <c r="AQ671" s="181"/>
      <c r="AR671" s="182">
        <f>AP671+AQ671</f>
        <v>0</v>
      </c>
      <c r="AS671" s="181"/>
      <c r="AT671" s="181"/>
      <c r="AU671" s="181"/>
      <c r="AV671" s="181"/>
      <c r="AW671" s="181"/>
      <c r="AX671" s="180"/>
      <c r="AY671" s="181"/>
      <c r="AZ671" s="182">
        <f>AX671+AY671</f>
        <v>0</v>
      </c>
      <c r="BA671" s="181"/>
      <c r="BB671" s="181"/>
      <c r="BC671" s="181"/>
      <c r="BD671" s="181"/>
      <c r="BE671" s="181"/>
      <c r="BF671" s="130"/>
      <c r="BG671" s="130"/>
      <c r="BH671" s="130"/>
    </row>
    <row r="672" spans="1:60" x14ac:dyDescent="0.35">
      <c r="A672" s="172" t="s">
        <v>1365</v>
      </c>
      <c r="B672" s="172" t="s">
        <v>158</v>
      </c>
      <c r="C672" s="172" t="s">
        <v>159</v>
      </c>
      <c r="D672" s="173" t="s">
        <v>160</v>
      </c>
      <c r="E672" s="172" t="s">
        <v>1366</v>
      </c>
      <c r="F672" s="172" t="s">
        <v>369</v>
      </c>
      <c r="G672" s="172" t="s">
        <v>294</v>
      </c>
      <c r="H672" s="172" t="s">
        <v>295</v>
      </c>
      <c r="I672" s="174">
        <v>1728</v>
      </c>
      <c r="J672" s="175" t="s">
        <v>200</v>
      </c>
      <c r="K672" s="176">
        <f>I672*9.16</f>
        <v>15828.48</v>
      </c>
      <c r="L672" s="177"/>
      <c r="M672" s="178"/>
      <c r="N672" s="178"/>
      <c r="O672" s="178"/>
      <c r="P672" s="179"/>
      <c r="Q672" s="179"/>
      <c r="R672" s="180"/>
      <c r="S672" s="181"/>
      <c r="T672" s="182">
        <f>R672+S672</f>
        <v>0</v>
      </c>
      <c r="U672" s="181"/>
      <c r="V672" s="181"/>
      <c r="W672" s="181"/>
      <c r="X672" s="181"/>
      <c r="Y672" s="181"/>
      <c r="Z672" s="180"/>
      <c r="AA672" s="181"/>
      <c r="AB672" s="182">
        <f>Z672+AA672</f>
        <v>0</v>
      </c>
      <c r="AC672" s="181"/>
      <c r="AD672" s="181"/>
      <c r="AE672" s="181"/>
      <c r="AF672" s="181"/>
      <c r="AG672" s="181"/>
      <c r="AH672" s="180"/>
      <c r="AI672" s="181"/>
      <c r="AJ672" s="182">
        <f>AH672+AI672</f>
        <v>0</v>
      </c>
      <c r="AK672" s="181"/>
      <c r="AL672" s="181"/>
      <c r="AM672" s="181"/>
      <c r="AN672" s="181"/>
      <c r="AO672" s="181"/>
      <c r="AP672" s="180"/>
      <c r="AQ672" s="181"/>
      <c r="AR672" s="182">
        <f>AP672+AQ672</f>
        <v>0</v>
      </c>
      <c r="AS672" s="181"/>
      <c r="AT672" s="181"/>
      <c r="AU672" s="181"/>
      <c r="AV672" s="181"/>
      <c r="AW672" s="181"/>
      <c r="AX672" s="180"/>
      <c r="AY672" s="181"/>
      <c r="AZ672" s="182">
        <f>AX672+AY672</f>
        <v>0</v>
      </c>
      <c r="BA672" s="181"/>
      <c r="BB672" s="181"/>
      <c r="BC672" s="181"/>
      <c r="BD672" s="181"/>
      <c r="BE672" s="181"/>
      <c r="BF672" s="130"/>
      <c r="BG672" s="130"/>
      <c r="BH672" s="130"/>
    </row>
    <row r="673" spans="1:60" x14ac:dyDescent="0.35">
      <c r="A673" s="172" t="s">
        <v>1371</v>
      </c>
      <c r="B673" s="172" t="s">
        <v>158</v>
      </c>
      <c r="C673" s="172" t="s">
        <v>159</v>
      </c>
      <c r="D673" s="173" t="s">
        <v>160</v>
      </c>
      <c r="E673" s="172" t="s">
        <v>1372</v>
      </c>
      <c r="F673" s="172" t="s">
        <v>293</v>
      </c>
      <c r="G673" s="172" t="s">
        <v>294</v>
      </c>
      <c r="H673" s="172" t="s">
        <v>295</v>
      </c>
      <c r="I673" s="174">
        <v>1740</v>
      </c>
      <c r="J673" s="175" t="s">
        <v>248</v>
      </c>
      <c r="K673" s="176">
        <f>I673*9.16</f>
        <v>15938.4</v>
      </c>
      <c r="L673" s="177"/>
      <c r="M673" s="178"/>
      <c r="N673" s="178"/>
      <c r="O673" s="178"/>
      <c r="P673" s="179"/>
      <c r="Q673" s="179"/>
      <c r="R673" s="180"/>
      <c r="S673" s="181"/>
      <c r="T673" s="182">
        <f>R673+S673</f>
        <v>0</v>
      </c>
      <c r="U673" s="181"/>
      <c r="V673" s="181"/>
      <c r="W673" s="181"/>
      <c r="X673" s="181"/>
      <c r="Y673" s="181"/>
      <c r="Z673" s="180"/>
      <c r="AA673" s="181"/>
      <c r="AB673" s="182">
        <f>Z673+AA673</f>
        <v>0</v>
      </c>
      <c r="AC673" s="181"/>
      <c r="AD673" s="181"/>
      <c r="AE673" s="181"/>
      <c r="AF673" s="181"/>
      <c r="AG673" s="181"/>
      <c r="AH673" s="180"/>
      <c r="AI673" s="181"/>
      <c r="AJ673" s="182">
        <f>AH673+AI673</f>
        <v>0</v>
      </c>
      <c r="AK673" s="181"/>
      <c r="AL673" s="181"/>
      <c r="AM673" s="181"/>
      <c r="AN673" s="181"/>
      <c r="AO673" s="181"/>
      <c r="AP673" s="180"/>
      <c r="AQ673" s="181"/>
      <c r="AR673" s="182">
        <f>AP673+AQ673</f>
        <v>0</v>
      </c>
      <c r="AS673" s="181"/>
      <c r="AT673" s="181"/>
      <c r="AU673" s="181"/>
      <c r="AV673" s="181"/>
      <c r="AW673" s="181"/>
      <c r="AX673" s="180"/>
      <c r="AY673" s="181"/>
      <c r="AZ673" s="182">
        <f>AX673+AY673</f>
        <v>0</v>
      </c>
      <c r="BA673" s="181"/>
      <c r="BB673" s="181"/>
      <c r="BC673" s="181"/>
      <c r="BD673" s="181"/>
      <c r="BE673" s="181"/>
      <c r="BF673" s="130"/>
      <c r="BG673" s="130"/>
      <c r="BH673" s="130"/>
    </row>
    <row r="674" spans="1:60" ht="29" x14ac:dyDescent="0.35">
      <c r="A674" s="172" t="s">
        <v>1472</v>
      </c>
      <c r="B674" s="172" t="s">
        <v>158</v>
      </c>
      <c r="C674" s="172" t="s">
        <v>159</v>
      </c>
      <c r="D674" s="173" t="s">
        <v>160</v>
      </c>
      <c r="E674" s="172" t="s">
        <v>1473</v>
      </c>
      <c r="F674" s="172" t="s">
        <v>293</v>
      </c>
      <c r="G674" s="172" t="s">
        <v>294</v>
      </c>
      <c r="H674" s="172" t="s">
        <v>295</v>
      </c>
      <c r="I674" s="174">
        <v>1884</v>
      </c>
      <c r="J674" s="175" t="s">
        <v>520</v>
      </c>
      <c r="K674" s="176">
        <f>I674*9.16</f>
        <v>17257.439999999999</v>
      </c>
      <c r="L674" s="177"/>
      <c r="M674" s="178"/>
      <c r="N674" s="178"/>
      <c r="O674" s="178"/>
      <c r="P674" s="179"/>
      <c r="Q674" s="179"/>
      <c r="R674" s="180"/>
      <c r="S674" s="181"/>
      <c r="T674" s="182">
        <f>R674+S674</f>
        <v>0</v>
      </c>
      <c r="U674" s="181"/>
      <c r="V674" s="181"/>
      <c r="W674" s="181"/>
      <c r="X674" s="181"/>
      <c r="Y674" s="181"/>
      <c r="Z674" s="180"/>
      <c r="AA674" s="181"/>
      <c r="AB674" s="182">
        <f>Z674+AA674</f>
        <v>0</v>
      </c>
      <c r="AC674" s="181"/>
      <c r="AD674" s="181"/>
      <c r="AE674" s="181"/>
      <c r="AF674" s="181"/>
      <c r="AG674" s="181"/>
      <c r="AH674" s="180"/>
      <c r="AI674" s="181"/>
      <c r="AJ674" s="182">
        <f>AH674+AI674</f>
        <v>0</v>
      </c>
      <c r="AK674" s="181"/>
      <c r="AL674" s="181"/>
      <c r="AM674" s="181"/>
      <c r="AN674" s="181"/>
      <c r="AO674" s="181"/>
      <c r="AP674" s="180"/>
      <c r="AQ674" s="181"/>
      <c r="AR674" s="182">
        <f>AP674+AQ674</f>
        <v>0</v>
      </c>
      <c r="AS674" s="181"/>
      <c r="AT674" s="181"/>
      <c r="AU674" s="181"/>
      <c r="AV674" s="181"/>
      <c r="AW674" s="181"/>
      <c r="AX674" s="180"/>
      <c r="AY674" s="181"/>
      <c r="AZ674" s="182">
        <f>AX674+AY674</f>
        <v>0</v>
      </c>
      <c r="BA674" s="181"/>
      <c r="BB674" s="181"/>
      <c r="BC674" s="181"/>
      <c r="BD674" s="181"/>
      <c r="BE674" s="181"/>
      <c r="BF674" s="130"/>
      <c r="BG674" s="130"/>
      <c r="BH674" s="130"/>
    </row>
    <row r="675" spans="1:60" ht="29" x14ac:dyDescent="0.35">
      <c r="A675" s="172" t="s">
        <v>1474</v>
      </c>
      <c r="B675" s="172" t="s">
        <v>158</v>
      </c>
      <c r="C675" s="172" t="s">
        <v>159</v>
      </c>
      <c r="D675" s="173" t="s">
        <v>160</v>
      </c>
      <c r="E675" s="172" t="s">
        <v>1475</v>
      </c>
      <c r="F675" s="172" t="s">
        <v>293</v>
      </c>
      <c r="G675" s="172" t="s">
        <v>294</v>
      </c>
      <c r="H675" s="172" t="s">
        <v>295</v>
      </c>
      <c r="I675" s="174">
        <v>1884</v>
      </c>
      <c r="J675" s="175" t="s">
        <v>520</v>
      </c>
      <c r="K675" s="176">
        <f>I675*9.16</f>
        <v>17257.439999999999</v>
      </c>
      <c r="L675" s="177"/>
      <c r="M675" s="178"/>
      <c r="N675" s="178"/>
      <c r="O675" s="178"/>
      <c r="P675" s="179"/>
      <c r="Q675" s="179"/>
      <c r="R675" s="180"/>
      <c r="S675" s="181"/>
      <c r="T675" s="182">
        <f>R675+S675</f>
        <v>0</v>
      </c>
      <c r="U675" s="181"/>
      <c r="V675" s="181"/>
      <c r="W675" s="181"/>
      <c r="X675" s="181"/>
      <c r="Y675" s="181"/>
      <c r="Z675" s="180"/>
      <c r="AA675" s="181"/>
      <c r="AB675" s="182">
        <f>Z675+AA675</f>
        <v>0</v>
      </c>
      <c r="AC675" s="181"/>
      <c r="AD675" s="181"/>
      <c r="AE675" s="181"/>
      <c r="AF675" s="181"/>
      <c r="AG675" s="181"/>
      <c r="AH675" s="180"/>
      <c r="AI675" s="181"/>
      <c r="AJ675" s="182">
        <f>AH675+AI675</f>
        <v>0</v>
      </c>
      <c r="AK675" s="181"/>
      <c r="AL675" s="181"/>
      <c r="AM675" s="181"/>
      <c r="AN675" s="181"/>
      <c r="AO675" s="181"/>
      <c r="AP675" s="180"/>
      <c r="AQ675" s="181"/>
      <c r="AR675" s="182">
        <f>AP675+AQ675</f>
        <v>0</v>
      </c>
      <c r="AS675" s="181"/>
      <c r="AT675" s="181"/>
      <c r="AU675" s="181"/>
      <c r="AV675" s="181"/>
      <c r="AW675" s="181"/>
      <c r="AX675" s="180"/>
      <c r="AY675" s="181"/>
      <c r="AZ675" s="182">
        <f>AX675+AY675</f>
        <v>0</v>
      </c>
      <c r="BA675" s="181"/>
      <c r="BB675" s="181"/>
      <c r="BC675" s="181"/>
      <c r="BD675" s="181"/>
      <c r="BE675" s="181"/>
      <c r="BF675" s="130"/>
      <c r="BG675" s="130"/>
      <c r="BH675" s="130"/>
    </row>
    <row r="676" spans="1:60" x14ac:dyDescent="0.35">
      <c r="A676" s="172" t="s">
        <v>1669</v>
      </c>
      <c r="B676" s="172" t="s">
        <v>158</v>
      </c>
      <c r="C676" s="172" t="s">
        <v>159</v>
      </c>
      <c r="D676" s="173" t="s">
        <v>160</v>
      </c>
      <c r="E676" s="172" t="s">
        <v>1670</v>
      </c>
      <c r="F676" s="172" t="s">
        <v>293</v>
      </c>
      <c r="G676" s="172" t="s">
        <v>294</v>
      </c>
      <c r="H676" s="172" t="s">
        <v>295</v>
      </c>
      <c r="I676" s="174">
        <v>3206</v>
      </c>
      <c r="J676" s="175" t="s">
        <v>165</v>
      </c>
      <c r="K676" s="176">
        <f>I676*9.16</f>
        <v>29366.959999999999</v>
      </c>
      <c r="L676" s="177"/>
      <c r="M676" s="178"/>
      <c r="N676" s="178"/>
      <c r="O676" s="178"/>
      <c r="P676" s="179"/>
      <c r="Q676" s="179"/>
      <c r="R676" s="180"/>
      <c r="S676" s="181"/>
      <c r="T676" s="182">
        <f>R676+S676</f>
        <v>0</v>
      </c>
      <c r="U676" s="181"/>
      <c r="V676" s="181"/>
      <c r="W676" s="181"/>
      <c r="X676" s="181"/>
      <c r="Y676" s="181"/>
      <c r="Z676" s="180"/>
      <c r="AA676" s="181"/>
      <c r="AB676" s="182">
        <f>Z676+AA676</f>
        <v>0</v>
      </c>
      <c r="AC676" s="181"/>
      <c r="AD676" s="181"/>
      <c r="AE676" s="181"/>
      <c r="AF676" s="181"/>
      <c r="AG676" s="181"/>
      <c r="AH676" s="180"/>
      <c r="AI676" s="181"/>
      <c r="AJ676" s="182">
        <f>AH676+AI676</f>
        <v>0</v>
      </c>
      <c r="AK676" s="181"/>
      <c r="AL676" s="181"/>
      <c r="AM676" s="181"/>
      <c r="AN676" s="181"/>
      <c r="AO676" s="181"/>
      <c r="AP676" s="180"/>
      <c r="AQ676" s="181"/>
      <c r="AR676" s="182">
        <f>AP676+AQ676</f>
        <v>0</v>
      </c>
      <c r="AS676" s="181"/>
      <c r="AT676" s="181"/>
      <c r="AU676" s="181"/>
      <c r="AV676" s="181"/>
      <c r="AW676" s="181"/>
      <c r="AX676" s="180"/>
      <c r="AY676" s="181"/>
      <c r="AZ676" s="182">
        <f>AX676+AY676</f>
        <v>0</v>
      </c>
      <c r="BA676" s="181"/>
      <c r="BB676" s="181"/>
      <c r="BC676" s="181"/>
      <c r="BD676" s="181"/>
      <c r="BE676" s="181"/>
      <c r="BF676" s="130"/>
      <c r="BG676" s="130"/>
      <c r="BH676" s="130"/>
    </row>
    <row r="677" spans="1:60" x14ac:dyDescent="0.35">
      <c r="A677" s="172" t="s">
        <v>1708</v>
      </c>
      <c r="B677" s="172" t="s">
        <v>158</v>
      </c>
      <c r="C677" s="172" t="s">
        <v>159</v>
      </c>
      <c r="D677" s="173" t="s">
        <v>160</v>
      </c>
      <c r="E677" s="172" t="s">
        <v>1709</v>
      </c>
      <c r="F677" s="172" t="s">
        <v>369</v>
      </c>
      <c r="G677" s="172" t="s">
        <v>294</v>
      </c>
      <c r="H677" s="172" t="s">
        <v>295</v>
      </c>
      <c r="I677" s="174">
        <v>3845</v>
      </c>
      <c r="J677" s="175" t="s">
        <v>200</v>
      </c>
      <c r="K677" s="176">
        <f>I677*9.16</f>
        <v>35220.199999999997</v>
      </c>
      <c r="L677" s="177"/>
      <c r="M677" s="178"/>
      <c r="N677" s="178"/>
      <c r="O677" s="178"/>
      <c r="P677" s="179"/>
      <c r="Q677" s="179"/>
      <c r="R677" s="180"/>
      <c r="S677" s="181"/>
      <c r="T677" s="182">
        <f>R677+S677</f>
        <v>0</v>
      </c>
      <c r="U677" s="181"/>
      <c r="V677" s="181"/>
      <c r="W677" s="181"/>
      <c r="X677" s="181"/>
      <c r="Y677" s="181"/>
      <c r="Z677" s="180"/>
      <c r="AA677" s="181"/>
      <c r="AB677" s="182">
        <f>Z677+AA677</f>
        <v>0</v>
      </c>
      <c r="AC677" s="181"/>
      <c r="AD677" s="181"/>
      <c r="AE677" s="181"/>
      <c r="AF677" s="181"/>
      <c r="AG677" s="181"/>
      <c r="AH677" s="180"/>
      <c r="AI677" s="181"/>
      <c r="AJ677" s="182">
        <f>AH677+AI677</f>
        <v>0</v>
      </c>
      <c r="AK677" s="181"/>
      <c r="AL677" s="181"/>
      <c r="AM677" s="181"/>
      <c r="AN677" s="181"/>
      <c r="AO677" s="181"/>
      <c r="AP677" s="180"/>
      <c r="AQ677" s="181"/>
      <c r="AR677" s="182">
        <f>AP677+AQ677</f>
        <v>0</v>
      </c>
      <c r="AS677" s="181"/>
      <c r="AT677" s="181"/>
      <c r="AU677" s="181"/>
      <c r="AV677" s="181"/>
      <c r="AW677" s="181"/>
      <c r="AX677" s="180"/>
      <c r="AY677" s="181"/>
      <c r="AZ677" s="182">
        <f>AX677+AY677</f>
        <v>0</v>
      </c>
      <c r="BA677" s="181"/>
      <c r="BB677" s="181"/>
      <c r="BC677" s="181"/>
      <c r="BD677" s="181"/>
      <c r="BE677" s="181"/>
      <c r="BF677" s="130"/>
      <c r="BG677" s="130"/>
      <c r="BH677" s="130"/>
    </row>
    <row r="678" spans="1:60" x14ac:dyDescent="0.35">
      <c r="A678" s="172" t="s">
        <v>1834</v>
      </c>
      <c r="B678" s="172" t="s">
        <v>158</v>
      </c>
      <c r="C678" s="172" t="s">
        <v>159</v>
      </c>
      <c r="D678" s="173" t="s">
        <v>160</v>
      </c>
      <c r="E678" s="172" t="s">
        <v>1835</v>
      </c>
      <c r="F678" s="172" t="s">
        <v>369</v>
      </c>
      <c r="G678" s="172" t="s">
        <v>294</v>
      </c>
      <c r="H678" s="172" t="s">
        <v>295</v>
      </c>
      <c r="I678" s="174">
        <v>7075</v>
      </c>
      <c r="J678" s="175" t="s">
        <v>200</v>
      </c>
      <c r="K678" s="176">
        <f>I678*9.16</f>
        <v>64807</v>
      </c>
      <c r="L678" s="177"/>
      <c r="M678" s="178"/>
      <c r="N678" s="178"/>
      <c r="O678" s="178"/>
      <c r="P678" s="179"/>
      <c r="Q678" s="179"/>
      <c r="R678" s="180"/>
      <c r="S678" s="181"/>
      <c r="T678" s="182">
        <f>R678+S678</f>
        <v>0</v>
      </c>
      <c r="U678" s="181"/>
      <c r="V678" s="181"/>
      <c r="W678" s="181"/>
      <c r="X678" s="181"/>
      <c r="Y678" s="181"/>
      <c r="Z678" s="180"/>
      <c r="AA678" s="181"/>
      <c r="AB678" s="182">
        <f>Z678+AA678</f>
        <v>0</v>
      </c>
      <c r="AC678" s="181"/>
      <c r="AD678" s="181"/>
      <c r="AE678" s="181"/>
      <c r="AF678" s="181"/>
      <c r="AG678" s="181"/>
      <c r="AH678" s="180"/>
      <c r="AI678" s="181"/>
      <c r="AJ678" s="182">
        <f>AH678+AI678</f>
        <v>0</v>
      </c>
      <c r="AK678" s="181"/>
      <c r="AL678" s="181"/>
      <c r="AM678" s="181"/>
      <c r="AN678" s="181"/>
      <c r="AO678" s="181"/>
      <c r="AP678" s="180"/>
      <c r="AQ678" s="181"/>
      <c r="AR678" s="182">
        <f>AP678+AQ678</f>
        <v>0</v>
      </c>
      <c r="AS678" s="181"/>
      <c r="AT678" s="181"/>
      <c r="AU678" s="181"/>
      <c r="AV678" s="181"/>
      <c r="AW678" s="181"/>
      <c r="AX678" s="180"/>
      <c r="AY678" s="181"/>
      <c r="AZ678" s="182">
        <f>AX678+AY678</f>
        <v>0</v>
      </c>
      <c r="BA678" s="181"/>
      <c r="BB678" s="181"/>
      <c r="BC678" s="181"/>
      <c r="BD678" s="181"/>
      <c r="BE678" s="181"/>
      <c r="BF678" s="130"/>
      <c r="BG678" s="130"/>
      <c r="BH678" s="130"/>
    </row>
    <row r="679" spans="1:60" x14ac:dyDescent="0.35">
      <c r="A679" s="172" t="s">
        <v>2116</v>
      </c>
      <c r="B679" s="172" t="s">
        <v>158</v>
      </c>
      <c r="C679" s="172" t="s">
        <v>159</v>
      </c>
      <c r="D679" s="173" t="s">
        <v>160</v>
      </c>
      <c r="E679" s="172" t="s">
        <v>1930</v>
      </c>
      <c r="F679" s="172" t="s">
        <v>2117</v>
      </c>
      <c r="G679" s="172" t="s">
        <v>294</v>
      </c>
      <c r="H679" s="172" t="s">
        <v>295</v>
      </c>
      <c r="I679" s="174">
        <v>72</v>
      </c>
      <c r="J679" s="175" t="s">
        <v>171</v>
      </c>
      <c r="K679" s="176">
        <f>I679*9.16</f>
        <v>659.52</v>
      </c>
      <c r="L679" s="177"/>
      <c r="M679" s="178"/>
      <c r="N679" s="178"/>
      <c r="O679" s="178"/>
      <c r="P679" s="179"/>
      <c r="Q679" s="179"/>
      <c r="R679" s="180"/>
      <c r="S679" s="181"/>
      <c r="T679" s="182">
        <f>R679+S679</f>
        <v>0</v>
      </c>
      <c r="U679" s="181"/>
      <c r="V679" s="181"/>
      <c r="W679" s="181"/>
      <c r="X679" s="181"/>
      <c r="Y679" s="181"/>
      <c r="Z679" s="180"/>
      <c r="AA679" s="181"/>
      <c r="AB679" s="182">
        <f>Z679+AA679</f>
        <v>0</v>
      </c>
      <c r="AC679" s="181"/>
      <c r="AD679" s="181"/>
      <c r="AE679" s="181"/>
      <c r="AF679" s="181"/>
      <c r="AG679" s="181"/>
      <c r="AH679" s="180"/>
      <c r="AI679" s="181"/>
      <c r="AJ679" s="182">
        <f>AH679+AI679</f>
        <v>0</v>
      </c>
      <c r="AK679" s="181"/>
      <c r="AL679" s="181"/>
      <c r="AM679" s="181"/>
      <c r="AN679" s="181"/>
      <c r="AO679" s="181"/>
      <c r="AP679" s="180"/>
      <c r="AQ679" s="181"/>
      <c r="AR679" s="182">
        <f>AP679+AQ679</f>
        <v>0</v>
      </c>
      <c r="AS679" s="181"/>
      <c r="AT679" s="181"/>
      <c r="AU679" s="181"/>
      <c r="AV679" s="181"/>
      <c r="AW679" s="181"/>
      <c r="AX679" s="180"/>
      <c r="AY679" s="181"/>
      <c r="AZ679" s="182">
        <f>AX679+AY679</f>
        <v>0</v>
      </c>
      <c r="BA679" s="181"/>
      <c r="BB679" s="181"/>
      <c r="BC679" s="181"/>
      <c r="BD679" s="181"/>
      <c r="BE679" s="181"/>
      <c r="BF679" s="130"/>
      <c r="BG679" s="130"/>
      <c r="BH679" s="130"/>
    </row>
    <row r="680" spans="1:60" x14ac:dyDescent="0.35">
      <c r="A680" s="172" t="s">
        <v>2118</v>
      </c>
      <c r="B680" s="172" t="s">
        <v>158</v>
      </c>
      <c r="C680" s="172" t="s">
        <v>159</v>
      </c>
      <c r="D680" s="173" t="s">
        <v>160</v>
      </c>
      <c r="E680" s="172" t="s">
        <v>1930</v>
      </c>
      <c r="F680" s="172" t="s">
        <v>2117</v>
      </c>
      <c r="G680" s="172" t="s">
        <v>294</v>
      </c>
      <c r="H680" s="172" t="s">
        <v>295</v>
      </c>
      <c r="I680" s="174">
        <v>72</v>
      </c>
      <c r="J680" s="175" t="s">
        <v>171</v>
      </c>
      <c r="K680" s="176">
        <f>I680*9.16</f>
        <v>659.52</v>
      </c>
      <c r="L680" s="177"/>
      <c r="M680" s="178"/>
      <c r="N680" s="178"/>
      <c r="O680" s="178"/>
      <c r="P680" s="179"/>
      <c r="Q680" s="179"/>
      <c r="R680" s="180"/>
      <c r="S680" s="181"/>
      <c r="T680" s="182">
        <f>R680+S680</f>
        <v>0</v>
      </c>
      <c r="U680" s="181"/>
      <c r="V680" s="181"/>
      <c r="W680" s="181"/>
      <c r="X680" s="181"/>
      <c r="Y680" s="181"/>
      <c r="Z680" s="180"/>
      <c r="AA680" s="181"/>
      <c r="AB680" s="182">
        <f>Z680+AA680</f>
        <v>0</v>
      </c>
      <c r="AC680" s="181"/>
      <c r="AD680" s="181"/>
      <c r="AE680" s="181"/>
      <c r="AF680" s="181"/>
      <c r="AG680" s="181"/>
      <c r="AH680" s="180"/>
      <c r="AI680" s="181"/>
      <c r="AJ680" s="182">
        <f>AH680+AI680</f>
        <v>0</v>
      </c>
      <c r="AK680" s="181"/>
      <c r="AL680" s="181"/>
      <c r="AM680" s="181"/>
      <c r="AN680" s="181"/>
      <c r="AO680" s="181"/>
      <c r="AP680" s="180"/>
      <c r="AQ680" s="181"/>
      <c r="AR680" s="182">
        <f>AP680+AQ680</f>
        <v>0</v>
      </c>
      <c r="AS680" s="181"/>
      <c r="AT680" s="181"/>
      <c r="AU680" s="181"/>
      <c r="AV680" s="181"/>
      <c r="AW680" s="181"/>
      <c r="AX680" s="180"/>
      <c r="AY680" s="181"/>
      <c r="AZ680" s="182">
        <f>AX680+AY680</f>
        <v>0</v>
      </c>
      <c r="BA680" s="181"/>
      <c r="BB680" s="181"/>
      <c r="BC680" s="181"/>
      <c r="BD680" s="181"/>
      <c r="BE680" s="181"/>
      <c r="BF680" s="130"/>
      <c r="BG680" s="130"/>
      <c r="BH680" s="130"/>
    </row>
    <row r="681" spans="1:60" x14ac:dyDescent="0.35">
      <c r="A681" s="172" t="s">
        <v>2119</v>
      </c>
      <c r="B681" s="172" t="s">
        <v>158</v>
      </c>
      <c r="C681" s="172" t="s">
        <v>159</v>
      </c>
      <c r="D681" s="173" t="s">
        <v>160</v>
      </c>
      <c r="E681" s="172" t="s">
        <v>1930</v>
      </c>
      <c r="F681" s="172" t="s">
        <v>2117</v>
      </c>
      <c r="G681" s="172" t="s">
        <v>294</v>
      </c>
      <c r="H681" s="172" t="s">
        <v>295</v>
      </c>
      <c r="I681" s="174">
        <v>72</v>
      </c>
      <c r="J681" s="175" t="s">
        <v>171</v>
      </c>
      <c r="K681" s="176">
        <f>I681*9.16</f>
        <v>659.52</v>
      </c>
      <c r="L681" s="177"/>
      <c r="M681" s="178"/>
      <c r="N681" s="178"/>
      <c r="O681" s="178"/>
      <c r="P681" s="179"/>
      <c r="Q681" s="179"/>
      <c r="R681" s="180"/>
      <c r="S681" s="181"/>
      <c r="T681" s="182">
        <f>R681+S681</f>
        <v>0</v>
      </c>
      <c r="U681" s="181"/>
      <c r="V681" s="181"/>
      <c r="W681" s="181"/>
      <c r="X681" s="181"/>
      <c r="Y681" s="181"/>
      <c r="Z681" s="180"/>
      <c r="AA681" s="181"/>
      <c r="AB681" s="182">
        <f>Z681+AA681</f>
        <v>0</v>
      </c>
      <c r="AC681" s="181"/>
      <c r="AD681" s="181"/>
      <c r="AE681" s="181"/>
      <c r="AF681" s="181"/>
      <c r="AG681" s="181"/>
      <c r="AH681" s="180"/>
      <c r="AI681" s="181"/>
      <c r="AJ681" s="182">
        <f>AH681+AI681</f>
        <v>0</v>
      </c>
      <c r="AK681" s="181"/>
      <c r="AL681" s="181"/>
      <c r="AM681" s="181"/>
      <c r="AN681" s="181"/>
      <c r="AO681" s="181"/>
      <c r="AP681" s="180"/>
      <c r="AQ681" s="181"/>
      <c r="AR681" s="182">
        <f>AP681+AQ681</f>
        <v>0</v>
      </c>
      <c r="AS681" s="181"/>
      <c r="AT681" s="181"/>
      <c r="AU681" s="181"/>
      <c r="AV681" s="181"/>
      <c r="AW681" s="181"/>
      <c r="AX681" s="180"/>
      <c r="AY681" s="181"/>
      <c r="AZ681" s="182">
        <f>AX681+AY681</f>
        <v>0</v>
      </c>
      <c r="BA681" s="181"/>
      <c r="BB681" s="181"/>
      <c r="BC681" s="181"/>
      <c r="BD681" s="181"/>
      <c r="BE681" s="181"/>
      <c r="BF681" s="130"/>
      <c r="BG681" s="130"/>
      <c r="BH681" s="130"/>
    </row>
    <row r="682" spans="1:60" x14ac:dyDescent="0.35">
      <c r="A682" s="172" t="s">
        <v>2120</v>
      </c>
      <c r="B682" s="172" t="s">
        <v>158</v>
      </c>
      <c r="C682" s="172" t="s">
        <v>159</v>
      </c>
      <c r="D682" s="173" t="s">
        <v>160</v>
      </c>
      <c r="E682" s="172" t="s">
        <v>1930</v>
      </c>
      <c r="F682" s="172" t="s">
        <v>2121</v>
      </c>
      <c r="G682" s="172" t="s">
        <v>294</v>
      </c>
      <c r="H682" s="172" t="s">
        <v>295</v>
      </c>
      <c r="I682" s="174">
        <v>72</v>
      </c>
      <c r="J682" s="175" t="s">
        <v>171</v>
      </c>
      <c r="K682" s="176">
        <f>I682*9.16</f>
        <v>659.52</v>
      </c>
      <c r="L682" s="177"/>
      <c r="M682" s="178"/>
      <c r="N682" s="178"/>
      <c r="O682" s="178"/>
      <c r="P682" s="179"/>
      <c r="Q682" s="179"/>
      <c r="R682" s="180"/>
      <c r="S682" s="181"/>
      <c r="T682" s="182">
        <f>R682+S682</f>
        <v>0</v>
      </c>
      <c r="U682" s="181"/>
      <c r="V682" s="181"/>
      <c r="W682" s="181"/>
      <c r="X682" s="181"/>
      <c r="Y682" s="181"/>
      <c r="Z682" s="180"/>
      <c r="AA682" s="181"/>
      <c r="AB682" s="182">
        <f>Z682+AA682</f>
        <v>0</v>
      </c>
      <c r="AC682" s="181"/>
      <c r="AD682" s="181"/>
      <c r="AE682" s="181"/>
      <c r="AF682" s="181"/>
      <c r="AG682" s="181"/>
      <c r="AH682" s="180"/>
      <c r="AI682" s="181"/>
      <c r="AJ682" s="182">
        <f>AH682+AI682</f>
        <v>0</v>
      </c>
      <c r="AK682" s="181"/>
      <c r="AL682" s="181"/>
      <c r="AM682" s="181"/>
      <c r="AN682" s="181"/>
      <c r="AO682" s="181"/>
      <c r="AP682" s="180"/>
      <c r="AQ682" s="181"/>
      <c r="AR682" s="182">
        <f>AP682+AQ682</f>
        <v>0</v>
      </c>
      <c r="AS682" s="181"/>
      <c r="AT682" s="181"/>
      <c r="AU682" s="181"/>
      <c r="AV682" s="181"/>
      <c r="AW682" s="181"/>
      <c r="AX682" s="180"/>
      <c r="AY682" s="181"/>
      <c r="AZ682" s="182">
        <f>AX682+AY682</f>
        <v>0</v>
      </c>
      <c r="BA682" s="181"/>
      <c r="BB682" s="181"/>
      <c r="BC682" s="181"/>
      <c r="BD682" s="181"/>
      <c r="BE682" s="181"/>
      <c r="BF682" s="130"/>
      <c r="BG682" s="130"/>
      <c r="BH682" s="130"/>
    </row>
    <row r="683" spans="1:60" x14ac:dyDescent="0.35">
      <c r="A683" s="172" t="s">
        <v>2122</v>
      </c>
      <c r="B683" s="172" t="s">
        <v>158</v>
      </c>
      <c r="C683" s="172" t="s">
        <v>159</v>
      </c>
      <c r="D683" s="173" t="s">
        <v>160</v>
      </c>
      <c r="E683" s="172" t="s">
        <v>1930</v>
      </c>
      <c r="F683" s="172" t="s">
        <v>2123</v>
      </c>
      <c r="G683" s="172" t="s">
        <v>294</v>
      </c>
      <c r="H683" s="172" t="s">
        <v>295</v>
      </c>
      <c r="I683" s="174">
        <v>72</v>
      </c>
      <c r="J683" s="175" t="s">
        <v>171</v>
      </c>
      <c r="K683" s="176">
        <f>I683*9.16</f>
        <v>659.52</v>
      </c>
      <c r="L683" s="177"/>
      <c r="M683" s="178"/>
      <c r="N683" s="178"/>
      <c r="O683" s="178"/>
      <c r="P683" s="179"/>
      <c r="Q683" s="179"/>
      <c r="R683" s="180"/>
      <c r="S683" s="181"/>
      <c r="T683" s="182">
        <f>R683+S683</f>
        <v>0</v>
      </c>
      <c r="U683" s="181"/>
      <c r="V683" s="181"/>
      <c r="W683" s="181"/>
      <c r="X683" s="181"/>
      <c r="Y683" s="181"/>
      <c r="Z683" s="180"/>
      <c r="AA683" s="181"/>
      <c r="AB683" s="182">
        <f>Z683+AA683</f>
        <v>0</v>
      </c>
      <c r="AC683" s="181"/>
      <c r="AD683" s="181"/>
      <c r="AE683" s="181"/>
      <c r="AF683" s="181"/>
      <c r="AG683" s="181"/>
      <c r="AH683" s="180"/>
      <c r="AI683" s="181"/>
      <c r="AJ683" s="182">
        <f>AH683+AI683</f>
        <v>0</v>
      </c>
      <c r="AK683" s="181"/>
      <c r="AL683" s="181"/>
      <c r="AM683" s="181"/>
      <c r="AN683" s="181"/>
      <c r="AO683" s="181"/>
      <c r="AP683" s="180"/>
      <c r="AQ683" s="181"/>
      <c r="AR683" s="182">
        <f>AP683+AQ683</f>
        <v>0</v>
      </c>
      <c r="AS683" s="181"/>
      <c r="AT683" s="181"/>
      <c r="AU683" s="181"/>
      <c r="AV683" s="181"/>
      <c r="AW683" s="181"/>
      <c r="AX683" s="180"/>
      <c r="AY683" s="181"/>
      <c r="AZ683" s="182">
        <f>AX683+AY683</f>
        <v>0</v>
      </c>
      <c r="BA683" s="181"/>
      <c r="BB683" s="181"/>
      <c r="BC683" s="181"/>
      <c r="BD683" s="181"/>
      <c r="BE683" s="181"/>
      <c r="BF683" s="130"/>
      <c r="BG683" s="130"/>
      <c r="BH683" s="130"/>
    </row>
    <row r="684" spans="1:60" x14ac:dyDescent="0.35">
      <c r="A684" s="172" t="s">
        <v>1140</v>
      </c>
      <c r="B684" s="172" t="s">
        <v>158</v>
      </c>
      <c r="C684" s="172" t="s">
        <v>159</v>
      </c>
      <c r="D684" s="173" t="s">
        <v>160</v>
      </c>
      <c r="E684" s="172" t="s">
        <v>1141</v>
      </c>
      <c r="F684" s="172" t="s">
        <v>1142</v>
      </c>
      <c r="G684" s="172" t="s">
        <v>1143</v>
      </c>
      <c r="H684" s="172" t="s">
        <v>306</v>
      </c>
      <c r="I684" s="174">
        <v>1317</v>
      </c>
      <c r="J684" s="175" t="s">
        <v>165</v>
      </c>
      <c r="K684" s="176">
        <f>I684*9.16</f>
        <v>12063.72</v>
      </c>
      <c r="L684" s="177"/>
      <c r="M684" s="178"/>
      <c r="N684" s="178"/>
      <c r="O684" s="178"/>
      <c r="P684" s="179"/>
      <c r="Q684" s="179"/>
      <c r="R684" s="180"/>
      <c r="S684" s="181"/>
      <c r="T684" s="182">
        <f>R684+S684</f>
        <v>0</v>
      </c>
      <c r="U684" s="181"/>
      <c r="V684" s="181"/>
      <c r="W684" s="181"/>
      <c r="X684" s="181"/>
      <c r="Y684" s="181"/>
      <c r="Z684" s="180"/>
      <c r="AA684" s="181"/>
      <c r="AB684" s="182">
        <f>Z684+AA684</f>
        <v>0</v>
      </c>
      <c r="AC684" s="181"/>
      <c r="AD684" s="181"/>
      <c r="AE684" s="181"/>
      <c r="AF684" s="181"/>
      <c r="AG684" s="181"/>
      <c r="AH684" s="180"/>
      <c r="AI684" s="181"/>
      <c r="AJ684" s="182">
        <f>AH684+AI684</f>
        <v>0</v>
      </c>
      <c r="AK684" s="181"/>
      <c r="AL684" s="181"/>
      <c r="AM684" s="181"/>
      <c r="AN684" s="181"/>
      <c r="AO684" s="181"/>
      <c r="AP684" s="180"/>
      <c r="AQ684" s="181"/>
      <c r="AR684" s="182">
        <f>AP684+AQ684</f>
        <v>0</v>
      </c>
      <c r="AS684" s="181"/>
      <c r="AT684" s="181"/>
      <c r="AU684" s="181"/>
      <c r="AV684" s="181"/>
      <c r="AW684" s="181"/>
      <c r="AX684" s="180"/>
      <c r="AY684" s="181"/>
      <c r="AZ684" s="182">
        <f>AX684+AY684</f>
        <v>0</v>
      </c>
      <c r="BA684" s="181"/>
      <c r="BB684" s="181"/>
      <c r="BC684" s="181"/>
      <c r="BD684" s="181"/>
      <c r="BE684" s="181"/>
      <c r="BF684" s="130"/>
      <c r="BG684" s="130"/>
      <c r="BH684" s="130"/>
    </row>
    <row r="685" spans="1:60" x14ac:dyDescent="0.35">
      <c r="A685" s="172" t="s">
        <v>1252</v>
      </c>
      <c r="B685" s="172" t="s">
        <v>158</v>
      </c>
      <c r="C685" s="172" t="s">
        <v>159</v>
      </c>
      <c r="D685" s="173" t="s">
        <v>160</v>
      </c>
      <c r="E685" s="172" t="s">
        <v>1253</v>
      </c>
      <c r="F685" s="172" t="s">
        <v>1142</v>
      </c>
      <c r="G685" s="172" t="s">
        <v>1143</v>
      </c>
      <c r="H685" s="172" t="s">
        <v>306</v>
      </c>
      <c r="I685" s="174">
        <v>1500</v>
      </c>
      <c r="J685" s="175" t="s">
        <v>165</v>
      </c>
      <c r="K685" s="176">
        <f>I685*9.16</f>
        <v>13740</v>
      </c>
      <c r="L685" s="177"/>
      <c r="M685" s="178"/>
      <c r="N685" s="178"/>
      <c r="O685" s="178"/>
      <c r="P685" s="179"/>
      <c r="Q685" s="179"/>
      <c r="R685" s="180"/>
      <c r="S685" s="181"/>
      <c r="T685" s="182">
        <f>R685+S685</f>
        <v>0</v>
      </c>
      <c r="U685" s="181"/>
      <c r="V685" s="181"/>
      <c r="W685" s="181"/>
      <c r="X685" s="181"/>
      <c r="Y685" s="181"/>
      <c r="Z685" s="180"/>
      <c r="AA685" s="181"/>
      <c r="AB685" s="182">
        <f>Z685+AA685</f>
        <v>0</v>
      </c>
      <c r="AC685" s="181"/>
      <c r="AD685" s="181"/>
      <c r="AE685" s="181"/>
      <c r="AF685" s="181"/>
      <c r="AG685" s="181"/>
      <c r="AH685" s="180"/>
      <c r="AI685" s="181"/>
      <c r="AJ685" s="182">
        <f>AH685+AI685</f>
        <v>0</v>
      </c>
      <c r="AK685" s="181"/>
      <c r="AL685" s="181"/>
      <c r="AM685" s="181"/>
      <c r="AN685" s="181"/>
      <c r="AO685" s="181"/>
      <c r="AP685" s="180"/>
      <c r="AQ685" s="181"/>
      <c r="AR685" s="182">
        <f>AP685+AQ685</f>
        <v>0</v>
      </c>
      <c r="AS685" s="181"/>
      <c r="AT685" s="181"/>
      <c r="AU685" s="181"/>
      <c r="AV685" s="181"/>
      <c r="AW685" s="181"/>
      <c r="AX685" s="180"/>
      <c r="AY685" s="181"/>
      <c r="AZ685" s="182">
        <f>AX685+AY685</f>
        <v>0</v>
      </c>
      <c r="BA685" s="181"/>
      <c r="BB685" s="181"/>
      <c r="BC685" s="181"/>
      <c r="BD685" s="181"/>
      <c r="BE685" s="181"/>
      <c r="BF685" s="130"/>
      <c r="BG685" s="130"/>
      <c r="BH685" s="130"/>
    </row>
    <row r="686" spans="1:60" ht="29" x14ac:dyDescent="0.35">
      <c r="A686" s="172" t="s">
        <v>1435</v>
      </c>
      <c r="B686" s="172" t="s">
        <v>158</v>
      </c>
      <c r="C686" s="172" t="s">
        <v>159</v>
      </c>
      <c r="D686" s="173" t="s">
        <v>160</v>
      </c>
      <c r="E686" s="172" t="s">
        <v>1436</v>
      </c>
      <c r="F686" s="172" t="s">
        <v>1142</v>
      </c>
      <c r="G686" s="172" t="s">
        <v>1143</v>
      </c>
      <c r="H686" s="172" t="s">
        <v>306</v>
      </c>
      <c r="I686" s="174">
        <v>1803</v>
      </c>
      <c r="J686" s="175" t="s">
        <v>520</v>
      </c>
      <c r="K686" s="176">
        <f>I686*9.16</f>
        <v>16515.48</v>
      </c>
      <c r="L686" s="177"/>
      <c r="M686" s="178"/>
      <c r="N686" s="178"/>
      <c r="O686" s="178"/>
      <c r="P686" s="179"/>
      <c r="Q686" s="179"/>
      <c r="R686" s="180"/>
      <c r="S686" s="181"/>
      <c r="T686" s="182">
        <f>R686+S686</f>
        <v>0</v>
      </c>
      <c r="U686" s="181"/>
      <c r="V686" s="181"/>
      <c r="W686" s="181"/>
      <c r="X686" s="181"/>
      <c r="Y686" s="181"/>
      <c r="Z686" s="180"/>
      <c r="AA686" s="181"/>
      <c r="AB686" s="182">
        <f>Z686+AA686</f>
        <v>0</v>
      </c>
      <c r="AC686" s="181"/>
      <c r="AD686" s="181"/>
      <c r="AE686" s="181"/>
      <c r="AF686" s="181"/>
      <c r="AG686" s="181"/>
      <c r="AH686" s="180"/>
      <c r="AI686" s="181"/>
      <c r="AJ686" s="182">
        <f>AH686+AI686</f>
        <v>0</v>
      </c>
      <c r="AK686" s="181"/>
      <c r="AL686" s="181"/>
      <c r="AM686" s="181"/>
      <c r="AN686" s="181"/>
      <c r="AO686" s="181"/>
      <c r="AP686" s="180"/>
      <c r="AQ686" s="181"/>
      <c r="AR686" s="182">
        <f>AP686+AQ686</f>
        <v>0</v>
      </c>
      <c r="AS686" s="181"/>
      <c r="AT686" s="181"/>
      <c r="AU686" s="181"/>
      <c r="AV686" s="181"/>
      <c r="AW686" s="181"/>
      <c r="AX686" s="180"/>
      <c r="AY686" s="181"/>
      <c r="AZ686" s="182">
        <f>AX686+AY686</f>
        <v>0</v>
      </c>
      <c r="BA686" s="181"/>
      <c r="BB686" s="181"/>
      <c r="BC686" s="181"/>
      <c r="BD686" s="181"/>
      <c r="BE686" s="181"/>
      <c r="BF686" s="130"/>
      <c r="BG686" s="130"/>
      <c r="BH686" s="130"/>
    </row>
    <row r="687" spans="1:60" ht="29" x14ac:dyDescent="0.35">
      <c r="A687" s="172" t="s">
        <v>1437</v>
      </c>
      <c r="B687" s="172" t="s">
        <v>158</v>
      </c>
      <c r="C687" s="172" t="s">
        <v>159</v>
      </c>
      <c r="D687" s="173" t="s">
        <v>160</v>
      </c>
      <c r="E687" s="172" t="s">
        <v>1438</v>
      </c>
      <c r="F687" s="172" t="s">
        <v>1142</v>
      </c>
      <c r="G687" s="172" t="s">
        <v>1143</v>
      </c>
      <c r="H687" s="172" t="s">
        <v>306</v>
      </c>
      <c r="I687" s="174">
        <v>1803</v>
      </c>
      <c r="J687" s="175" t="s">
        <v>520</v>
      </c>
      <c r="K687" s="176">
        <f>I687*9.16</f>
        <v>16515.48</v>
      </c>
      <c r="L687" s="177"/>
      <c r="M687" s="178"/>
      <c r="N687" s="178"/>
      <c r="O687" s="178"/>
      <c r="P687" s="179"/>
      <c r="Q687" s="179"/>
      <c r="R687" s="180"/>
      <c r="S687" s="181"/>
      <c r="T687" s="182">
        <f>R687+S687</f>
        <v>0</v>
      </c>
      <c r="U687" s="181"/>
      <c r="V687" s="181"/>
      <c r="W687" s="181"/>
      <c r="X687" s="181"/>
      <c r="Y687" s="181"/>
      <c r="Z687" s="180"/>
      <c r="AA687" s="181"/>
      <c r="AB687" s="182">
        <f>Z687+AA687</f>
        <v>0</v>
      </c>
      <c r="AC687" s="181"/>
      <c r="AD687" s="181"/>
      <c r="AE687" s="181"/>
      <c r="AF687" s="181"/>
      <c r="AG687" s="181"/>
      <c r="AH687" s="180"/>
      <c r="AI687" s="181"/>
      <c r="AJ687" s="182">
        <f>AH687+AI687</f>
        <v>0</v>
      </c>
      <c r="AK687" s="181"/>
      <c r="AL687" s="181"/>
      <c r="AM687" s="181"/>
      <c r="AN687" s="181"/>
      <c r="AO687" s="181"/>
      <c r="AP687" s="180"/>
      <c r="AQ687" s="181"/>
      <c r="AR687" s="182">
        <f>AP687+AQ687</f>
        <v>0</v>
      </c>
      <c r="AS687" s="181"/>
      <c r="AT687" s="181"/>
      <c r="AU687" s="181"/>
      <c r="AV687" s="181"/>
      <c r="AW687" s="181"/>
      <c r="AX687" s="180"/>
      <c r="AY687" s="181"/>
      <c r="AZ687" s="182">
        <f>AX687+AY687</f>
        <v>0</v>
      </c>
      <c r="BA687" s="181"/>
      <c r="BB687" s="181"/>
      <c r="BC687" s="181"/>
      <c r="BD687" s="181"/>
      <c r="BE687" s="181"/>
      <c r="BF687" s="130"/>
      <c r="BG687" s="130"/>
      <c r="BH687" s="130"/>
    </row>
    <row r="688" spans="1:60" ht="29" x14ac:dyDescent="0.35">
      <c r="A688" s="172" t="s">
        <v>1439</v>
      </c>
      <c r="B688" s="172" t="s">
        <v>158</v>
      </c>
      <c r="C688" s="172" t="s">
        <v>159</v>
      </c>
      <c r="D688" s="173" t="s">
        <v>160</v>
      </c>
      <c r="E688" s="172" t="s">
        <v>1440</v>
      </c>
      <c r="F688" s="172" t="s">
        <v>1142</v>
      </c>
      <c r="G688" s="172" t="s">
        <v>1143</v>
      </c>
      <c r="H688" s="172" t="s">
        <v>306</v>
      </c>
      <c r="I688" s="174">
        <v>1803</v>
      </c>
      <c r="J688" s="175" t="s">
        <v>520</v>
      </c>
      <c r="K688" s="176">
        <f>I688*9.16</f>
        <v>16515.48</v>
      </c>
      <c r="L688" s="177"/>
      <c r="M688" s="178"/>
      <c r="N688" s="178"/>
      <c r="O688" s="178"/>
      <c r="P688" s="179"/>
      <c r="Q688" s="179"/>
      <c r="R688" s="180"/>
      <c r="S688" s="181"/>
      <c r="T688" s="182">
        <f>R688+S688</f>
        <v>0</v>
      </c>
      <c r="U688" s="181"/>
      <c r="V688" s="181"/>
      <c r="W688" s="181"/>
      <c r="X688" s="181"/>
      <c r="Y688" s="181"/>
      <c r="Z688" s="180"/>
      <c r="AA688" s="181"/>
      <c r="AB688" s="182">
        <f>Z688+AA688</f>
        <v>0</v>
      </c>
      <c r="AC688" s="181"/>
      <c r="AD688" s="181"/>
      <c r="AE688" s="181"/>
      <c r="AF688" s="181"/>
      <c r="AG688" s="181"/>
      <c r="AH688" s="180"/>
      <c r="AI688" s="181"/>
      <c r="AJ688" s="182">
        <f>AH688+AI688</f>
        <v>0</v>
      </c>
      <c r="AK688" s="181"/>
      <c r="AL688" s="181"/>
      <c r="AM688" s="181"/>
      <c r="AN688" s="181"/>
      <c r="AO688" s="181"/>
      <c r="AP688" s="180"/>
      <c r="AQ688" s="181"/>
      <c r="AR688" s="182">
        <f>AP688+AQ688</f>
        <v>0</v>
      </c>
      <c r="AS688" s="181"/>
      <c r="AT688" s="181"/>
      <c r="AU688" s="181"/>
      <c r="AV688" s="181"/>
      <c r="AW688" s="181"/>
      <c r="AX688" s="180"/>
      <c r="AY688" s="181"/>
      <c r="AZ688" s="182">
        <f>AX688+AY688</f>
        <v>0</v>
      </c>
      <c r="BA688" s="181"/>
      <c r="BB688" s="181"/>
      <c r="BC688" s="181"/>
      <c r="BD688" s="181"/>
      <c r="BE688" s="181"/>
      <c r="BF688" s="130"/>
      <c r="BG688" s="130"/>
      <c r="BH688" s="130"/>
    </row>
    <row r="689" spans="1:60" x14ac:dyDescent="0.35">
      <c r="A689" s="172" t="s">
        <v>1842</v>
      </c>
      <c r="B689" s="172" t="s">
        <v>158</v>
      </c>
      <c r="C689" s="172" t="s">
        <v>159</v>
      </c>
      <c r="D689" s="173" t="s">
        <v>160</v>
      </c>
      <c r="E689" s="172" t="s">
        <v>1843</v>
      </c>
      <c r="F689" s="172" t="s">
        <v>1142</v>
      </c>
      <c r="G689" s="172" t="s">
        <v>1143</v>
      </c>
      <c r="H689" s="172" t="s">
        <v>306</v>
      </c>
      <c r="I689" s="174">
        <v>7648</v>
      </c>
      <c r="J689" s="175" t="s">
        <v>165</v>
      </c>
      <c r="K689" s="176">
        <f>I689*9.16</f>
        <v>70055.680000000008</v>
      </c>
      <c r="L689" s="177"/>
      <c r="M689" s="178"/>
      <c r="N689" s="178"/>
      <c r="O689" s="178"/>
      <c r="P689" s="179"/>
      <c r="Q689" s="179"/>
      <c r="R689" s="180"/>
      <c r="S689" s="181"/>
      <c r="T689" s="182">
        <f>R689+S689</f>
        <v>0</v>
      </c>
      <c r="U689" s="181"/>
      <c r="V689" s="181"/>
      <c r="W689" s="181"/>
      <c r="X689" s="181"/>
      <c r="Y689" s="181"/>
      <c r="Z689" s="180"/>
      <c r="AA689" s="181"/>
      <c r="AB689" s="182">
        <f>Z689+AA689</f>
        <v>0</v>
      </c>
      <c r="AC689" s="181"/>
      <c r="AD689" s="181"/>
      <c r="AE689" s="181"/>
      <c r="AF689" s="181"/>
      <c r="AG689" s="181"/>
      <c r="AH689" s="180"/>
      <c r="AI689" s="181"/>
      <c r="AJ689" s="182">
        <f>AH689+AI689</f>
        <v>0</v>
      </c>
      <c r="AK689" s="181"/>
      <c r="AL689" s="181"/>
      <c r="AM689" s="181"/>
      <c r="AN689" s="181"/>
      <c r="AO689" s="181"/>
      <c r="AP689" s="180"/>
      <c r="AQ689" s="181"/>
      <c r="AR689" s="182">
        <f>AP689+AQ689</f>
        <v>0</v>
      </c>
      <c r="AS689" s="181"/>
      <c r="AT689" s="181"/>
      <c r="AU689" s="181"/>
      <c r="AV689" s="181"/>
      <c r="AW689" s="181"/>
      <c r="AX689" s="180"/>
      <c r="AY689" s="181"/>
      <c r="AZ689" s="182">
        <f>AX689+AY689</f>
        <v>0</v>
      </c>
      <c r="BA689" s="181"/>
      <c r="BB689" s="181"/>
      <c r="BC689" s="181"/>
      <c r="BD689" s="181"/>
      <c r="BE689" s="181"/>
      <c r="BF689" s="130"/>
      <c r="BG689" s="130"/>
      <c r="BH689" s="130"/>
    </row>
    <row r="690" spans="1:60" x14ac:dyDescent="0.35">
      <c r="A690" s="172" t="s">
        <v>2058</v>
      </c>
      <c r="B690" s="172" t="s">
        <v>158</v>
      </c>
      <c r="C690" s="172" t="s">
        <v>159</v>
      </c>
      <c r="D690" s="173" t="s">
        <v>160</v>
      </c>
      <c r="E690" s="172" t="s">
        <v>1930</v>
      </c>
      <c r="F690" s="172" t="s">
        <v>2059</v>
      </c>
      <c r="G690" s="172" t="s">
        <v>1143</v>
      </c>
      <c r="H690" s="172" t="s">
        <v>306</v>
      </c>
      <c r="I690" s="174">
        <v>72</v>
      </c>
      <c r="J690" s="175" t="s">
        <v>171</v>
      </c>
      <c r="K690" s="176">
        <f>I690*9.16</f>
        <v>659.52</v>
      </c>
      <c r="L690" s="177"/>
      <c r="M690" s="178"/>
      <c r="N690" s="178"/>
      <c r="O690" s="178"/>
      <c r="P690" s="179"/>
      <c r="Q690" s="179"/>
      <c r="R690" s="180"/>
      <c r="S690" s="181"/>
      <c r="T690" s="182">
        <f>R690+S690</f>
        <v>0</v>
      </c>
      <c r="U690" s="181"/>
      <c r="V690" s="181"/>
      <c r="W690" s="181"/>
      <c r="X690" s="181"/>
      <c r="Y690" s="181"/>
      <c r="Z690" s="180"/>
      <c r="AA690" s="181"/>
      <c r="AB690" s="182">
        <f>Z690+AA690</f>
        <v>0</v>
      </c>
      <c r="AC690" s="181"/>
      <c r="AD690" s="181"/>
      <c r="AE690" s="181"/>
      <c r="AF690" s="181"/>
      <c r="AG690" s="181"/>
      <c r="AH690" s="180"/>
      <c r="AI690" s="181"/>
      <c r="AJ690" s="182">
        <f>AH690+AI690</f>
        <v>0</v>
      </c>
      <c r="AK690" s="181"/>
      <c r="AL690" s="181"/>
      <c r="AM690" s="181"/>
      <c r="AN690" s="181"/>
      <c r="AO690" s="181"/>
      <c r="AP690" s="180"/>
      <c r="AQ690" s="181"/>
      <c r="AR690" s="182">
        <f>AP690+AQ690</f>
        <v>0</v>
      </c>
      <c r="AS690" s="181"/>
      <c r="AT690" s="181"/>
      <c r="AU690" s="181"/>
      <c r="AV690" s="181"/>
      <c r="AW690" s="181"/>
      <c r="AX690" s="180"/>
      <c r="AY690" s="181"/>
      <c r="AZ690" s="182">
        <f>AX690+AY690</f>
        <v>0</v>
      </c>
      <c r="BA690" s="181"/>
      <c r="BB690" s="181"/>
      <c r="BC690" s="181"/>
      <c r="BD690" s="181"/>
      <c r="BE690" s="181"/>
      <c r="BF690" s="130"/>
      <c r="BG690" s="130"/>
      <c r="BH690" s="130"/>
    </row>
    <row r="691" spans="1:60" x14ac:dyDescent="0.35">
      <c r="A691" s="172" t="s">
        <v>2465</v>
      </c>
      <c r="B691" s="172" t="s">
        <v>158</v>
      </c>
      <c r="C691" s="172" t="s">
        <v>159</v>
      </c>
      <c r="D691" s="173" t="s">
        <v>160</v>
      </c>
      <c r="E691" s="172" t="s">
        <v>1930</v>
      </c>
      <c r="F691" s="172" t="s">
        <v>2466</v>
      </c>
      <c r="G691" s="172" t="s">
        <v>2467</v>
      </c>
      <c r="H691" s="172" t="s">
        <v>54</v>
      </c>
      <c r="I691" s="174">
        <v>112</v>
      </c>
      <c r="J691" s="175" t="s">
        <v>171</v>
      </c>
      <c r="K691" s="176">
        <f>I691*9.16</f>
        <v>1025.92</v>
      </c>
      <c r="L691" s="177"/>
      <c r="M691" s="178"/>
      <c r="N691" s="178"/>
      <c r="O691" s="178"/>
      <c r="P691" s="179"/>
      <c r="Q691" s="179"/>
      <c r="R691" s="180"/>
      <c r="S691" s="181"/>
      <c r="T691" s="182">
        <f>R691+S691</f>
        <v>0</v>
      </c>
      <c r="U691" s="181"/>
      <c r="V691" s="181"/>
      <c r="W691" s="181"/>
      <c r="X691" s="181"/>
      <c r="Y691" s="181"/>
      <c r="Z691" s="180"/>
      <c r="AA691" s="181"/>
      <c r="AB691" s="182">
        <f>Z691+AA691</f>
        <v>0</v>
      </c>
      <c r="AC691" s="181"/>
      <c r="AD691" s="181"/>
      <c r="AE691" s="181"/>
      <c r="AF691" s="181"/>
      <c r="AG691" s="181"/>
      <c r="AH691" s="180"/>
      <c r="AI691" s="181"/>
      <c r="AJ691" s="182">
        <f>AH691+AI691</f>
        <v>0</v>
      </c>
      <c r="AK691" s="181"/>
      <c r="AL691" s="181"/>
      <c r="AM691" s="181"/>
      <c r="AN691" s="181"/>
      <c r="AO691" s="181"/>
      <c r="AP691" s="180"/>
      <c r="AQ691" s="181"/>
      <c r="AR691" s="182">
        <f>AP691+AQ691</f>
        <v>0</v>
      </c>
      <c r="AS691" s="181"/>
      <c r="AT691" s="181"/>
      <c r="AU691" s="181"/>
      <c r="AV691" s="181"/>
      <c r="AW691" s="181"/>
      <c r="AX691" s="180"/>
      <c r="AY691" s="181"/>
      <c r="AZ691" s="182">
        <f>AX691+AY691</f>
        <v>0</v>
      </c>
      <c r="BA691" s="181"/>
      <c r="BB691" s="181"/>
      <c r="BC691" s="181"/>
      <c r="BD691" s="181"/>
      <c r="BE691" s="181"/>
      <c r="BF691" s="130"/>
      <c r="BG691" s="130"/>
      <c r="BH691" s="130"/>
    </row>
    <row r="692" spans="1:60" x14ac:dyDescent="0.35">
      <c r="A692" s="172" t="s">
        <v>2540</v>
      </c>
      <c r="B692" s="172" t="s">
        <v>158</v>
      </c>
      <c r="C692" s="172" t="s">
        <v>159</v>
      </c>
      <c r="D692" s="173" t="s">
        <v>160</v>
      </c>
      <c r="E692" s="172" t="s">
        <v>1930</v>
      </c>
      <c r="F692" s="172" t="s">
        <v>2541</v>
      </c>
      <c r="G692" s="172" t="s">
        <v>2542</v>
      </c>
      <c r="H692" s="172" t="s">
        <v>2525</v>
      </c>
      <c r="I692" s="174">
        <v>72</v>
      </c>
      <c r="J692" s="175" t="s">
        <v>171</v>
      </c>
      <c r="K692" s="176">
        <f>I692*9.16</f>
        <v>659.52</v>
      </c>
      <c r="L692" s="177"/>
      <c r="M692" s="178"/>
      <c r="N692" s="178"/>
      <c r="O692" s="178"/>
      <c r="P692" s="179"/>
      <c r="Q692" s="179"/>
      <c r="R692" s="180"/>
      <c r="S692" s="181"/>
      <c r="T692" s="182">
        <f>R692+S692</f>
        <v>0</v>
      </c>
      <c r="U692" s="181"/>
      <c r="V692" s="181"/>
      <c r="W692" s="181"/>
      <c r="X692" s="181"/>
      <c r="Y692" s="181"/>
      <c r="Z692" s="180"/>
      <c r="AA692" s="181"/>
      <c r="AB692" s="182">
        <f>Z692+AA692</f>
        <v>0</v>
      </c>
      <c r="AC692" s="181"/>
      <c r="AD692" s="181"/>
      <c r="AE692" s="181"/>
      <c r="AF692" s="181"/>
      <c r="AG692" s="181"/>
      <c r="AH692" s="180"/>
      <c r="AI692" s="181"/>
      <c r="AJ692" s="182">
        <f>AH692+AI692</f>
        <v>0</v>
      </c>
      <c r="AK692" s="181"/>
      <c r="AL692" s="181"/>
      <c r="AM692" s="181"/>
      <c r="AN692" s="181"/>
      <c r="AO692" s="181"/>
      <c r="AP692" s="180"/>
      <c r="AQ692" s="181"/>
      <c r="AR692" s="182">
        <f>AP692+AQ692</f>
        <v>0</v>
      </c>
      <c r="AS692" s="181"/>
      <c r="AT692" s="181"/>
      <c r="AU692" s="181"/>
      <c r="AV692" s="181"/>
      <c r="AW692" s="181"/>
      <c r="AX692" s="180"/>
      <c r="AY692" s="181"/>
      <c r="AZ692" s="182">
        <f>AX692+AY692</f>
        <v>0</v>
      </c>
      <c r="BA692" s="181"/>
      <c r="BB692" s="181"/>
      <c r="BC692" s="181"/>
      <c r="BD692" s="181"/>
      <c r="BE692" s="181"/>
      <c r="BF692" s="130"/>
      <c r="BG692" s="130"/>
      <c r="BH692" s="130"/>
    </row>
    <row r="693" spans="1:60" x14ac:dyDescent="0.35">
      <c r="A693" s="172" t="s">
        <v>2551</v>
      </c>
      <c r="B693" s="172" t="s">
        <v>158</v>
      </c>
      <c r="C693" s="172" t="s">
        <v>159</v>
      </c>
      <c r="D693" s="173" t="s">
        <v>160</v>
      </c>
      <c r="E693" s="172" t="s">
        <v>1930</v>
      </c>
      <c r="F693" s="172" t="s">
        <v>2552</v>
      </c>
      <c r="G693" s="172" t="s">
        <v>2542</v>
      </c>
      <c r="H693" s="172" t="s">
        <v>2525</v>
      </c>
      <c r="I693" s="174">
        <v>72</v>
      </c>
      <c r="J693" s="175" t="s">
        <v>171</v>
      </c>
      <c r="K693" s="176">
        <f>I693*9.16</f>
        <v>659.52</v>
      </c>
      <c r="L693" s="177"/>
      <c r="M693" s="178"/>
      <c r="N693" s="178"/>
      <c r="O693" s="178"/>
      <c r="P693" s="179"/>
      <c r="Q693" s="179"/>
      <c r="R693" s="180"/>
      <c r="S693" s="181"/>
      <c r="T693" s="182">
        <f>R693+S693</f>
        <v>0</v>
      </c>
      <c r="U693" s="181"/>
      <c r="V693" s="181"/>
      <c r="W693" s="181"/>
      <c r="X693" s="181"/>
      <c r="Y693" s="181"/>
      <c r="Z693" s="180"/>
      <c r="AA693" s="181"/>
      <c r="AB693" s="182">
        <f>Z693+AA693</f>
        <v>0</v>
      </c>
      <c r="AC693" s="181"/>
      <c r="AD693" s="181"/>
      <c r="AE693" s="181"/>
      <c r="AF693" s="181"/>
      <c r="AG693" s="181"/>
      <c r="AH693" s="180"/>
      <c r="AI693" s="181"/>
      <c r="AJ693" s="182">
        <f>AH693+AI693</f>
        <v>0</v>
      </c>
      <c r="AK693" s="181"/>
      <c r="AL693" s="181"/>
      <c r="AM693" s="181"/>
      <c r="AN693" s="181"/>
      <c r="AO693" s="181"/>
      <c r="AP693" s="180"/>
      <c r="AQ693" s="181"/>
      <c r="AR693" s="182">
        <f>AP693+AQ693</f>
        <v>0</v>
      </c>
      <c r="AS693" s="181"/>
      <c r="AT693" s="181"/>
      <c r="AU693" s="181"/>
      <c r="AV693" s="181"/>
      <c r="AW693" s="181"/>
      <c r="AX693" s="180"/>
      <c r="AY693" s="181"/>
      <c r="AZ693" s="182">
        <f>AX693+AY693</f>
        <v>0</v>
      </c>
      <c r="BA693" s="181"/>
      <c r="BB693" s="181"/>
      <c r="BC693" s="181"/>
      <c r="BD693" s="181"/>
      <c r="BE693" s="181"/>
      <c r="BF693" s="130"/>
      <c r="BG693" s="130"/>
      <c r="BH693" s="130"/>
    </row>
    <row r="694" spans="1:60" x14ac:dyDescent="0.35">
      <c r="A694" s="172" t="s">
        <v>2563</v>
      </c>
      <c r="B694" s="172" t="s">
        <v>158</v>
      </c>
      <c r="C694" s="172" t="s">
        <v>159</v>
      </c>
      <c r="D694" s="173" t="s">
        <v>160</v>
      </c>
      <c r="E694" s="172" t="s">
        <v>1930</v>
      </c>
      <c r="F694" s="172" t="s">
        <v>2564</v>
      </c>
      <c r="G694" s="172" t="s">
        <v>2542</v>
      </c>
      <c r="H694" s="172" t="s">
        <v>2525</v>
      </c>
      <c r="I694" s="174">
        <v>72</v>
      </c>
      <c r="J694" s="175" t="s">
        <v>171</v>
      </c>
      <c r="K694" s="176">
        <f>I694*9.16</f>
        <v>659.52</v>
      </c>
      <c r="L694" s="177"/>
      <c r="M694" s="178"/>
      <c r="N694" s="178"/>
      <c r="O694" s="178"/>
      <c r="P694" s="179"/>
      <c r="Q694" s="179"/>
      <c r="R694" s="180"/>
      <c r="S694" s="181"/>
      <c r="T694" s="182">
        <f>R694+S694</f>
        <v>0</v>
      </c>
      <c r="U694" s="181"/>
      <c r="V694" s="181"/>
      <c r="W694" s="181"/>
      <c r="X694" s="181"/>
      <c r="Y694" s="181"/>
      <c r="Z694" s="180"/>
      <c r="AA694" s="181"/>
      <c r="AB694" s="182">
        <f>Z694+AA694</f>
        <v>0</v>
      </c>
      <c r="AC694" s="181"/>
      <c r="AD694" s="181"/>
      <c r="AE694" s="181"/>
      <c r="AF694" s="181"/>
      <c r="AG694" s="181"/>
      <c r="AH694" s="180"/>
      <c r="AI694" s="181"/>
      <c r="AJ694" s="182">
        <f>AH694+AI694</f>
        <v>0</v>
      </c>
      <c r="AK694" s="181"/>
      <c r="AL694" s="181"/>
      <c r="AM694" s="181"/>
      <c r="AN694" s="181"/>
      <c r="AO694" s="181"/>
      <c r="AP694" s="180"/>
      <c r="AQ694" s="181"/>
      <c r="AR694" s="182">
        <f>AP694+AQ694</f>
        <v>0</v>
      </c>
      <c r="AS694" s="181"/>
      <c r="AT694" s="181"/>
      <c r="AU694" s="181"/>
      <c r="AV694" s="181"/>
      <c r="AW694" s="181"/>
      <c r="AX694" s="180"/>
      <c r="AY694" s="181"/>
      <c r="AZ694" s="182">
        <f>AX694+AY694</f>
        <v>0</v>
      </c>
      <c r="BA694" s="181"/>
      <c r="BB694" s="181"/>
      <c r="BC694" s="181"/>
      <c r="BD694" s="181"/>
      <c r="BE694" s="181"/>
      <c r="BF694" s="130"/>
      <c r="BG694" s="130"/>
      <c r="BH694" s="130"/>
    </row>
    <row r="695" spans="1:60" x14ac:dyDescent="0.35">
      <c r="A695" s="172" t="s">
        <v>2565</v>
      </c>
      <c r="B695" s="172" t="s">
        <v>158</v>
      </c>
      <c r="C695" s="172" t="s">
        <v>159</v>
      </c>
      <c r="D695" s="173" t="s">
        <v>160</v>
      </c>
      <c r="E695" s="172" t="s">
        <v>1930</v>
      </c>
      <c r="F695" s="172" t="s">
        <v>2566</v>
      </c>
      <c r="G695" s="172" t="s">
        <v>2542</v>
      </c>
      <c r="H695" s="172" t="s">
        <v>2525</v>
      </c>
      <c r="I695" s="174">
        <v>72</v>
      </c>
      <c r="J695" s="175" t="s">
        <v>171</v>
      </c>
      <c r="K695" s="176">
        <f>I695*9.16</f>
        <v>659.52</v>
      </c>
      <c r="L695" s="177"/>
      <c r="M695" s="178"/>
      <c r="N695" s="178"/>
      <c r="O695" s="178"/>
      <c r="P695" s="179"/>
      <c r="Q695" s="179"/>
      <c r="R695" s="180"/>
      <c r="S695" s="181"/>
      <c r="T695" s="182">
        <f>R695+S695</f>
        <v>0</v>
      </c>
      <c r="U695" s="181"/>
      <c r="V695" s="181"/>
      <c r="W695" s="181"/>
      <c r="X695" s="181"/>
      <c r="Y695" s="181"/>
      <c r="Z695" s="180"/>
      <c r="AA695" s="181"/>
      <c r="AB695" s="182">
        <f>Z695+AA695</f>
        <v>0</v>
      </c>
      <c r="AC695" s="181"/>
      <c r="AD695" s="181"/>
      <c r="AE695" s="181"/>
      <c r="AF695" s="181"/>
      <c r="AG695" s="181"/>
      <c r="AH695" s="180"/>
      <c r="AI695" s="181"/>
      <c r="AJ695" s="182">
        <f>AH695+AI695</f>
        <v>0</v>
      </c>
      <c r="AK695" s="181"/>
      <c r="AL695" s="181"/>
      <c r="AM695" s="181"/>
      <c r="AN695" s="181"/>
      <c r="AO695" s="181"/>
      <c r="AP695" s="180"/>
      <c r="AQ695" s="181"/>
      <c r="AR695" s="182">
        <f>AP695+AQ695</f>
        <v>0</v>
      </c>
      <c r="AS695" s="181"/>
      <c r="AT695" s="181"/>
      <c r="AU695" s="181"/>
      <c r="AV695" s="181"/>
      <c r="AW695" s="181"/>
      <c r="AX695" s="180"/>
      <c r="AY695" s="181"/>
      <c r="AZ695" s="182">
        <f>AX695+AY695</f>
        <v>0</v>
      </c>
      <c r="BA695" s="181"/>
      <c r="BB695" s="181"/>
      <c r="BC695" s="181"/>
      <c r="BD695" s="181"/>
      <c r="BE695" s="181"/>
      <c r="BF695" s="130"/>
      <c r="BG695" s="130"/>
      <c r="BH695" s="130"/>
    </row>
    <row r="696" spans="1:60" ht="29" x14ac:dyDescent="0.35">
      <c r="A696" s="172" t="s">
        <v>1891</v>
      </c>
      <c r="B696" s="172" t="s">
        <v>158</v>
      </c>
      <c r="C696" s="172" t="s">
        <v>159</v>
      </c>
      <c r="D696" s="173" t="s">
        <v>160</v>
      </c>
      <c r="E696" s="172" t="s">
        <v>1892</v>
      </c>
      <c r="F696" s="172" t="s">
        <v>1893</v>
      </c>
      <c r="G696" s="172" t="s">
        <v>1894</v>
      </c>
      <c r="H696" s="172" t="s">
        <v>218</v>
      </c>
      <c r="I696" s="174">
        <v>1994</v>
      </c>
      <c r="J696" s="175" t="s">
        <v>520</v>
      </c>
      <c r="K696" s="176">
        <f>I696*9.16</f>
        <v>18265.04</v>
      </c>
      <c r="L696" s="177"/>
      <c r="M696" s="178"/>
      <c r="N696" s="178"/>
      <c r="O696" s="178"/>
      <c r="P696" s="179"/>
      <c r="Q696" s="179"/>
      <c r="R696" s="180"/>
      <c r="S696" s="181"/>
      <c r="T696" s="182">
        <f>R696+S696</f>
        <v>0</v>
      </c>
      <c r="U696" s="181"/>
      <c r="V696" s="181"/>
      <c r="W696" s="181"/>
      <c r="X696" s="181"/>
      <c r="Y696" s="181"/>
      <c r="Z696" s="180"/>
      <c r="AA696" s="181"/>
      <c r="AB696" s="182">
        <f>Z696+AA696</f>
        <v>0</v>
      </c>
      <c r="AC696" s="181"/>
      <c r="AD696" s="181"/>
      <c r="AE696" s="181"/>
      <c r="AF696" s="181"/>
      <c r="AG696" s="181"/>
      <c r="AH696" s="180"/>
      <c r="AI696" s="181"/>
      <c r="AJ696" s="182">
        <f>AH696+AI696</f>
        <v>0</v>
      </c>
      <c r="AK696" s="181"/>
      <c r="AL696" s="181"/>
      <c r="AM696" s="181"/>
      <c r="AN696" s="181"/>
      <c r="AO696" s="181"/>
      <c r="AP696" s="180"/>
      <c r="AQ696" s="181"/>
      <c r="AR696" s="182">
        <f>AP696+AQ696</f>
        <v>0</v>
      </c>
      <c r="AS696" s="181"/>
      <c r="AT696" s="181"/>
      <c r="AU696" s="181"/>
      <c r="AV696" s="181"/>
      <c r="AW696" s="181"/>
      <c r="AX696" s="180"/>
      <c r="AY696" s="181"/>
      <c r="AZ696" s="182">
        <f>AX696+AY696</f>
        <v>0</v>
      </c>
      <c r="BA696" s="181"/>
      <c r="BB696" s="181"/>
      <c r="BC696" s="181"/>
      <c r="BD696" s="181"/>
      <c r="BE696" s="181"/>
      <c r="BF696" s="130"/>
      <c r="BG696" s="130"/>
      <c r="BH696" s="130"/>
    </row>
    <row r="697" spans="1:60" x14ac:dyDescent="0.35">
      <c r="A697" s="172" t="s">
        <v>1895</v>
      </c>
      <c r="B697" s="172" t="s">
        <v>158</v>
      </c>
      <c r="C697" s="172" t="s">
        <v>159</v>
      </c>
      <c r="D697" s="173" t="s">
        <v>160</v>
      </c>
      <c r="E697" s="172" t="s">
        <v>1896</v>
      </c>
      <c r="F697" s="172" t="s">
        <v>1893</v>
      </c>
      <c r="G697" s="172" t="s">
        <v>1894</v>
      </c>
      <c r="H697" s="172" t="s">
        <v>218</v>
      </c>
      <c r="I697" s="174">
        <v>600</v>
      </c>
      <c r="J697" s="175" t="s">
        <v>242</v>
      </c>
      <c r="K697" s="176">
        <f>I697*9.16</f>
        <v>5496</v>
      </c>
      <c r="L697" s="177"/>
      <c r="M697" s="178"/>
      <c r="N697" s="178"/>
      <c r="O697" s="178"/>
      <c r="P697" s="179"/>
      <c r="Q697" s="179"/>
      <c r="R697" s="180"/>
      <c r="S697" s="181"/>
      <c r="T697" s="182">
        <f>R697+S697</f>
        <v>0</v>
      </c>
      <c r="U697" s="181"/>
      <c r="V697" s="181"/>
      <c r="W697" s="181"/>
      <c r="X697" s="181"/>
      <c r="Y697" s="181"/>
      <c r="Z697" s="180"/>
      <c r="AA697" s="181"/>
      <c r="AB697" s="182">
        <f>Z697+AA697</f>
        <v>0</v>
      </c>
      <c r="AC697" s="181"/>
      <c r="AD697" s="181"/>
      <c r="AE697" s="181"/>
      <c r="AF697" s="181"/>
      <c r="AG697" s="181"/>
      <c r="AH697" s="180"/>
      <c r="AI697" s="181"/>
      <c r="AJ697" s="182">
        <f>AH697+AI697</f>
        <v>0</v>
      </c>
      <c r="AK697" s="181"/>
      <c r="AL697" s="181"/>
      <c r="AM697" s="181"/>
      <c r="AN697" s="181"/>
      <c r="AO697" s="181"/>
      <c r="AP697" s="180"/>
      <c r="AQ697" s="181"/>
      <c r="AR697" s="182">
        <f>AP697+AQ697</f>
        <v>0</v>
      </c>
      <c r="AS697" s="181"/>
      <c r="AT697" s="181"/>
      <c r="AU697" s="181"/>
      <c r="AV697" s="181"/>
      <c r="AW697" s="181"/>
      <c r="AX697" s="180"/>
      <c r="AY697" s="181"/>
      <c r="AZ697" s="182">
        <f>AX697+AY697</f>
        <v>0</v>
      </c>
      <c r="BA697" s="181"/>
      <c r="BB697" s="181"/>
      <c r="BC697" s="181"/>
      <c r="BD697" s="181"/>
      <c r="BE697" s="181"/>
      <c r="BF697" s="130"/>
      <c r="BG697" s="130"/>
      <c r="BH697" s="130"/>
    </row>
    <row r="698" spans="1:60" x14ac:dyDescent="0.35">
      <c r="A698" s="172" t="s">
        <v>1897</v>
      </c>
      <c r="B698" s="172" t="s">
        <v>158</v>
      </c>
      <c r="C698" s="172" t="s">
        <v>159</v>
      </c>
      <c r="D698" s="173" t="s">
        <v>160</v>
      </c>
      <c r="E698" s="172" t="s">
        <v>1898</v>
      </c>
      <c r="F698" s="172" t="s">
        <v>1893</v>
      </c>
      <c r="G698" s="172" t="s">
        <v>1894</v>
      </c>
      <c r="H698" s="172" t="s">
        <v>218</v>
      </c>
      <c r="I698" s="174">
        <v>1152</v>
      </c>
      <c r="J698" s="175" t="s">
        <v>200</v>
      </c>
      <c r="K698" s="176">
        <f>I698*9.16</f>
        <v>10552.32</v>
      </c>
      <c r="L698" s="177"/>
      <c r="M698" s="178"/>
      <c r="N698" s="178"/>
      <c r="O698" s="178"/>
      <c r="P698" s="179"/>
      <c r="Q698" s="179"/>
      <c r="R698" s="180"/>
      <c r="S698" s="181"/>
      <c r="T698" s="182">
        <f>R698+S698</f>
        <v>0</v>
      </c>
      <c r="U698" s="181"/>
      <c r="V698" s="181"/>
      <c r="W698" s="181"/>
      <c r="X698" s="181"/>
      <c r="Y698" s="181"/>
      <c r="Z698" s="180"/>
      <c r="AA698" s="181"/>
      <c r="AB698" s="182">
        <f>Z698+AA698</f>
        <v>0</v>
      </c>
      <c r="AC698" s="181"/>
      <c r="AD698" s="181"/>
      <c r="AE698" s="181"/>
      <c r="AF698" s="181"/>
      <c r="AG698" s="181"/>
      <c r="AH698" s="180"/>
      <c r="AI698" s="181"/>
      <c r="AJ698" s="182">
        <f>AH698+AI698</f>
        <v>0</v>
      </c>
      <c r="AK698" s="181"/>
      <c r="AL698" s="181"/>
      <c r="AM698" s="181"/>
      <c r="AN698" s="181"/>
      <c r="AO698" s="181"/>
      <c r="AP698" s="180"/>
      <c r="AQ698" s="181"/>
      <c r="AR698" s="182">
        <f>AP698+AQ698</f>
        <v>0</v>
      </c>
      <c r="AS698" s="181"/>
      <c r="AT698" s="181"/>
      <c r="AU698" s="181"/>
      <c r="AV698" s="181"/>
      <c r="AW698" s="181"/>
      <c r="AX698" s="180"/>
      <c r="AY698" s="181"/>
      <c r="AZ698" s="182">
        <f>AX698+AY698</f>
        <v>0</v>
      </c>
      <c r="BA698" s="181"/>
      <c r="BB698" s="181"/>
      <c r="BC698" s="181"/>
      <c r="BD698" s="181"/>
      <c r="BE698" s="181"/>
      <c r="BF698" s="130"/>
      <c r="BG698" s="130"/>
      <c r="BH698" s="130"/>
    </row>
    <row r="699" spans="1:60" x14ac:dyDescent="0.35">
      <c r="A699" s="172" t="s">
        <v>1899</v>
      </c>
      <c r="B699" s="172" t="s">
        <v>158</v>
      </c>
      <c r="C699" s="172" t="s">
        <v>159</v>
      </c>
      <c r="D699" s="173" t="s">
        <v>160</v>
      </c>
      <c r="E699" s="172" t="s">
        <v>1900</v>
      </c>
      <c r="F699" s="172" t="s">
        <v>1893</v>
      </c>
      <c r="G699" s="172" t="s">
        <v>1894</v>
      </c>
      <c r="H699" s="172" t="s">
        <v>218</v>
      </c>
      <c r="I699" s="174">
        <v>308</v>
      </c>
      <c r="J699" s="175" t="s">
        <v>242</v>
      </c>
      <c r="K699" s="176">
        <f>I699*9.16</f>
        <v>2821.28</v>
      </c>
      <c r="L699" s="177"/>
      <c r="M699" s="178"/>
      <c r="N699" s="178"/>
      <c r="O699" s="178"/>
      <c r="P699" s="179"/>
      <c r="Q699" s="179"/>
      <c r="R699" s="180"/>
      <c r="S699" s="181"/>
      <c r="T699" s="182">
        <f>R699+S699</f>
        <v>0</v>
      </c>
      <c r="U699" s="181"/>
      <c r="V699" s="181"/>
      <c r="W699" s="181"/>
      <c r="X699" s="181"/>
      <c r="Y699" s="181"/>
      <c r="Z699" s="180"/>
      <c r="AA699" s="181"/>
      <c r="AB699" s="182">
        <f>Z699+AA699</f>
        <v>0</v>
      </c>
      <c r="AC699" s="181"/>
      <c r="AD699" s="181"/>
      <c r="AE699" s="181"/>
      <c r="AF699" s="181"/>
      <c r="AG699" s="181"/>
      <c r="AH699" s="180"/>
      <c r="AI699" s="181"/>
      <c r="AJ699" s="182">
        <f>AH699+AI699</f>
        <v>0</v>
      </c>
      <c r="AK699" s="181"/>
      <c r="AL699" s="181"/>
      <c r="AM699" s="181"/>
      <c r="AN699" s="181"/>
      <c r="AO699" s="181"/>
      <c r="AP699" s="180"/>
      <c r="AQ699" s="181"/>
      <c r="AR699" s="182">
        <f>AP699+AQ699</f>
        <v>0</v>
      </c>
      <c r="AS699" s="181"/>
      <c r="AT699" s="181"/>
      <c r="AU699" s="181"/>
      <c r="AV699" s="181"/>
      <c r="AW699" s="181"/>
      <c r="AX699" s="180"/>
      <c r="AY699" s="181"/>
      <c r="AZ699" s="182">
        <f>AX699+AY699</f>
        <v>0</v>
      </c>
      <c r="BA699" s="181"/>
      <c r="BB699" s="181"/>
      <c r="BC699" s="181"/>
      <c r="BD699" s="181"/>
      <c r="BE699" s="181"/>
      <c r="BF699" s="130"/>
      <c r="BG699" s="130"/>
      <c r="BH699" s="130"/>
    </row>
    <row r="700" spans="1:60" x14ac:dyDescent="0.35">
      <c r="A700" s="172" t="s">
        <v>1901</v>
      </c>
      <c r="B700" s="172" t="s">
        <v>158</v>
      </c>
      <c r="C700" s="172" t="s">
        <v>159</v>
      </c>
      <c r="D700" s="173" t="s">
        <v>160</v>
      </c>
      <c r="E700" s="172" t="s">
        <v>1902</v>
      </c>
      <c r="F700" s="172" t="s">
        <v>1893</v>
      </c>
      <c r="G700" s="172" t="s">
        <v>1894</v>
      </c>
      <c r="H700" s="172" t="s">
        <v>218</v>
      </c>
      <c r="I700" s="174">
        <v>100</v>
      </c>
      <c r="J700" s="175" t="s">
        <v>177</v>
      </c>
      <c r="K700" s="176">
        <f>I700*9.16</f>
        <v>916</v>
      </c>
      <c r="L700" s="177"/>
      <c r="M700" s="178"/>
      <c r="N700" s="178"/>
      <c r="O700" s="178"/>
      <c r="P700" s="179"/>
      <c r="Q700" s="179"/>
      <c r="R700" s="180"/>
      <c r="S700" s="181"/>
      <c r="T700" s="182">
        <f>R700+S700</f>
        <v>0</v>
      </c>
      <c r="U700" s="181"/>
      <c r="V700" s="181"/>
      <c r="W700" s="181"/>
      <c r="X700" s="181"/>
      <c r="Y700" s="181"/>
      <c r="Z700" s="180"/>
      <c r="AA700" s="181"/>
      <c r="AB700" s="182">
        <f>Z700+AA700</f>
        <v>0</v>
      </c>
      <c r="AC700" s="181"/>
      <c r="AD700" s="181"/>
      <c r="AE700" s="181"/>
      <c r="AF700" s="181"/>
      <c r="AG700" s="181"/>
      <c r="AH700" s="180"/>
      <c r="AI700" s="181"/>
      <c r="AJ700" s="182">
        <f>AH700+AI700</f>
        <v>0</v>
      </c>
      <c r="AK700" s="181"/>
      <c r="AL700" s="181"/>
      <c r="AM700" s="181"/>
      <c r="AN700" s="181"/>
      <c r="AO700" s="181"/>
      <c r="AP700" s="180"/>
      <c r="AQ700" s="181"/>
      <c r="AR700" s="182">
        <f>AP700+AQ700</f>
        <v>0</v>
      </c>
      <c r="AS700" s="181"/>
      <c r="AT700" s="181"/>
      <c r="AU700" s="181"/>
      <c r="AV700" s="181"/>
      <c r="AW700" s="181"/>
      <c r="AX700" s="180"/>
      <c r="AY700" s="181"/>
      <c r="AZ700" s="182">
        <f>AX700+AY700</f>
        <v>0</v>
      </c>
      <c r="BA700" s="181"/>
      <c r="BB700" s="181"/>
      <c r="BC700" s="181"/>
      <c r="BD700" s="181"/>
      <c r="BE700" s="181"/>
      <c r="BF700" s="130"/>
      <c r="BG700" s="130"/>
      <c r="BH700" s="130"/>
    </row>
    <row r="701" spans="1:60" x14ac:dyDescent="0.35">
      <c r="A701" s="172" t="s">
        <v>1903</v>
      </c>
      <c r="B701" s="172" t="s">
        <v>158</v>
      </c>
      <c r="C701" s="172" t="s">
        <v>159</v>
      </c>
      <c r="D701" s="173" t="s">
        <v>160</v>
      </c>
      <c r="E701" s="172" t="s">
        <v>1904</v>
      </c>
      <c r="F701" s="172" t="s">
        <v>1893</v>
      </c>
      <c r="G701" s="172" t="s">
        <v>1894</v>
      </c>
      <c r="H701" s="172" t="s">
        <v>218</v>
      </c>
      <c r="I701" s="174">
        <v>1320</v>
      </c>
      <c r="J701" s="175" t="s">
        <v>248</v>
      </c>
      <c r="K701" s="176">
        <f>I701*9.16</f>
        <v>12091.2</v>
      </c>
      <c r="L701" s="177"/>
      <c r="M701" s="178"/>
      <c r="N701" s="178"/>
      <c r="O701" s="178"/>
      <c r="P701" s="179"/>
      <c r="Q701" s="179"/>
      <c r="R701" s="180"/>
      <c r="S701" s="181"/>
      <c r="T701" s="182">
        <f>R701+S701</f>
        <v>0</v>
      </c>
      <c r="U701" s="181"/>
      <c r="V701" s="181"/>
      <c r="W701" s="181"/>
      <c r="X701" s="181"/>
      <c r="Y701" s="181"/>
      <c r="Z701" s="180"/>
      <c r="AA701" s="181"/>
      <c r="AB701" s="182">
        <f>Z701+AA701</f>
        <v>0</v>
      </c>
      <c r="AC701" s="181"/>
      <c r="AD701" s="181"/>
      <c r="AE701" s="181"/>
      <c r="AF701" s="181"/>
      <c r="AG701" s="181"/>
      <c r="AH701" s="180"/>
      <c r="AI701" s="181"/>
      <c r="AJ701" s="182">
        <f>AH701+AI701</f>
        <v>0</v>
      </c>
      <c r="AK701" s="181"/>
      <c r="AL701" s="181"/>
      <c r="AM701" s="181"/>
      <c r="AN701" s="181"/>
      <c r="AO701" s="181"/>
      <c r="AP701" s="180"/>
      <c r="AQ701" s="181"/>
      <c r="AR701" s="182">
        <f>AP701+AQ701</f>
        <v>0</v>
      </c>
      <c r="AS701" s="181"/>
      <c r="AT701" s="181"/>
      <c r="AU701" s="181"/>
      <c r="AV701" s="181"/>
      <c r="AW701" s="181"/>
      <c r="AX701" s="180"/>
      <c r="AY701" s="181"/>
      <c r="AZ701" s="182">
        <f>AX701+AY701</f>
        <v>0</v>
      </c>
      <c r="BA701" s="181"/>
      <c r="BB701" s="181"/>
      <c r="BC701" s="181"/>
      <c r="BD701" s="181"/>
      <c r="BE701" s="181"/>
      <c r="BF701" s="130"/>
      <c r="BG701" s="130"/>
      <c r="BH701" s="130"/>
    </row>
    <row r="702" spans="1:60" x14ac:dyDescent="0.35">
      <c r="A702" s="172" t="s">
        <v>1905</v>
      </c>
      <c r="B702" s="172" t="s">
        <v>158</v>
      </c>
      <c r="C702" s="172" t="s">
        <v>159</v>
      </c>
      <c r="D702" s="173" t="s">
        <v>160</v>
      </c>
      <c r="E702" s="172" t="s">
        <v>1906</v>
      </c>
      <c r="F702" s="172" t="s">
        <v>1893</v>
      </c>
      <c r="G702" s="172" t="s">
        <v>1894</v>
      </c>
      <c r="H702" s="172" t="s">
        <v>218</v>
      </c>
      <c r="I702" s="174">
        <v>5200</v>
      </c>
      <c r="J702" s="175" t="s">
        <v>177</v>
      </c>
      <c r="K702" s="176">
        <f>I702*9.16</f>
        <v>47632</v>
      </c>
      <c r="L702" s="177"/>
      <c r="M702" s="178"/>
      <c r="N702" s="178"/>
      <c r="O702" s="178"/>
      <c r="P702" s="179"/>
      <c r="Q702" s="179"/>
      <c r="R702" s="180"/>
      <c r="S702" s="181"/>
      <c r="T702" s="182">
        <f>R702+S702</f>
        <v>0</v>
      </c>
      <c r="U702" s="181"/>
      <c r="V702" s="181"/>
      <c r="W702" s="181"/>
      <c r="X702" s="181"/>
      <c r="Y702" s="181"/>
      <c r="Z702" s="180"/>
      <c r="AA702" s="181"/>
      <c r="AB702" s="182">
        <f>Z702+AA702</f>
        <v>0</v>
      </c>
      <c r="AC702" s="181"/>
      <c r="AD702" s="181"/>
      <c r="AE702" s="181"/>
      <c r="AF702" s="181"/>
      <c r="AG702" s="181"/>
      <c r="AH702" s="180"/>
      <c r="AI702" s="181"/>
      <c r="AJ702" s="182">
        <f>AH702+AI702</f>
        <v>0</v>
      </c>
      <c r="AK702" s="181"/>
      <c r="AL702" s="181"/>
      <c r="AM702" s="181"/>
      <c r="AN702" s="181"/>
      <c r="AO702" s="181"/>
      <c r="AP702" s="180"/>
      <c r="AQ702" s="181"/>
      <c r="AR702" s="182">
        <f>AP702+AQ702</f>
        <v>0</v>
      </c>
      <c r="AS702" s="181"/>
      <c r="AT702" s="181"/>
      <c r="AU702" s="181"/>
      <c r="AV702" s="181"/>
      <c r="AW702" s="181"/>
      <c r="AX702" s="180"/>
      <c r="AY702" s="181"/>
      <c r="AZ702" s="182">
        <f>AX702+AY702</f>
        <v>0</v>
      </c>
      <c r="BA702" s="181"/>
      <c r="BB702" s="181"/>
      <c r="BC702" s="181"/>
      <c r="BD702" s="181"/>
      <c r="BE702" s="181"/>
      <c r="BF702" s="130"/>
      <c r="BG702" s="130"/>
      <c r="BH702" s="130"/>
    </row>
    <row r="703" spans="1:60" x14ac:dyDescent="0.35">
      <c r="A703" s="172" t="s">
        <v>1907</v>
      </c>
      <c r="B703" s="172" t="s">
        <v>158</v>
      </c>
      <c r="C703" s="172" t="s">
        <v>159</v>
      </c>
      <c r="D703" s="173" t="s">
        <v>160</v>
      </c>
      <c r="E703" s="172" t="s">
        <v>1908</v>
      </c>
      <c r="F703" s="172" t="s">
        <v>1893</v>
      </c>
      <c r="G703" s="172" t="s">
        <v>1894</v>
      </c>
      <c r="H703" s="172" t="s">
        <v>218</v>
      </c>
      <c r="I703" s="174">
        <v>2208</v>
      </c>
      <c r="J703" s="175" t="s">
        <v>177</v>
      </c>
      <c r="K703" s="176">
        <f>I703*9.16</f>
        <v>20225.28</v>
      </c>
      <c r="L703" s="177"/>
      <c r="M703" s="178"/>
      <c r="N703" s="178"/>
      <c r="O703" s="178"/>
      <c r="P703" s="179"/>
      <c r="Q703" s="179"/>
      <c r="R703" s="180"/>
      <c r="S703" s="181"/>
      <c r="T703" s="182">
        <f>R703+S703</f>
        <v>0</v>
      </c>
      <c r="U703" s="181"/>
      <c r="V703" s="181"/>
      <c r="W703" s="181"/>
      <c r="X703" s="181"/>
      <c r="Y703" s="181"/>
      <c r="Z703" s="180"/>
      <c r="AA703" s="181"/>
      <c r="AB703" s="182">
        <f>Z703+AA703</f>
        <v>0</v>
      </c>
      <c r="AC703" s="181"/>
      <c r="AD703" s="181"/>
      <c r="AE703" s="181"/>
      <c r="AF703" s="181"/>
      <c r="AG703" s="181"/>
      <c r="AH703" s="180"/>
      <c r="AI703" s="181"/>
      <c r="AJ703" s="182">
        <f>AH703+AI703</f>
        <v>0</v>
      </c>
      <c r="AK703" s="181"/>
      <c r="AL703" s="181"/>
      <c r="AM703" s="181"/>
      <c r="AN703" s="181"/>
      <c r="AO703" s="181"/>
      <c r="AP703" s="180"/>
      <c r="AQ703" s="181"/>
      <c r="AR703" s="182">
        <f>AP703+AQ703</f>
        <v>0</v>
      </c>
      <c r="AS703" s="181"/>
      <c r="AT703" s="181"/>
      <c r="AU703" s="181"/>
      <c r="AV703" s="181"/>
      <c r="AW703" s="181"/>
      <c r="AX703" s="180"/>
      <c r="AY703" s="181"/>
      <c r="AZ703" s="182">
        <f>AX703+AY703</f>
        <v>0</v>
      </c>
      <c r="BA703" s="181"/>
      <c r="BB703" s="181"/>
      <c r="BC703" s="181"/>
      <c r="BD703" s="181"/>
      <c r="BE703" s="181"/>
      <c r="BF703" s="130"/>
      <c r="BG703" s="130"/>
      <c r="BH703" s="130"/>
    </row>
    <row r="704" spans="1:60" x14ac:dyDescent="0.35">
      <c r="A704" s="172" t="s">
        <v>1909</v>
      </c>
      <c r="B704" s="172" t="s">
        <v>158</v>
      </c>
      <c r="C704" s="172" t="s">
        <v>159</v>
      </c>
      <c r="D704" s="173" t="s">
        <v>160</v>
      </c>
      <c r="E704" s="172" t="s">
        <v>1906</v>
      </c>
      <c r="F704" s="172" t="s">
        <v>1893</v>
      </c>
      <c r="G704" s="172" t="s">
        <v>1894</v>
      </c>
      <c r="H704" s="172" t="s">
        <v>218</v>
      </c>
      <c r="I704" s="174">
        <v>24624</v>
      </c>
      <c r="J704" s="175" t="s">
        <v>177</v>
      </c>
      <c r="K704" s="176">
        <f>I704*9.16</f>
        <v>225555.84</v>
      </c>
      <c r="L704" s="177"/>
      <c r="M704" s="178"/>
      <c r="N704" s="178"/>
      <c r="O704" s="178"/>
      <c r="P704" s="179"/>
      <c r="Q704" s="179"/>
      <c r="R704" s="180"/>
      <c r="S704" s="181"/>
      <c r="T704" s="182">
        <f>R704+S704</f>
        <v>0</v>
      </c>
      <c r="U704" s="181"/>
      <c r="V704" s="181"/>
      <c r="W704" s="181"/>
      <c r="X704" s="181"/>
      <c r="Y704" s="181"/>
      <c r="Z704" s="180"/>
      <c r="AA704" s="181"/>
      <c r="AB704" s="182">
        <f>Z704+AA704</f>
        <v>0</v>
      </c>
      <c r="AC704" s="181"/>
      <c r="AD704" s="181"/>
      <c r="AE704" s="181"/>
      <c r="AF704" s="181"/>
      <c r="AG704" s="181"/>
      <c r="AH704" s="180"/>
      <c r="AI704" s="181"/>
      <c r="AJ704" s="182">
        <f>AH704+AI704</f>
        <v>0</v>
      </c>
      <c r="AK704" s="181"/>
      <c r="AL704" s="181"/>
      <c r="AM704" s="181"/>
      <c r="AN704" s="181"/>
      <c r="AO704" s="181"/>
      <c r="AP704" s="180"/>
      <c r="AQ704" s="181"/>
      <c r="AR704" s="182">
        <f>AP704+AQ704</f>
        <v>0</v>
      </c>
      <c r="AS704" s="181"/>
      <c r="AT704" s="181"/>
      <c r="AU704" s="181"/>
      <c r="AV704" s="181"/>
      <c r="AW704" s="181"/>
      <c r="AX704" s="180"/>
      <c r="AY704" s="181"/>
      <c r="AZ704" s="182">
        <f>AX704+AY704</f>
        <v>0</v>
      </c>
      <c r="BA704" s="181"/>
      <c r="BB704" s="181"/>
      <c r="BC704" s="181"/>
      <c r="BD704" s="181"/>
      <c r="BE704" s="181"/>
      <c r="BF704" s="130"/>
      <c r="BG704" s="130"/>
      <c r="BH704" s="130"/>
    </row>
    <row r="705" spans="1:60" x14ac:dyDescent="0.35">
      <c r="A705" s="172" t="s">
        <v>1910</v>
      </c>
      <c r="B705" s="172" t="s">
        <v>158</v>
      </c>
      <c r="C705" s="172" t="s">
        <v>159</v>
      </c>
      <c r="D705" s="173" t="s">
        <v>160</v>
      </c>
      <c r="E705" s="172" t="s">
        <v>1911</v>
      </c>
      <c r="F705" s="172" t="s">
        <v>1893</v>
      </c>
      <c r="G705" s="172" t="s">
        <v>1894</v>
      </c>
      <c r="H705" s="172" t="s">
        <v>218</v>
      </c>
      <c r="I705" s="174">
        <v>3024</v>
      </c>
      <c r="J705" s="175" t="s">
        <v>177</v>
      </c>
      <c r="K705" s="176">
        <f>I705*9.16</f>
        <v>27699.84</v>
      </c>
      <c r="L705" s="177"/>
      <c r="M705" s="178"/>
      <c r="N705" s="178"/>
      <c r="O705" s="178"/>
      <c r="P705" s="179"/>
      <c r="Q705" s="179"/>
      <c r="R705" s="180"/>
      <c r="S705" s="181"/>
      <c r="T705" s="182">
        <f>R705+S705</f>
        <v>0</v>
      </c>
      <c r="U705" s="181"/>
      <c r="V705" s="181"/>
      <c r="W705" s="181"/>
      <c r="X705" s="181"/>
      <c r="Y705" s="181"/>
      <c r="Z705" s="180"/>
      <c r="AA705" s="181"/>
      <c r="AB705" s="182">
        <f>Z705+AA705</f>
        <v>0</v>
      </c>
      <c r="AC705" s="181"/>
      <c r="AD705" s="181"/>
      <c r="AE705" s="181"/>
      <c r="AF705" s="181"/>
      <c r="AG705" s="181"/>
      <c r="AH705" s="180"/>
      <c r="AI705" s="181"/>
      <c r="AJ705" s="182">
        <f>AH705+AI705</f>
        <v>0</v>
      </c>
      <c r="AK705" s="181"/>
      <c r="AL705" s="181"/>
      <c r="AM705" s="181"/>
      <c r="AN705" s="181"/>
      <c r="AO705" s="181"/>
      <c r="AP705" s="180"/>
      <c r="AQ705" s="181"/>
      <c r="AR705" s="182">
        <f>AP705+AQ705</f>
        <v>0</v>
      </c>
      <c r="AS705" s="181"/>
      <c r="AT705" s="181"/>
      <c r="AU705" s="181"/>
      <c r="AV705" s="181"/>
      <c r="AW705" s="181"/>
      <c r="AX705" s="180"/>
      <c r="AY705" s="181"/>
      <c r="AZ705" s="182">
        <f>AX705+AY705</f>
        <v>0</v>
      </c>
      <c r="BA705" s="181"/>
      <c r="BB705" s="181"/>
      <c r="BC705" s="181"/>
      <c r="BD705" s="181"/>
      <c r="BE705" s="181"/>
      <c r="BF705" s="130"/>
      <c r="BG705" s="130"/>
      <c r="BH705" s="130"/>
    </row>
    <row r="706" spans="1:60" x14ac:dyDescent="0.35">
      <c r="A706" s="172" t="s">
        <v>1912</v>
      </c>
      <c r="B706" s="172" t="s">
        <v>158</v>
      </c>
      <c r="C706" s="172" t="s">
        <v>159</v>
      </c>
      <c r="D706" s="173" t="s">
        <v>160</v>
      </c>
      <c r="E706" s="172" t="s">
        <v>1913</v>
      </c>
      <c r="F706" s="172" t="s">
        <v>1893</v>
      </c>
      <c r="G706" s="172" t="s">
        <v>1894</v>
      </c>
      <c r="H706" s="172" t="s">
        <v>218</v>
      </c>
      <c r="I706" s="174">
        <v>2668</v>
      </c>
      <c r="J706" s="175" t="s">
        <v>177</v>
      </c>
      <c r="K706" s="176">
        <f>I706*9.16</f>
        <v>24438.880000000001</v>
      </c>
      <c r="L706" s="177"/>
      <c r="M706" s="178"/>
      <c r="N706" s="178"/>
      <c r="O706" s="178"/>
      <c r="P706" s="179"/>
      <c r="Q706" s="179"/>
      <c r="R706" s="180"/>
      <c r="S706" s="181"/>
      <c r="T706" s="182">
        <f>R706+S706</f>
        <v>0</v>
      </c>
      <c r="U706" s="181"/>
      <c r="V706" s="181"/>
      <c r="W706" s="181"/>
      <c r="X706" s="181"/>
      <c r="Y706" s="181"/>
      <c r="Z706" s="180"/>
      <c r="AA706" s="181"/>
      <c r="AB706" s="182">
        <f>Z706+AA706</f>
        <v>0</v>
      </c>
      <c r="AC706" s="181"/>
      <c r="AD706" s="181"/>
      <c r="AE706" s="181"/>
      <c r="AF706" s="181"/>
      <c r="AG706" s="181"/>
      <c r="AH706" s="180"/>
      <c r="AI706" s="181"/>
      <c r="AJ706" s="182">
        <f>AH706+AI706</f>
        <v>0</v>
      </c>
      <c r="AK706" s="181"/>
      <c r="AL706" s="181"/>
      <c r="AM706" s="181"/>
      <c r="AN706" s="181"/>
      <c r="AO706" s="181"/>
      <c r="AP706" s="180"/>
      <c r="AQ706" s="181"/>
      <c r="AR706" s="182">
        <f>AP706+AQ706</f>
        <v>0</v>
      </c>
      <c r="AS706" s="181"/>
      <c r="AT706" s="181"/>
      <c r="AU706" s="181"/>
      <c r="AV706" s="181"/>
      <c r="AW706" s="181"/>
      <c r="AX706" s="180"/>
      <c r="AY706" s="181"/>
      <c r="AZ706" s="182">
        <f>AX706+AY706</f>
        <v>0</v>
      </c>
      <c r="BA706" s="181"/>
      <c r="BB706" s="181"/>
      <c r="BC706" s="181"/>
      <c r="BD706" s="181"/>
      <c r="BE706" s="181"/>
      <c r="BF706" s="130"/>
      <c r="BG706" s="130"/>
      <c r="BH706" s="130"/>
    </row>
    <row r="707" spans="1:60" x14ac:dyDescent="0.35">
      <c r="A707" s="172" t="s">
        <v>1914</v>
      </c>
      <c r="B707" s="172" t="s">
        <v>158</v>
      </c>
      <c r="C707" s="172" t="s">
        <v>159</v>
      </c>
      <c r="D707" s="173" t="s">
        <v>160</v>
      </c>
      <c r="E707" s="172" t="s">
        <v>1915</v>
      </c>
      <c r="F707" s="172" t="s">
        <v>1893</v>
      </c>
      <c r="G707" s="172" t="s">
        <v>1894</v>
      </c>
      <c r="H707" s="172" t="s">
        <v>218</v>
      </c>
      <c r="I707" s="174">
        <v>2100</v>
      </c>
      <c r="J707" s="175" t="s">
        <v>177</v>
      </c>
      <c r="K707" s="176">
        <f>I707*9.16</f>
        <v>19236</v>
      </c>
      <c r="L707" s="177"/>
      <c r="M707" s="178"/>
      <c r="N707" s="178"/>
      <c r="O707" s="178"/>
      <c r="P707" s="179"/>
      <c r="Q707" s="179"/>
      <c r="R707" s="180"/>
      <c r="S707" s="181"/>
      <c r="T707" s="182">
        <f>R707+S707</f>
        <v>0</v>
      </c>
      <c r="U707" s="181"/>
      <c r="V707" s="181"/>
      <c r="W707" s="181"/>
      <c r="X707" s="181"/>
      <c r="Y707" s="181"/>
      <c r="Z707" s="180"/>
      <c r="AA707" s="181"/>
      <c r="AB707" s="182">
        <f>Z707+AA707</f>
        <v>0</v>
      </c>
      <c r="AC707" s="181"/>
      <c r="AD707" s="181"/>
      <c r="AE707" s="181"/>
      <c r="AF707" s="181"/>
      <c r="AG707" s="181"/>
      <c r="AH707" s="180"/>
      <c r="AI707" s="181"/>
      <c r="AJ707" s="182">
        <f>AH707+AI707</f>
        <v>0</v>
      </c>
      <c r="AK707" s="181"/>
      <c r="AL707" s="181"/>
      <c r="AM707" s="181"/>
      <c r="AN707" s="181"/>
      <c r="AO707" s="181"/>
      <c r="AP707" s="180"/>
      <c r="AQ707" s="181"/>
      <c r="AR707" s="182">
        <f>AP707+AQ707</f>
        <v>0</v>
      </c>
      <c r="AS707" s="181"/>
      <c r="AT707" s="181"/>
      <c r="AU707" s="181"/>
      <c r="AV707" s="181"/>
      <c r="AW707" s="181"/>
      <c r="AX707" s="180"/>
      <c r="AY707" s="181"/>
      <c r="AZ707" s="182">
        <f>AX707+AY707</f>
        <v>0</v>
      </c>
      <c r="BA707" s="181"/>
      <c r="BB707" s="181"/>
      <c r="BC707" s="181"/>
      <c r="BD707" s="181"/>
      <c r="BE707" s="181"/>
      <c r="BF707" s="130"/>
      <c r="BG707" s="130"/>
      <c r="BH707" s="130"/>
    </row>
    <row r="708" spans="1:60" x14ac:dyDescent="0.35">
      <c r="A708" s="172" t="s">
        <v>2178</v>
      </c>
      <c r="B708" s="172" t="s">
        <v>158</v>
      </c>
      <c r="C708" s="172" t="s">
        <v>159</v>
      </c>
      <c r="D708" s="173" t="s">
        <v>160</v>
      </c>
      <c r="E708" s="172" t="s">
        <v>1930</v>
      </c>
      <c r="F708" s="172" t="s">
        <v>2179</v>
      </c>
      <c r="G708" s="172" t="s">
        <v>1894</v>
      </c>
      <c r="H708" s="172" t="s">
        <v>218</v>
      </c>
      <c r="I708" s="174">
        <v>72</v>
      </c>
      <c r="J708" s="175" t="s">
        <v>171</v>
      </c>
      <c r="K708" s="176">
        <f>I708*9.16</f>
        <v>659.52</v>
      </c>
      <c r="L708" s="177"/>
      <c r="M708" s="178"/>
      <c r="N708" s="178"/>
      <c r="O708" s="178"/>
      <c r="P708" s="179"/>
      <c r="Q708" s="179"/>
      <c r="R708" s="180"/>
      <c r="S708" s="181"/>
      <c r="T708" s="182">
        <f>R708+S708</f>
        <v>0</v>
      </c>
      <c r="U708" s="181"/>
      <c r="V708" s="181"/>
      <c r="W708" s="181"/>
      <c r="X708" s="181"/>
      <c r="Y708" s="181"/>
      <c r="Z708" s="180"/>
      <c r="AA708" s="181"/>
      <c r="AB708" s="182">
        <f>Z708+AA708</f>
        <v>0</v>
      </c>
      <c r="AC708" s="181"/>
      <c r="AD708" s="181"/>
      <c r="AE708" s="181"/>
      <c r="AF708" s="181"/>
      <c r="AG708" s="181"/>
      <c r="AH708" s="180"/>
      <c r="AI708" s="181"/>
      <c r="AJ708" s="182">
        <f>AH708+AI708</f>
        <v>0</v>
      </c>
      <c r="AK708" s="181"/>
      <c r="AL708" s="181"/>
      <c r="AM708" s="181"/>
      <c r="AN708" s="181"/>
      <c r="AO708" s="181"/>
      <c r="AP708" s="180"/>
      <c r="AQ708" s="181"/>
      <c r="AR708" s="182">
        <f>AP708+AQ708</f>
        <v>0</v>
      </c>
      <c r="AS708" s="181"/>
      <c r="AT708" s="181"/>
      <c r="AU708" s="181"/>
      <c r="AV708" s="181"/>
      <c r="AW708" s="181"/>
      <c r="AX708" s="180"/>
      <c r="AY708" s="181"/>
      <c r="AZ708" s="182">
        <f>AX708+AY708</f>
        <v>0</v>
      </c>
      <c r="BA708" s="181"/>
      <c r="BB708" s="181"/>
      <c r="BC708" s="181"/>
      <c r="BD708" s="181"/>
      <c r="BE708" s="181"/>
      <c r="BF708" s="130"/>
      <c r="BG708" s="130"/>
      <c r="BH708" s="130"/>
    </row>
    <row r="709" spans="1:60" x14ac:dyDescent="0.35">
      <c r="A709" s="172" t="s">
        <v>432</v>
      </c>
      <c r="B709" s="172" t="s">
        <v>158</v>
      </c>
      <c r="C709" s="172" t="s">
        <v>159</v>
      </c>
      <c r="D709" s="173" t="s">
        <v>160</v>
      </c>
      <c r="E709" s="172" t="s">
        <v>433</v>
      </c>
      <c r="F709" s="172" t="s">
        <v>434</v>
      </c>
      <c r="G709" s="172" t="s">
        <v>435</v>
      </c>
      <c r="H709" s="172" t="s">
        <v>306</v>
      </c>
      <c r="I709" s="174">
        <v>144</v>
      </c>
      <c r="J709" s="175" t="s">
        <v>177</v>
      </c>
      <c r="K709" s="176">
        <f>I709*9.16</f>
        <v>1319.04</v>
      </c>
      <c r="L709" s="177"/>
      <c r="M709" s="178"/>
      <c r="N709" s="178"/>
      <c r="O709" s="178"/>
      <c r="P709" s="179"/>
      <c r="Q709" s="179"/>
      <c r="R709" s="180"/>
      <c r="S709" s="181"/>
      <c r="T709" s="182">
        <f>R709+S709</f>
        <v>0</v>
      </c>
      <c r="U709" s="181"/>
      <c r="V709" s="181"/>
      <c r="W709" s="181"/>
      <c r="X709" s="181"/>
      <c r="Y709" s="181"/>
      <c r="Z709" s="180"/>
      <c r="AA709" s="181"/>
      <c r="AB709" s="182">
        <f>Z709+AA709</f>
        <v>0</v>
      </c>
      <c r="AC709" s="181"/>
      <c r="AD709" s="181"/>
      <c r="AE709" s="181"/>
      <c r="AF709" s="181"/>
      <c r="AG709" s="181"/>
      <c r="AH709" s="180"/>
      <c r="AI709" s="181"/>
      <c r="AJ709" s="182">
        <f>AH709+AI709</f>
        <v>0</v>
      </c>
      <c r="AK709" s="181"/>
      <c r="AL709" s="181"/>
      <c r="AM709" s="181"/>
      <c r="AN709" s="181"/>
      <c r="AO709" s="181"/>
      <c r="AP709" s="180"/>
      <c r="AQ709" s="181"/>
      <c r="AR709" s="182">
        <f>AP709+AQ709</f>
        <v>0</v>
      </c>
      <c r="AS709" s="181"/>
      <c r="AT709" s="181"/>
      <c r="AU709" s="181"/>
      <c r="AV709" s="181"/>
      <c r="AW709" s="181"/>
      <c r="AX709" s="180"/>
      <c r="AY709" s="181"/>
      <c r="AZ709" s="182">
        <f>AX709+AY709</f>
        <v>0</v>
      </c>
      <c r="BA709" s="181"/>
      <c r="BB709" s="181"/>
      <c r="BC709" s="181"/>
      <c r="BD709" s="181"/>
      <c r="BE709" s="181"/>
      <c r="BF709" s="130"/>
      <c r="BG709" s="130"/>
      <c r="BH709" s="130"/>
    </row>
    <row r="710" spans="1:60" x14ac:dyDescent="0.35">
      <c r="A710" s="172" t="s">
        <v>1419</v>
      </c>
      <c r="B710" s="172" t="s">
        <v>158</v>
      </c>
      <c r="C710" s="172" t="s">
        <v>159</v>
      </c>
      <c r="D710" s="173" t="s">
        <v>160</v>
      </c>
      <c r="E710" s="172" t="s">
        <v>1420</v>
      </c>
      <c r="F710" s="172" t="s">
        <v>434</v>
      </c>
      <c r="G710" s="172" t="s">
        <v>435</v>
      </c>
      <c r="H710" s="172" t="s">
        <v>306</v>
      </c>
      <c r="I710" s="174">
        <v>1800</v>
      </c>
      <c r="J710" s="175" t="s">
        <v>248</v>
      </c>
      <c r="K710" s="176">
        <f>I710*9.16</f>
        <v>16488</v>
      </c>
      <c r="L710" s="177"/>
      <c r="M710" s="178"/>
      <c r="N710" s="178"/>
      <c r="O710" s="178"/>
      <c r="P710" s="179"/>
      <c r="Q710" s="179"/>
      <c r="R710" s="180"/>
      <c r="S710" s="181"/>
      <c r="T710" s="182">
        <f>R710+S710</f>
        <v>0</v>
      </c>
      <c r="U710" s="181"/>
      <c r="V710" s="181"/>
      <c r="W710" s="181"/>
      <c r="X710" s="181"/>
      <c r="Y710" s="181"/>
      <c r="Z710" s="180"/>
      <c r="AA710" s="181"/>
      <c r="AB710" s="182">
        <f>Z710+AA710</f>
        <v>0</v>
      </c>
      <c r="AC710" s="181"/>
      <c r="AD710" s="181"/>
      <c r="AE710" s="181"/>
      <c r="AF710" s="181"/>
      <c r="AG710" s="181"/>
      <c r="AH710" s="180"/>
      <c r="AI710" s="181"/>
      <c r="AJ710" s="182">
        <f>AH710+AI710</f>
        <v>0</v>
      </c>
      <c r="AK710" s="181"/>
      <c r="AL710" s="181"/>
      <c r="AM710" s="181"/>
      <c r="AN710" s="181"/>
      <c r="AO710" s="181"/>
      <c r="AP710" s="180"/>
      <c r="AQ710" s="181"/>
      <c r="AR710" s="182">
        <f>AP710+AQ710</f>
        <v>0</v>
      </c>
      <c r="AS710" s="181"/>
      <c r="AT710" s="181"/>
      <c r="AU710" s="181"/>
      <c r="AV710" s="181"/>
      <c r="AW710" s="181"/>
      <c r="AX710" s="180"/>
      <c r="AY710" s="181"/>
      <c r="AZ710" s="182">
        <f>AX710+AY710</f>
        <v>0</v>
      </c>
      <c r="BA710" s="181"/>
      <c r="BB710" s="181"/>
      <c r="BC710" s="181"/>
      <c r="BD710" s="181"/>
      <c r="BE710" s="181"/>
      <c r="BF710" s="130"/>
      <c r="BG710" s="130"/>
      <c r="BH710" s="130"/>
    </row>
    <row r="711" spans="1:60" x14ac:dyDescent="0.35">
      <c r="A711" s="172" t="s">
        <v>1726</v>
      </c>
      <c r="B711" s="172" t="s">
        <v>158</v>
      </c>
      <c r="C711" s="172" t="s">
        <v>159</v>
      </c>
      <c r="D711" s="173" t="s">
        <v>160</v>
      </c>
      <c r="E711" s="172" t="s">
        <v>1727</v>
      </c>
      <c r="F711" s="172" t="s">
        <v>434</v>
      </c>
      <c r="G711" s="172" t="s">
        <v>435</v>
      </c>
      <c r="H711" s="172" t="s">
        <v>306</v>
      </c>
      <c r="I711" s="174">
        <v>4065</v>
      </c>
      <c r="J711" s="175" t="s">
        <v>1728</v>
      </c>
      <c r="K711" s="176">
        <f>I711*9.16</f>
        <v>37235.4</v>
      </c>
      <c r="L711" s="177"/>
      <c r="M711" s="178"/>
      <c r="N711" s="178"/>
      <c r="O711" s="178"/>
      <c r="P711" s="179"/>
      <c r="Q711" s="179"/>
      <c r="R711" s="180"/>
      <c r="S711" s="181"/>
      <c r="T711" s="182">
        <f>R711+S711</f>
        <v>0</v>
      </c>
      <c r="U711" s="181"/>
      <c r="V711" s="181"/>
      <c r="W711" s="181"/>
      <c r="X711" s="181"/>
      <c r="Y711" s="181"/>
      <c r="Z711" s="180"/>
      <c r="AA711" s="181"/>
      <c r="AB711" s="182">
        <f>Z711+AA711</f>
        <v>0</v>
      </c>
      <c r="AC711" s="181"/>
      <c r="AD711" s="181"/>
      <c r="AE711" s="181"/>
      <c r="AF711" s="181"/>
      <c r="AG711" s="181"/>
      <c r="AH711" s="180"/>
      <c r="AI711" s="181"/>
      <c r="AJ711" s="182">
        <f>AH711+AI711</f>
        <v>0</v>
      </c>
      <c r="AK711" s="181"/>
      <c r="AL711" s="181"/>
      <c r="AM711" s="181"/>
      <c r="AN711" s="181"/>
      <c r="AO711" s="181"/>
      <c r="AP711" s="180"/>
      <c r="AQ711" s="181"/>
      <c r="AR711" s="182">
        <f>AP711+AQ711</f>
        <v>0</v>
      </c>
      <c r="AS711" s="181"/>
      <c r="AT711" s="181"/>
      <c r="AU711" s="181"/>
      <c r="AV711" s="181"/>
      <c r="AW711" s="181"/>
      <c r="AX711" s="180"/>
      <c r="AY711" s="181"/>
      <c r="AZ711" s="182">
        <f>AX711+AY711</f>
        <v>0</v>
      </c>
      <c r="BA711" s="181"/>
      <c r="BB711" s="181"/>
      <c r="BC711" s="181"/>
      <c r="BD711" s="181"/>
      <c r="BE711" s="181"/>
      <c r="BF711" s="130"/>
      <c r="BG711" s="130"/>
      <c r="BH711" s="130"/>
    </row>
    <row r="712" spans="1:60" x14ac:dyDescent="0.35">
      <c r="A712" s="172" t="s">
        <v>2591</v>
      </c>
      <c r="B712" s="172" t="s">
        <v>158</v>
      </c>
      <c r="C712" s="172" t="s">
        <v>159</v>
      </c>
      <c r="D712" s="173" t="s">
        <v>160</v>
      </c>
      <c r="E712" s="172" t="s">
        <v>1930</v>
      </c>
      <c r="F712" s="172" t="s">
        <v>2592</v>
      </c>
      <c r="G712" s="172" t="s">
        <v>170</v>
      </c>
      <c r="H712" s="172" t="s">
        <v>170</v>
      </c>
      <c r="I712" s="174">
        <v>72</v>
      </c>
      <c r="J712" s="175" t="s">
        <v>171</v>
      </c>
      <c r="K712" s="176">
        <f>I712*9.16</f>
        <v>659.52</v>
      </c>
      <c r="L712" s="177"/>
      <c r="M712" s="178"/>
      <c r="N712" s="178"/>
      <c r="O712" s="178"/>
      <c r="P712" s="179"/>
      <c r="Q712" s="179"/>
      <c r="R712" s="180"/>
      <c r="S712" s="181"/>
      <c r="T712" s="182">
        <f>R712+S712</f>
        <v>0</v>
      </c>
      <c r="U712" s="181"/>
      <c r="V712" s="181"/>
      <c r="W712" s="181"/>
      <c r="X712" s="181"/>
      <c r="Y712" s="181"/>
      <c r="Z712" s="180"/>
      <c r="AA712" s="181"/>
      <c r="AB712" s="182">
        <f>Z712+AA712</f>
        <v>0</v>
      </c>
      <c r="AC712" s="181"/>
      <c r="AD712" s="181"/>
      <c r="AE712" s="181"/>
      <c r="AF712" s="181"/>
      <c r="AG712" s="181"/>
      <c r="AH712" s="180"/>
      <c r="AI712" s="181"/>
      <c r="AJ712" s="182">
        <f>AH712+AI712</f>
        <v>0</v>
      </c>
      <c r="AK712" s="181"/>
      <c r="AL712" s="181"/>
      <c r="AM712" s="181"/>
      <c r="AN712" s="181"/>
      <c r="AO712" s="181"/>
      <c r="AP712" s="180"/>
      <c r="AQ712" s="181"/>
      <c r="AR712" s="182">
        <f>AP712+AQ712</f>
        <v>0</v>
      </c>
      <c r="AS712" s="181"/>
      <c r="AT712" s="181"/>
      <c r="AU712" s="181"/>
      <c r="AV712" s="181"/>
      <c r="AW712" s="181"/>
      <c r="AX712" s="180"/>
      <c r="AY712" s="181"/>
      <c r="AZ712" s="182">
        <f>AX712+AY712</f>
        <v>0</v>
      </c>
      <c r="BA712" s="181"/>
      <c r="BB712" s="181"/>
      <c r="BC712" s="181"/>
      <c r="BD712" s="181"/>
      <c r="BE712" s="181"/>
      <c r="BF712" s="130"/>
      <c r="BG712" s="130"/>
      <c r="BH712" s="130"/>
    </row>
    <row r="713" spans="1:60" x14ac:dyDescent="0.35">
      <c r="A713" s="172" t="s">
        <v>2601</v>
      </c>
      <c r="B713" s="172" t="s">
        <v>158</v>
      </c>
      <c r="C713" s="172" t="s">
        <v>159</v>
      </c>
      <c r="D713" s="173" t="s">
        <v>160</v>
      </c>
      <c r="E713" s="172" t="s">
        <v>1930</v>
      </c>
      <c r="F713" s="172" t="s">
        <v>2602</v>
      </c>
      <c r="G713" s="172" t="s">
        <v>170</v>
      </c>
      <c r="H713" s="172" t="s">
        <v>170</v>
      </c>
      <c r="I713" s="174">
        <v>72</v>
      </c>
      <c r="J713" s="175" t="s">
        <v>171</v>
      </c>
      <c r="K713" s="176">
        <f>I713*9.16</f>
        <v>659.52</v>
      </c>
      <c r="L713" s="177"/>
      <c r="M713" s="178"/>
      <c r="N713" s="178"/>
      <c r="O713" s="178"/>
      <c r="P713" s="179"/>
      <c r="Q713" s="179"/>
      <c r="R713" s="180"/>
      <c r="S713" s="181"/>
      <c r="T713" s="182">
        <f>R713+S713</f>
        <v>0</v>
      </c>
      <c r="U713" s="181"/>
      <c r="V713" s="181"/>
      <c r="W713" s="181"/>
      <c r="X713" s="181"/>
      <c r="Y713" s="181"/>
      <c r="Z713" s="180"/>
      <c r="AA713" s="181"/>
      <c r="AB713" s="182">
        <f>Z713+AA713</f>
        <v>0</v>
      </c>
      <c r="AC713" s="181"/>
      <c r="AD713" s="181"/>
      <c r="AE713" s="181"/>
      <c r="AF713" s="181"/>
      <c r="AG713" s="181"/>
      <c r="AH713" s="180"/>
      <c r="AI713" s="181"/>
      <c r="AJ713" s="182">
        <f>AH713+AI713</f>
        <v>0</v>
      </c>
      <c r="AK713" s="181"/>
      <c r="AL713" s="181"/>
      <c r="AM713" s="181"/>
      <c r="AN713" s="181"/>
      <c r="AO713" s="181"/>
      <c r="AP713" s="180"/>
      <c r="AQ713" s="181"/>
      <c r="AR713" s="182">
        <f>AP713+AQ713</f>
        <v>0</v>
      </c>
      <c r="AS713" s="181"/>
      <c r="AT713" s="181"/>
      <c r="AU713" s="181"/>
      <c r="AV713" s="181"/>
      <c r="AW713" s="181"/>
      <c r="AX713" s="180"/>
      <c r="AY713" s="181"/>
      <c r="AZ713" s="182">
        <f>AX713+AY713</f>
        <v>0</v>
      </c>
      <c r="BA713" s="181"/>
      <c r="BB713" s="181"/>
      <c r="BC713" s="181"/>
      <c r="BD713" s="181"/>
      <c r="BE713" s="181"/>
      <c r="BF713" s="130"/>
      <c r="BG713" s="130"/>
      <c r="BH713" s="130"/>
    </row>
    <row r="714" spans="1:60" x14ac:dyDescent="0.35">
      <c r="A714" s="172" t="s">
        <v>2605</v>
      </c>
      <c r="B714" s="172" t="s">
        <v>158</v>
      </c>
      <c r="C714" s="172" t="s">
        <v>159</v>
      </c>
      <c r="D714" s="173" t="s">
        <v>160</v>
      </c>
      <c r="E714" s="172" t="s">
        <v>1930</v>
      </c>
      <c r="F714" s="172" t="s">
        <v>2606</v>
      </c>
      <c r="G714" s="172" t="s">
        <v>170</v>
      </c>
      <c r="H714" s="172" t="s">
        <v>170</v>
      </c>
      <c r="I714" s="174">
        <v>72</v>
      </c>
      <c r="J714" s="175" t="s">
        <v>171</v>
      </c>
      <c r="K714" s="176">
        <f>I714*9.16</f>
        <v>659.52</v>
      </c>
      <c r="L714" s="177"/>
      <c r="M714" s="178"/>
      <c r="N714" s="178"/>
      <c r="O714" s="178"/>
      <c r="P714" s="179"/>
      <c r="Q714" s="179"/>
      <c r="R714" s="180"/>
      <c r="S714" s="181"/>
      <c r="T714" s="182">
        <f>R714+S714</f>
        <v>0</v>
      </c>
      <c r="U714" s="181"/>
      <c r="V714" s="181"/>
      <c r="W714" s="181"/>
      <c r="X714" s="181"/>
      <c r="Y714" s="181"/>
      <c r="Z714" s="180"/>
      <c r="AA714" s="181"/>
      <c r="AB714" s="182">
        <f>Z714+AA714</f>
        <v>0</v>
      </c>
      <c r="AC714" s="181"/>
      <c r="AD714" s="181"/>
      <c r="AE714" s="181"/>
      <c r="AF714" s="181"/>
      <c r="AG714" s="181"/>
      <c r="AH714" s="180"/>
      <c r="AI714" s="181"/>
      <c r="AJ714" s="182">
        <f>AH714+AI714</f>
        <v>0</v>
      </c>
      <c r="AK714" s="181"/>
      <c r="AL714" s="181"/>
      <c r="AM714" s="181"/>
      <c r="AN714" s="181"/>
      <c r="AO714" s="181"/>
      <c r="AP714" s="180"/>
      <c r="AQ714" s="181"/>
      <c r="AR714" s="182">
        <f>AP714+AQ714</f>
        <v>0</v>
      </c>
      <c r="AS714" s="181"/>
      <c r="AT714" s="181"/>
      <c r="AU714" s="181"/>
      <c r="AV714" s="181"/>
      <c r="AW714" s="181"/>
      <c r="AX714" s="180"/>
      <c r="AY714" s="181"/>
      <c r="AZ714" s="182">
        <f>AX714+AY714</f>
        <v>0</v>
      </c>
      <c r="BA714" s="181"/>
      <c r="BB714" s="181"/>
      <c r="BC714" s="181"/>
      <c r="BD714" s="181"/>
      <c r="BE714" s="181"/>
      <c r="BF714" s="130"/>
      <c r="BG714" s="130"/>
      <c r="BH714" s="130"/>
    </row>
    <row r="715" spans="1:60" x14ac:dyDescent="0.35">
      <c r="A715" s="172" t="s">
        <v>576</v>
      </c>
      <c r="B715" s="172" t="s">
        <v>158</v>
      </c>
      <c r="C715" s="172" t="s">
        <v>159</v>
      </c>
      <c r="D715" s="173" t="s">
        <v>160</v>
      </c>
      <c r="E715" s="172" t="s">
        <v>577</v>
      </c>
      <c r="F715" s="172" t="s">
        <v>578</v>
      </c>
      <c r="G715" s="172" t="s">
        <v>50</v>
      </c>
      <c r="H715" s="172" t="s">
        <v>579</v>
      </c>
      <c r="I715" s="174">
        <v>260</v>
      </c>
      <c r="J715" s="175" t="s">
        <v>165</v>
      </c>
      <c r="K715" s="176">
        <f>I715*9.16</f>
        <v>2381.6</v>
      </c>
      <c r="L715" s="177"/>
      <c r="M715" s="178"/>
      <c r="N715" s="178"/>
      <c r="O715" s="178"/>
      <c r="P715" s="179"/>
      <c r="Q715" s="179"/>
      <c r="R715" s="180"/>
      <c r="S715" s="181"/>
      <c r="T715" s="182">
        <f>R715+S715</f>
        <v>0</v>
      </c>
      <c r="U715" s="181"/>
      <c r="V715" s="181"/>
      <c r="W715" s="181"/>
      <c r="X715" s="181"/>
      <c r="Y715" s="181"/>
      <c r="Z715" s="180"/>
      <c r="AA715" s="181"/>
      <c r="AB715" s="182">
        <f>Z715+AA715</f>
        <v>0</v>
      </c>
      <c r="AC715" s="181"/>
      <c r="AD715" s="181"/>
      <c r="AE715" s="181"/>
      <c r="AF715" s="181"/>
      <c r="AG715" s="181"/>
      <c r="AH715" s="180"/>
      <c r="AI715" s="181"/>
      <c r="AJ715" s="182">
        <f>AH715+AI715</f>
        <v>0</v>
      </c>
      <c r="AK715" s="181"/>
      <c r="AL715" s="181"/>
      <c r="AM715" s="181"/>
      <c r="AN715" s="181"/>
      <c r="AO715" s="181"/>
      <c r="AP715" s="180"/>
      <c r="AQ715" s="181"/>
      <c r="AR715" s="182">
        <f>AP715+AQ715</f>
        <v>0</v>
      </c>
      <c r="AS715" s="181"/>
      <c r="AT715" s="181"/>
      <c r="AU715" s="181"/>
      <c r="AV715" s="181"/>
      <c r="AW715" s="181"/>
      <c r="AX715" s="180"/>
      <c r="AY715" s="181"/>
      <c r="AZ715" s="182">
        <f>AX715+AY715</f>
        <v>0</v>
      </c>
      <c r="BA715" s="181"/>
      <c r="BB715" s="181"/>
      <c r="BC715" s="181"/>
      <c r="BD715" s="181"/>
      <c r="BE715" s="181"/>
      <c r="BF715" s="130"/>
      <c r="BG715" s="130"/>
      <c r="BH715" s="130"/>
    </row>
    <row r="716" spans="1:60" x14ac:dyDescent="0.35">
      <c r="A716" s="172" t="s">
        <v>1461</v>
      </c>
      <c r="B716" s="172" t="s">
        <v>158</v>
      </c>
      <c r="C716" s="172" t="s">
        <v>159</v>
      </c>
      <c r="D716" s="173" t="s">
        <v>160</v>
      </c>
      <c r="E716" s="172" t="s">
        <v>1462</v>
      </c>
      <c r="F716" s="172" t="s">
        <v>1463</v>
      </c>
      <c r="G716" s="172" t="s">
        <v>50</v>
      </c>
      <c r="H716" s="172" t="s">
        <v>579</v>
      </c>
      <c r="I716" s="174">
        <v>1850</v>
      </c>
      <c r="J716" s="175" t="s">
        <v>177</v>
      </c>
      <c r="K716" s="176">
        <f>I716*9.16</f>
        <v>16946</v>
      </c>
      <c r="L716" s="177"/>
      <c r="M716" s="178"/>
      <c r="N716" s="178"/>
      <c r="O716" s="178"/>
      <c r="P716" s="179"/>
      <c r="Q716" s="179"/>
      <c r="R716" s="180"/>
      <c r="S716" s="181"/>
      <c r="T716" s="182">
        <f>R716+S716</f>
        <v>0</v>
      </c>
      <c r="U716" s="181"/>
      <c r="V716" s="181"/>
      <c r="W716" s="181"/>
      <c r="X716" s="181"/>
      <c r="Y716" s="181"/>
      <c r="Z716" s="180"/>
      <c r="AA716" s="181"/>
      <c r="AB716" s="182">
        <f>Z716+AA716</f>
        <v>0</v>
      </c>
      <c r="AC716" s="181"/>
      <c r="AD716" s="181"/>
      <c r="AE716" s="181"/>
      <c r="AF716" s="181"/>
      <c r="AG716" s="181"/>
      <c r="AH716" s="180"/>
      <c r="AI716" s="181"/>
      <c r="AJ716" s="182">
        <f>AH716+AI716</f>
        <v>0</v>
      </c>
      <c r="AK716" s="181"/>
      <c r="AL716" s="181"/>
      <c r="AM716" s="181"/>
      <c r="AN716" s="181"/>
      <c r="AO716" s="181"/>
      <c r="AP716" s="180"/>
      <c r="AQ716" s="181"/>
      <c r="AR716" s="182">
        <f>AP716+AQ716</f>
        <v>0</v>
      </c>
      <c r="AS716" s="181"/>
      <c r="AT716" s="181"/>
      <c r="AU716" s="181"/>
      <c r="AV716" s="181"/>
      <c r="AW716" s="181"/>
      <c r="AX716" s="180"/>
      <c r="AY716" s="181"/>
      <c r="AZ716" s="182">
        <f>AX716+AY716</f>
        <v>0</v>
      </c>
      <c r="BA716" s="181"/>
      <c r="BB716" s="181"/>
      <c r="BC716" s="181"/>
      <c r="BD716" s="181"/>
      <c r="BE716" s="181"/>
      <c r="BF716" s="130"/>
      <c r="BG716" s="130"/>
      <c r="BH716" s="130"/>
    </row>
    <row r="717" spans="1:60" x14ac:dyDescent="0.35">
      <c r="A717" s="172" t="s">
        <v>1587</v>
      </c>
      <c r="B717" s="172" t="s">
        <v>158</v>
      </c>
      <c r="C717" s="172" t="s">
        <v>159</v>
      </c>
      <c r="D717" s="173" t="s">
        <v>160</v>
      </c>
      <c r="E717" s="172" t="s">
        <v>1588</v>
      </c>
      <c r="F717" s="172" t="s">
        <v>578</v>
      </c>
      <c r="G717" s="172" t="s">
        <v>50</v>
      </c>
      <c r="H717" s="172" t="s">
        <v>579</v>
      </c>
      <c r="I717" s="174">
        <v>2448</v>
      </c>
      <c r="J717" s="175" t="s">
        <v>165</v>
      </c>
      <c r="K717" s="176">
        <f>I717*9.16</f>
        <v>22423.68</v>
      </c>
      <c r="L717" s="177"/>
      <c r="M717" s="178"/>
      <c r="N717" s="178"/>
      <c r="O717" s="178"/>
      <c r="P717" s="179"/>
      <c r="Q717" s="179"/>
      <c r="R717" s="180"/>
      <c r="S717" s="181"/>
      <c r="T717" s="182">
        <f>R717+S717</f>
        <v>0</v>
      </c>
      <c r="U717" s="181"/>
      <c r="V717" s="181"/>
      <c r="W717" s="181"/>
      <c r="X717" s="181"/>
      <c r="Y717" s="181"/>
      <c r="Z717" s="180"/>
      <c r="AA717" s="181"/>
      <c r="AB717" s="182">
        <f>Z717+AA717</f>
        <v>0</v>
      </c>
      <c r="AC717" s="181"/>
      <c r="AD717" s="181"/>
      <c r="AE717" s="181"/>
      <c r="AF717" s="181"/>
      <c r="AG717" s="181"/>
      <c r="AH717" s="180"/>
      <c r="AI717" s="181"/>
      <c r="AJ717" s="182">
        <f>AH717+AI717</f>
        <v>0</v>
      </c>
      <c r="AK717" s="181"/>
      <c r="AL717" s="181"/>
      <c r="AM717" s="181"/>
      <c r="AN717" s="181"/>
      <c r="AO717" s="181"/>
      <c r="AP717" s="180"/>
      <c r="AQ717" s="181"/>
      <c r="AR717" s="182">
        <f>AP717+AQ717</f>
        <v>0</v>
      </c>
      <c r="AS717" s="181"/>
      <c r="AT717" s="181"/>
      <c r="AU717" s="181"/>
      <c r="AV717" s="181"/>
      <c r="AW717" s="181"/>
      <c r="AX717" s="180"/>
      <c r="AY717" s="181"/>
      <c r="AZ717" s="182">
        <f>AX717+AY717</f>
        <v>0</v>
      </c>
      <c r="BA717" s="181"/>
      <c r="BB717" s="181"/>
      <c r="BC717" s="181"/>
      <c r="BD717" s="181"/>
      <c r="BE717" s="181"/>
      <c r="BF717" s="130"/>
      <c r="BG717" s="130"/>
      <c r="BH717" s="130"/>
    </row>
    <row r="718" spans="1:60" x14ac:dyDescent="0.35">
      <c r="A718" s="172" t="s">
        <v>1593</v>
      </c>
      <c r="B718" s="172" t="s">
        <v>158</v>
      </c>
      <c r="C718" s="172" t="s">
        <v>159</v>
      </c>
      <c r="D718" s="173" t="s">
        <v>160</v>
      </c>
      <c r="E718" s="172" t="s">
        <v>1594</v>
      </c>
      <c r="F718" s="172" t="s">
        <v>578</v>
      </c>
      <c r="G718" s="172" t="s">
        <v>50</v>
      </c>
      <c r="H718" s="172" t="s">
        <v>579</v>
      </c>
      <c r="I718" s="174">
        <v>2500</v>
      </c>
      <c r="J718" s="175" t="s">
        <v>200</v>
      </c>
      <c r="K718" s="176">
        <f>I718*9.16</f>
        <v>22900</v>
      </c>
      <c r="L718" s="177"/>
      <c r="M718" s="178"/>
      <c r="N718" s="178"/>
      <c r="O718" s="178"/>
      <c r="P718" s="179"/>
      <c r="Q718" s="179"/>
      <c r="R718" s="180"/>
      <c r="S718" s="181"/>
      <c r="T718" s="182">
        <f>R718+S718</f>
        <v>0</v>
      </c>
      <c r="U718" s="181"/>
      <c r="V718" s="181"/>
      <c r="W718" s="181"/>
      <c r="X718" s="181"/>
      <c r="Y718" s="181"/>
      <c r="Z718" s="180"/>
      <c r="AA718" s="181"/>
      <c r="AB718" s="182">
        <f>Z718+AA718</f>
        <v>0</v>
      </c>
      <c r="AC718" s="181"/>
      <c r="AD718" s="181"/>
      <c r="AE718" s="181"/>
      <c r="AF718" s="181"/>
      <c r="AG718" s="181"/>
      <c r="AH718" s="180"/>
      <c r="AI718" s="181"/>
      <c r="AJ718" s="182">
        <f>AH718+AI718</f>
        <v>0</v>
      </c>
      <c r="AK718" s="181"/>
      <c r="AL718" s="181"/>
      <c r="AM718" s="181"/>
      <c r="AN718" s="181"/>
      <c r="AO718" s="181"/>
      <c r="AP718" s="180"/>
      <c r="AQ718" s="181"/>
      <c r="AR718" s="182">
        <f>AP718+AQ718</f>
        <v>0</v>
      </c>
      <c r="AS718" s="181"/>
      <c r="AT718" s="181"/>
      <c r="AU718" s="181"/>
      <c r="AV718" s="181"/>
      <c r="AW718" s="181"/>
      <c r="AX718" s="180"/>
      <c r="AY718" s="181"/>
      <c r="AZ718" s="182">
        <f>AX718+AY718</f>
        <v>0</v>
      </c>
      <c r="BA718" s="181"/>
      <c r="BB718" s="181"/>
      <c r="BC718" s="181"/>
      <c r="BD718" s="181"/>
      <c r="BE718" s="181"/>
      <c r="BF718" s="130"/>
      <c r="BG718" s="130"/>
      <c r="BH718" s="130"/>
    </row>
    <row r="719" spans="1:60" x14ac:dyDescent="0.35">
      <c r="A719" s="172" t="s">
        <v>1844</v>
      </c>
      <c r="B719" s="172" t="s">
        <v>158</v>
      </c>
      <c r="C719" s="172" t="s">
        <v>159</v>
      </c>
      <c r="D719" s="173" t="s">
        <v>160</v>
      </c>
      <c r="E719" s="172" t="s">
        <v>1845</v>
      </c>
      <c r="F719" s="172" t="s">
        <v>1846</v>
      </c>
      <c r="G719" s="172" t="s">
        <v>50</v>
      </c>
      <c r="H719" s="172" t="s">
        <v>579</v>
      </c>
      <c r="I719" s="174">
        <v>7715</v>
      </c>
      <c r="J719" s="175" t="s">
        <v>248</v>
      </c>
      <c r="K719" s="176">
        <f>I719*9.16</f>
        <v>70669.399999999994</v>
      </c>
      <c r="L719" s="177"/>
      <c r="M719" s="178"/>
      <c r="N719" s="178"/>
      <c r="O719" s="178"/>
      <c r="P719" s="179"/>
      <c r="Q719" s="179"/>
      <c r="R719" s="180"/>
      <c r="S719" s="181"/>
      <c r="T719" s="182">
        <f>R719+S719</f>
        <v>0</v>
      </c>
      <c r="U719" s="181"/>
      <c r="V719" s="181"/>
      <c r="W719" s="181"/>
      <c r="X719" s="181"/>
      <c r="Y719" s="181"/>
      <c r="Z719" s="180"/>
      <c r="AA719" s="181"/>
      <c r="AB719" s="182">
        <f>Z719+AA719</f>
        <v>0</v>
      </c>
      <c r="AC719" s="181"/>
      <c r="AD719" s="181"/>
      <c r="AE719" s="181"/>
      <c r="AF719" s="181"/>
      <c r="AG719" s="181"/>
      <c r="AH719" s="180"/>
      <c r="AI719" s="181"/>
      <c r="AJ719" s="182">
        <f>AH719+AI719</f>
        <v>0</v>
      </c>
      <c r="AK719" s="181"/>
      <c r="AL719" s="181"/>
      <c r="AM719" s="181"/>
      <c r="AN719" s="181"/>
      <c r="AO719" s="181"/>
      <c r="AP719" s="180"/>
      <c r="AQ719" s="181"/>
      <c r="AR719" s="182">
        <f>AP719+AQ719</f>
        <v>0</v>
      </c>
      <c r="AS719" s="181"/>
      <c r="AT719" s="181"/>
      <c r="AU719" s="181"/>
      <c r="AV719" s="181"/>
      <c r="AW719" s="181"/>
      <c r="AX719" s="180"/>
      <c r="AY719" s="181"/>
      <c r="AZ719" s="182">
        <f>AX719+AY719</f>
        <v>0</v>
      </c>
      <c r="BA719" s="181"/>
      <c r="BB719" s="181"/>
      <c r="BC719" s="181"/>
      <c r="BD719" s="181"/>
      <c r="BE719" s="181"/>
      <c r="BF719" s="130"/>
      <c r="BG719" s="130"/>
      <c r="BH719" s="130"/>
    </row>
    <row r="720" spans="1:60" x14ac:dyDescent="0.35">
      <c r="A720" s="172" t="s">
        <v>1880</v>
      </c>
      <c r="B720" s="172" t="s">
        <v>158</v>
      </c>
      <c r="C720" s="172" t="s">
        <v>159</v>
      </c>
      <c r="D720" s="173" t="s">
        <v>160</v>
      </c>
      <c r="E720" s="172" t="s">
        <v>1881</v>
      </c>
      <c r="F720" s="172" t="s">
        <v>1882</v>
      </c>
      <c r="G720" s="172" t="s">
        <v>50</v>
      </c>
      <c r="H720" s="172" t="s">
        <v>579</v>
      </c>
      <c r="I720" s="174">
        <v>14500</v>
      </c>
      <c r="J720" s="175" t="s">
        <v>783</v>
      </c>
      <c r="K720" s="176">
        <f>I720*9.16</f>
        <v>132820</v>
      </c>
      <c r="L720" s="177"/>
      <c r="M720" s="178"/>
      <c r="N720" s="178"/>
      <c r="O720" s="178"/>
      <c r="P720" s="179" t="s">
        <v>121</v>
      </c>
      <c r="Q720" s="179"/>
      <c r="R720" s="180"/>
      <c r="S720" s="181"/>
      <c r="T720" s="182">
        <f>R720+S720</f>
        <v>0</v>
      </c>
      <c r="U720" s="181"/>
      <c r="V720" s="181"/>
      <c r="W720" s="181"/>
      <c r="X720" s="181"/>
      <c r="Y720" s="181"/>
      <c r="Z720" s="180"/>
      <c r="AA720" s="181"/>
      <c r="AB720" s="182">
        <f>Z720+AA720</f>
        <v>0</v>
      </c>
      <c r="AC720" s="181"/>
      <c r="AD720" s="181"/>
      <c r="AE720" s="181"/>
      <c r="AF720" s="181"/>
      <c r="AG720" s="181"/>
      <c r="AH720" s="180"/>
      <c r="AI720" s="181"/>
      <c r="AJ720" s="182">
        <f>AH720+AI720</f>
        <v>0</v>
      </c>
      <c r="AK720" s="181"/>
      <c r="AL720" s="181"/>
      <c r="AM720" s="181"/>
      <c r="AN720" s="181"/>
      <c r="AO720" s="181"/>
      <c r="AP720" s="180"/>
      <c r="AQ720" s="181"/>
      <c r="AR720" s="182">
        <f>AP720+AQ720</f>
        <v>0</v>
      </c>
      <c r="AS720" s="181"/>
      <c r="AT720" s="181"/>
      <c r="AU720" s="181"/>
      <c r="AV720" s="181"/>
      <c r="AW720" s="181"/>
      <c r="AX720" s="180"/>
      <c r="AY720" s="181"/>
      <c r="AZ720" s="182">
        <f>AX720+AY720</f>
        <v>0</v>
      </c>
      <c r="BA720" s="181"/>
      <c r="BB720" s="181"/>
      <c r="BC720" s="181"/>
      <c r="BD720" s="181"/>
      <c r="BE720" s="181"/>
      <c r="BF720" s="130"/>
      <c r="BG720" s="130"/>
      <c r="BH720" s="130"/>
    </row>
    <row r="721" spans="1:60" x14ac:dyDescent="0.35">
      <c r="A721" s="172" t="s">
        <v>1922</v>
      </c>
      <c r="B721" s="172" t="s">
        <v>158</v>
      </c>
      <c r="C721" s="172" t="s">
        <v>159</v>
      </c>
      <c r="D721" s="173" t="s">
        <v>160</v>
      </c>
      <c r="E721" s="172" t="s">
        <v>1923</v>
      </c>
      <c r="F721" s="172" t="s">
        <v>1924</v>
      </c>
      <c r="G721" s="172" t="s">
        <v>50</v>
      </c>
      <c r="H721" s="172" t="s">
        <v>579</v>
      </c>
      <c r="I721" s="174">
        <v>288</v>
      </c>
      <c r="J721" s="175" t="s">
        <v>171</v>
      </c>
      <c r="K721" s="176">
        <f>I721*9.16</f>
        <v>2638.08</v>
      </c>
      <c r="L721" s="177"/>
      <c r="M721" s="178"/>
      <c r="N721" s="178"/>
      <c r="O721" s="178"/>
      <c r="P721" s="179"/>
      <c r="Q721" s="179"/>
      <c r="R721" s="180"/>
      <c r="S721" s="181"/>
      <c r="T721" s="182">
        <f>R721+S721</f>
        <v>0</v>
      </c>
      <c r="U721" s="181"/>
      <c r="V721" s="181"/>
      <c r="W721" s="181"/>
      <c r="X721" s="181"/>
      <c r="Y721" s="181"/>
      <c r="Z721" s="180"/>
      <c r="AA721" s="181"/>
      <c r="AB721" s="182">
        <f>Z721+AA721</f>
        <v>0</v>
      </c>
      <c r="AC721" s="181"/>
      <c r="AD721" s="181"/>
      <c r="AE721" s="181"/>
      <c r="AF721" s="181"/>
      <c r="AG721" s="181"/>
      <c r="AH721" s="180"/>
      <c r="AI721" s="181"/>
      <c r="AJ721" s="182">
        <f>AH721+AI721</f>
        <v>0</v>
      </c>
      <c r="AK721" s="181"/>
      <c r="AL721" s="181"/>
      <c r="AM721" s="181"/>
      <c r="AN721" s="181"/>
      <c r="AO721" s="181"/>
      <c r="AP721" s="180"/>
      <c r="AQ721" s="181"/>
      <c r="AR721" s="182">
        <f>AP721+AQ721</f>
        <v>0</v>
      </c>
      <c r="AS721" s="181"/>
      <c r="AT721" s="181"/>
      <c r="AU721" s="181"/>
      <c r="AV721" s="181"/>
      <c r="AW721" s="181"/>
      <c r="AX721" s="180"/>
      <c r="AY721" s="181"/>
      <c r="AZ721" s="182">
        <f>AX721+AY721</f>
        <v>0</v>
      </c>
      <c r="BA721" s="181"/>
      <c r="BB721" s="181"/>
      <c r="BC721" s="181"/>
      <c r="BD721" s="181"/>
      <c r="BE721" s="181"/>
      <c r="BF721" s="130"/>
      <c r="BG721" s="130"/>
      <c r="BH721" s="130"/>
    </row>
    <row r="722" spans="1:60" x14ac:dyDescent="0.35">
      <c r="A722" s="172" t="s">
        <v>2165</v>
      </c>
      <c r="B722" s="172" t="s">
        <v>158</v>
      </c>
      <c r="C722" s="172" t="s">
        <v>159</v>
      </c>
      <c r="D722" s="173" t="s">
        <v>160</v>
      </c>
      <c r="E722" s="172" t="s">
        <v>1930</v>
      </c>
      <c r="F722" s="172" t="s">
        <v>2166</v>
      </c>
      <c r="G722" s="172" t="s">
        <v>50</v>
      </c>
      <c r="H722" s="172" t="s">
        <v>579</v>
      </c>
      <c r="I722" s="174">
        <v>72</v>
      </c>
      <c r="J722" s="175" t="s">
        <v>171</v>
      </c>
      <c r="K722" s="176">
        <f>I722*9.16</f>
        <v>659.52</v>
      </c>
      <c r="L722" s="177"/>
      <c r="M722" s="178"/>
      <c r="N722" s="178"/>
      <c r="O722" s="178"/>
      <c r="P722" s="179"/>
      <c r="Q722" s="179"/>
      <c r="R722" s="180"/>
      <c r="S722" s="181"/>
      <c r="T722" s="182">
        <f>R722+S722</f>
        <v>0</v>
      </c>
      <c r="U722" s="181"/>
      <c r="V722" s="181"/>
      <c r="W722" s="181"/>
      <c r="X722" s="181"/>
      <c r="Y722" s="181"/>
      <c r="Z722" s="180"/>
      <c r="AA722" s="181"/>
      <c r="AB722" s="182">
        <f>Z722+AA722</f>
        <v>0</v>
      </c>
      <c r="AC722" s="181"/>
      <c r="AD722" s="181"/>
      <c r="AE722" s="181"/>
      <c r="AF722" s="181"/>
      <c r="AG722" s="181"/>
      <c r="AH722" s="180"/>
      <c r="AI722" s="181"/>
      <c r="AJ722" s="182">
        <f>AH722+AI722</f>
        <v>0</v>
      </c>
      <c r="AK722" s="181"/>
      <c r="AL722" s="181"/>
      <c r="AM722" s="181"/>
      <c r="AN722" s="181"/>
      <c r="AO722" s="181"/>
      <c r="AP722" s="180"/>
      <c r="AQ722" s="181"/>
      <c r="AR722" s="182">
        <f>AP722+AQ722</f>
        <v>0</v>
      </c>
      <c r="AS722" s="181"/>
      <c r="AT722" s="181"/>
      <c r="AU722" s="181"/>
      <c r="AV722" s="181"/>
      <c r="AW722" s="181"/>
      <c r="AX722" s="180"/>
      <c r="AY722" s="181"/>
      <c r="AZ722" s="182">
        <f>AX722+AY722</f>
        <v>0</v>
      </c>
      <c r="BA722" s="181"/>
      <c r="BB722" s="181"/>
      <c r="BC722" s="181"/>
      <c r="BD722" s="181"/>
      <c r="BE722" s="181"/>
      <c r="BF722" s="130"/>
      <c r="BG722" s="130"/>
      <c r="BH722" s="130"/>
    </row>
    <row r="723" spans="1:60" x14ac:dyDescent="0.35">
      <c r="A723" s="172" t="s">
        <v>2227</v>
      </c>
      <c r="B723" s="172" t="s">
        <v>158</v>
      </c>
      <c r="C723" s="172" t="s">
        <v>159</v>
      </c>
      <c r="D723" s="173" t="s">
        <v>160</v>
      </c>
      <c r="E723" s="172" t="s">
        <v>1930</v>
      </c>
      <c r="F723" s="172" t="s">
        <v>2228</v>
      </c>
      <c r="G723" s="172" t="s">
        <v>50</v>
      </c>
      <c r="H723" s="172" t="s">
        <v>579</v>
      </c>
      <c r="I723" s="174">
        <v>72</v>
      </c>
      <c r="J723" s="175" t="s">
        <v>171</v>
      </c>
      <c r="K723" s="176">
        <f>I723*9.16</f>
        <v>659.52</v>
      </c>
      <c r="L723" s="177"/>
      <c r="M723" s="178"/>
      <c r="N723" s="178"/>
      <c r="O723" s="178"/>
      <c r="P723" s="179"/>
      <c r="Q723" s="179"/>
      <c r="R723" s="180"/>
      <c r="S723" s="181"/>
      <c r="T723" s="182">
        <f>R723+S723</f>
        <v>0</v>
      </c>
      <c r="U723" s="181"/>
      <c r="V723" s="181"/>
      <c r="W723" s="181"/>
      <c r="X723" s="181"/>
      <c r="Y723" s="181"/>
      <c r="Z723" s="180"/>
      <c r="AA723" s="181"/>
      <c r="AB723" s="182">
        <f>Z723+AA723</f>
        <v>0</v>
      </c>
      <c r="AC723" s="181"/>
      <c r="AD723" s="181"/>
      <c r="AE723" s="181"/>
      <c r="AF723" s="181"/>
      <c r="AG723" s="181"/>
      <c r="AH723" s="180"/>
      <c r="AI723" s="181"/>
      <c r="AJ723" s="182">
        <f>AH723+AI723</f>
        <v>0</v>
      </c>
      <c r="AK723" s="181"/>
      <c r="AL723" s="181"/>
      <c r="AM723" s="181"/>
      <c r="AN723" s="181"/>
      <c r="AO723" s="181"/>
      <c r="AP723" s="180"/>
      <c r="AQ723" s="181"/>
      <c r="AR723" s="182">
        <f>AP723+AQ723</f>
        <v>0</v>
      </c>
      <c r="AS723" s="181"/>
      <c r="AT723" s="181"/>
      <c r="AU723" s="181"/>
      <c r="AV723" s="181"/>
      <c r="AW723" s="181"/>
      <c r="AX723" s="180"/>
      <c r="AY723" s="181"/>
      <c r="AZ723" s="182">
        <f>AX723+AY723</f>
        <v>0</v>
      </c>
      <c r="BA723" s="181"/>
      <c r="BB723" s="181"/>
      <c r="BC723" s="181"/>
      <c r="BD723" s="181"/>
      <c r="BE723" s="181"/>
      <c r="BF723" s="130"/>
      <c r="BG723" s="130"/>
      <c r="BH723" s="130"/>
    </row>
    <row r="724" spans="1:60" x14ac:dyDescent="0.35">
      <c r="A724" s="172" t="s">
        <v>2229</v>
      </c>
      <c r="B724" s="172" t="s">
        <v>158</v>
      </c>
      <c r="C724" s="172" t="s">
        <v>159</v>
      </c>
      <c r="D724" s="173" t="s">
        <v>160</v>
      </c>
      <c r="E724" s="172" t="s">
        <v>1930</v>
      </c>
      <c r="F724" s="172" t="s">
        <v>2228</v>
      </c>
      <c r="G724" s="172" t="s">
        <v>50</v>
      </c>
      <c r="H724" s="172" t="s">
        <v>579</v>
      </c>
      <c r="I724" s="174">
        <v>72</v>
      </c>
      <c r="J724" s="175" t="s">
        <v>171</v>
      </c>
      <c r="K724" s="176">
        <f>I724*9.16</f>
        <v>659.52</v>
      </c>
      <c r="L724" s="177"/>
      <c r="M724" s="178"/>
      <c r="N724" s="178"/>
      <c r="O724" s="178"/>
      <c r="P724" s="179"/>
      <c r="Q724" s="179"/>
      <c r="R724" s="180"/>
      <c r="S724" s="181"/>
      <c r="T724" s="182">
        <f>R724+S724</f>
        <v>0</v>
      </c>
      <c r="U724" s="181"/>
      <c r="V724" s="181"/>
      <c r="W724" s="181"/>
      <c r="X724" s="181"/>
      <c r="Y724" s="181"/>
      <c r="Z724" s="180"/>
      <c r="AA724" s="181"/>
      <c r="AB724" s="182">
        <f>Z724+AA724</f>
        <v>0</v>
      </c>
      <c r="AC724" s="181"/>
      <c r="AD724" s="181"/>
      <c r="AE724" s="181"/>
      <c r="AF724" s="181"/>
      <c r="AG724" s="181"/>
      <c r="AH724" s="180"/>
      <c r="AI724" s="181"/>
      <c r="AJ724" s="182">
        <f>AH724+AI724</f>
        <v>0</v>
      </c>
      <c r="AK724" s="181"/>
      <c r="AL724" s="181"/>
      <c r="AM724" s="181"/>
      <c r="AN724" s="181"/>
      <c r="AO724" s="181"/>
      <c r="AP724" s="180"/>
      <c r="AQ724" s="181"/>
      <c r="AR724" s="182">
        <f>AP724+AQ724</f>
        <v>0</v>
      </c>
      <c r="AS724" s="181"/>
      <c r="AT724" s="181"/>
      <c r="AU724" s="181"/>
      <c r="AV724" s="181"/>
      <c r="AW724" s="181"/>
      <c r="AX724" s="180"/>
      <c r="AY724" s="181"/>
      <c r="AZ724" s="182">
        <f>AX724+AY724</f>
        <v>0</v>
      </c>
      <c r="BA724" s="181"/>
      <c r="BB724" s="181"/>
      <c r="BC724" s="181"/>
      <c r="BD724" s="181"/>
      <c r="BE724" s="181"/>
      <c r="BF724" s="130"/>
      <c r="BG724" s="130"/>
      <c r="BH724" s="130"/>
    </row>
    <row r="725" spans="1:60" x14ac:dyDescent="0.35">
      <c r="A725" s="172" t="s">
        <v>2230</v>
      </c>
      <c r="B725" s="172" t="s">
        <v>158</v>
      </c>
      <c r="C725" s="172" t="s">
        <v>159</v>
      </c>
      <c r="D725" s="173" t="s">
        <v>160</v>
      </c>
      <c r="E725" s="172" t="s">
        <v>1930</v>
      </c>
      <c r="F725" s="172" t="s">
        <v>2231</v>
      </c>
      <c r="G725" s="172" t="s">
        <v>50</v>
      </c>
      <c r="H725" s="172" t="s">
        <v>579</v>
      </c>
      <c r="I725" s="174">
        <v>72</v>
      </c>
      <c r="J725" s="175" t="s">
        <v>171</v>
      </c>
      <c r="K725" s="176">
        <f>I725*9.16</f>
        <v>659.52</v>
      </c>
      <c r="L725" s="177"/>
      <c r="M725" s="178"/>
      <c r="N725" s="178"/>
      <c r="O725" s="178"/>
      <c r="P725" s="179"/>
      <c r="Q725" s="179"/>
      <c r="R725" s="180"/>
      <c r="S725" s="181"/>
      <c r="T725" s="182">
        <f>R725+S725</f>
        <v>0</v>
      </c>
      <c r="U725" s="181"/>
      <c r="V725" s="181"/>
      <c r="W725" s="181"/>
      <c r="X725" s="181"/>
      <c r="Y725" s="181"/>
      <c r="Z725" s="180"/>
      <c r="AA725" s="181"/>
      <c r="AB725" s="182">
        <f>Z725+AA725</f>
        <v>0</v>
      </c>
      <c r="AC725" s="181"/>
      <c r="AD725" s="181"/>
      <c r="AE725" s="181"/>
      <c r="AF725" s="181"/>
      <c r="AG725" s="181"/>
      <c r="AH725" s="180"/>
      <c r="AI725" s="181"/>
      <c r="AJ725" s="182">
        <f>AH725+AI725</f>
        <v>0</v>
      </c>
      <c r="AK725" s="181"/>
      <c r="AL725" s="181"/>
      <c r="AM725" s="181"/>
      <c r="AN725" s="181"/>
      <c r="AO725" s="181"/>
      <c r="AP725" s="180"/>
      <c r="AQ725" s="181"/>
      <c r="AR725" s="182">
        <f>AP725+AQ725</f>
        <v>0</v>
      </c>
      <c r="AS725" s="181"/>
      <c r="AT725" s="181"/>
      <c r="AU725" s="181"/>
      <c r="AV725" s="181"/>
      <c r="AW725" s="181"/>
      <c r="AX725" s="180"/>
      <c r="AY725" s="181"/>
      <c r="AZ725" s="182">
        <f>AX725+AY725</f>
        <v>0</v>
      </c>
      <c r="BA725" s="181"/>
      <c r="BB725" s="181"/>
      <c r="BC725" s="181"/>
      <c r="BD725" s="181"/>
      <c r="BE725" s="181"/>
      <c r="BF725" s="130"/>
      <c r="BG725" s="130"/>
      <c r="BH725" s="130"/>
    </row>
    <row r="726" spans="1:60" x14ac:dyDescent="0.35">
      <c r="A726" s="172" t="s">
        <v>2236</v>
      </c>
      <c r="B726" s="172" t="s">
        <v>158</v>
      </c>
      <c r="C726" s="172" t="s">
        <v>159</v>
      </c>
      <c r="D726" s="173" t="s">
        <v>160</v>
      </c>
      <c r="E726" s="172" t="s">
        <v>1930</v>
      </c>
      <c r="F726" s="172" t="s">
        <v>2237</v>
      </c>
      <c r="G726" s="172" t="s">
        <v>50</v>
      </c>
      <c r="H726" s="172" t="s">
        <v>579</v>
      </c>
      <c r="I726" s="174">
        <v>72</v>
      </c>
      <c r="J726" s="175" t="s">
        <v>171</v>
      </c>
      <c r="K726" s="176">
        <f>I726*9.16</f>
        <v>659.52</v>
      </c>
      <c r="L726" s="177"/>
      <c r="M726" s="178"/>
      <c r="N726" s="178"/>
      <c r="O726" s="178"/>
      <c r="P726" s="179"/>
      <c r="Q726" s="179"/>
      <c r="R726" s="180"/>
      <c r="S726" s="181"/>
      <c r="T726" s="182">
        <f>R726+S726</f>
        <v>0</v>
      </c>
      <c r="U726" s="181"/>
      <c r="V726" s="181"/>
      <c r="W726" s="181"/>
      <c r="X726" s="181"/>
      <c r="Y726" s="181"/>
      <c r="Z726" s="180"/>
      <c r="AA726" s="181"/>
      <c r="AB726" s="182">
        <f>Z726+AA726</f>
        <v>0</v>
      </c>
      <c r="AC726" s="181"/>
      <c r="AD726" s="181"/>
      <c r="AE726" s="181"/>
      <c r="AF726" s="181"/>
      <c r="AG726" s="181"/>
      <c r="AH726" s="180"/>
      <c r="AI726" s="181"/>
      <c r="AJ726" s="182">
        <f>AH726+AI726</f>
        <v>0</v>
      </c>
      <c r="AK726" s="181"/>
      <c r="AL726" s="181"/>
      <c r="AM726" s="181"/>
      <c r="AN726" s="181"/>
      <c r="AO726" s="181"/>
      <c r="AP726" s="180"/>
      <c r="AQ726" s="181"/>
      <c r="AR726" s="182">
        <f>AP726+AQ726</f>
        <v>0</v>
      </c>
      <c r="AS726" s="181"/>
      <c r="AT726" s="181"/>
      <c r="AU726" s="181"/>
      <c r="AV726" s="181"/>
      <c r="AW726" s="181"/>
      <c r="AX726" s="180"/>
      <c r="AY726" s="181"/>
      <c r="AZ726" s="182">
        <f>AX726+AY726</f>
        <v>0</v>
      </c>
      <c r="BA726" s="181"/>
      <c r="BB726" s="181"/>
      <c r="BC726" s="181"/>
      <c r="BD726" s="181"/>
      <c r="BE726" s="181"/>
      <c r="BF726" s="130"/>
      <c r="BG726" s="130"/>
      <c r="BH726" s="130"/>
    </row>
    <row r="727" spans="1:60" x14ac:dyDescent="0.35">
      <c r="A727" s="172" t="s">
        <v>2247</v>
      </c>
      <c r="B727" s="172" t="s">
        <v>158</v>
      </c>
      <c r="C727" s="172" t="s">
        <v>159</v>
      </c>
      <c r="D727" s="173" t="s">
        <v>160</v>
      </c>
      <c r="E727" s="172" t="s">
        <v>1930</v>
      </c>
      <c r="F727" s="172" t="s">
        <v>2248</v>
      </c>
      <c r="G727" s="172" t="s">
        <v>50</v>
      </c>
      <c r="H727" s="172" t="s">
        <v>579</v>
      </c>
      <c r="I727" s="174">
        <v>72</v>
      </c>
      <c r="J727" s="175" t="s">
        <v>171</v>
      </c>
      <c r="K727" s="176">
        <f>I727*9.16</f>
        <v>659.52</v>
      </c>
      <c r="L727" s="177"/>
      <c r="M727" s="178"/>
      <c r="N727" s="178"/>
      <c r="O727" s="178"/>
      <c r="P727" s="179"/>
      <c r="Q727" s="179"/>
      <c r="R727" s="180"/>
      <c r="S727" s="181"/>
      <c r="T727" s="182">
        <f>R727+S727</f>
        <v>0</v>
      </c>
      <c r="U727" s="181"/>
      <c r="V727" s="181"/>
      <c r="W727" s="181"/>
      <c r="X727" s="181"/>
      <c r="Y727" s="181"/>
      <c r="Z727" s="180"/>
      <c r="AA727" s="181"/>
      <c r="AB727" s="182">
        <f>Z727+AA727</f>
        <v>0</v>
      </c>
      <c r="AC727" s="181"/>
      <c r="AD727" s="181"/>
      <c r="AE727" s="181"/>
      <c r="AF727" s="181"/>
      <c r="AG727" s="181"/>
      <c r="AH727" s="180"/>
      <c r="AI727" s="181"/>
      <c r="AJ727" s="182">
        <f>AH727+AI727</f>
        <v>0</v>
      </c>
      <c r="AK727" s="181"/>
      <c r="AL727" s="181"/>
      <c r="AM727" s="181"/>
      <c r="AN727" s="181"/>
      <c r="AO727" s="181"/>
      <c r="AP727" s="180"/>
      <c r="AQ727" s="181"/>
      <c r="AR727" s="182">
        <f>AP727+AQ727</f>
        <v>0</v>
      </c>
      <c r="AS727" s="181"/>
      <c r="AT727" s="181"/>
      <c r="AU727" s="181"/>
      <c r="AV727" s="181"/>
      <c r="AW727" s="181"/>
      <c r="AX727" s="180"/>
      <c r="AY727" s="181"/>
      <c r="AZ727" s="182">
        <f>AX727+AY727</f>
        <v>0</v>
      </c>
      <c r="BA727" s="181"/>
      <c r="BB727" s="181"/>
      <c r="BC727" s="181"/>
      <c r="BD727" s="181"/>
      <c r="BE727" s="181"/>
      <c r="BF727" s="130"/>
      <c r="BG727" s="130"/>
      <c r="BH727" s="130"/>
    </row>
    <row r="728" spans="1:60" x14ac:dyDescent="0.35">
      <c r="A728" s="172" t="s">
        <v>2251</v>
      </c>
      <c r="B728" s="172" t="s">
        <v>158</v>
      </c>
      <c r="C728" s="172" t="s">
        <v>159</v>
      </c>
      <c r="D728" s="173" t="s">
        <v>160</v>
      </c>
      <c r="E728" s="172" t="s">
        <v>1930</v>
      </c>
      <c r="F728" s="172" t="s">
        <v>2252</v>
      </c>
      <c r="G728" s="172" t="s">
        <v>50</v>
      </c>
      <c r="H728" s="172" t="s">
        <v>579</v>
      </c>
      <c r="I728" s="174">
        <v>72</v>
      </c>
      <c r="J728" s="175" t="s">
        <v>171</v>
      </c>
      <c r="K728" s="176">
        <f>I728*9.16</f>
        <v>659.52</v>
      </c>
      <c r="L728" s="177"/>
      <c r="M728" s="178"/>
      <c r="N728" s="178"/>
      <c r="O728" s="178"/>
      <c r="P728" s="179"/>
      <c r="Q728" s="179"/>
      <c r="R728" s="180"/>
      <c r="S728" s="181"/>
      <c r="T728" s="182">
        <f>R728+S728</f>
        <v>0</v>
      </c>
      <c r="U728" s="181"/>
      <c r="V728" s="181"/>
      <c r="W728" s="181"/>
      <c r="X728" s="181"/>
      <c r="Y728" s="181"/>
      <c r="Z728" s="180"/>
      <c r="AA728" s="181"/>
      <c r="AB728" s="182">
        <f>Z728+AA728</f>
        <v>0</v>
      </c>
      <c r="AC728" s="181"/>
      <c r="AD728" s="181"/>
      <c r="AE728" s="181"/>
      <c r="AF728" s="181"/>
      <c r="AG728" s="181"/>
      <c r="AH728" s="180"/>
      <c r="AI728" s="181"/>
      <c r="AJ728" s="182">
        <f>AH728+AI728</f>
        <v>0</v>
      </c>
      <c r="AK728" s="181"/>
      <c r="AL728" s="181"/>
      <c r="AM728" s="181"/>
      <c r="AN728" s="181"/>
      <c r="AO728" s="181"/>
      <c r="AP728" s="180"/>
      <c r="AQ728" s="181"/>
      <c r="AR728" s="182">
        <f>AP728+AQ728</f>
        <v>0</v>
      </c>
      <c r="AS728" s="181"/>
      <c r="AT728" s="181"/>
      <c r="AU728" s="181"/>
      <c r="AV728" s="181"/>
      <c r="AW728" s="181"/>
      <c r="AX728" s="180"/>
      <c r="AY728" s="181"/>
      <c r="AZ728" s="182">
        <f>AX728+AY728</f>
        <v>0</v>
      </c>
      <c r="BA728" s="181"/>
      <c r="BB728" s="181"/>
      <c r="BC728" s="181"/>
      <c r="BD728" s="181"/>
      <c r="BE728" s="181"/>
      <c r="BF728" s="130"/>
      <c r="BG728" s="130"/>
      <c r="BH728" s="130"/>
    </row>
    <row r="729" spans="1:60" x14ac:dyDescent="0.35">
      <c r="A729" s="172" t="s">
        <v>2258</v>
      </c>
      <c r="B729" s="172" t="s">
        <v>158</v>
      </c>
      <c r="C729" s="172" t="s">
        <v>159</v>
      </c>
      <c r="D729" s="173" t="s">
        <v>160</v>
      </c>
      <c r="E729" s="172" t="s">
        <v>1930</v>
      </c>
      <c r="F729" s="172" t="s">
        <v>2259</v>
      </c>
      <c r="G729" s="172" t="s">
        <v>50</v>
      </c>
      <c r="H729" s="172" t="s">
        <v>579</v>
      </c>
      <c r="I729" s="174">
        <v>72</v>
      </c>
      <c r="J729" s="175" t="s">
        <v>171</v>
      </c>
      <c r="K729" s="176">
        <f>I729*9.16</f>
        <v>659.52</v>
      </c>
      <c r="L729" s="177"/>
      <c r="M729" s="178"/>
      <c r="N729" s="178"/>
      <c r="O729" s="178"/>
      <c r="P729" s="179"/>
      <c r="Q729" s="179"/>
      <c r="R729" s="180"/>
      <c r="S729" s="181"/>
      <c r="T729" s="182">
        <f>R729+S729</f>
        <v>0</v>
      </c>
      <c r="U729" s="181"/>
      <c r="V729" s="181"/>
      <c r="W729" s="181"/>
      <c r="X729" s="181"/>
      <c r="Y729" s="181"/>
      <c r="Z729" s="180"/>
      <c r="AA729" s="181"/>
      <c r="AB729" s="182">
        <f>Z729+AA729</f>
        <v>0</v>
      </c>
      <c r="AC729" s="181"/>
      <c r="AD729" s="181"/>
      <c r="AE729" s="181"/>
      <c r="AF729" s="181"/>
      <c r="AG729" s="181"/>
      <c r="AH729" s="180"/>
      <c r="AI729" s="181"/>
      <c r="AJ729" s="182">
        <f>AH729+AI729</f>
        <v>0</v>
      </c>
      <c r="AK729" s="181"/>
      <c r="AL729" s="181"/>
      <c r="AM729" s="181"/>
      <c r="AN729" s="181"/>
      <c r="AO729" s="181"/>
      <c r="AP729" s="180"/>
      <c r="AQ729" s="181"/>
      <c r="AR729" s="182">
        <f>AP729+AQ729</f>
        <v>0</v>
      </c>
      <c r="AS729" s="181"/>
      <c r="AT729" s="181"/>
      <c r="AU729" s="181"/>
      <c r="AV729" s="181"/>
      <c r="AW729" s="181"/>
      <c r="AX729" s="180"/>
      <c r="AY729" s="181"/>
      <c r="AZ729" s="182">
        <f>AX729+AY729</f>
        <v>0</v>
      </c>
      <c r="BA729" s="181"/>
      <c r="BB729" s="181"/>
      <c r="BC729" s="181"/>
      <c r="BD729" s="181"/>
      <c r="BE729" s="181"/>
      <c r="BF729" s="130"/>
      <c r="BG729" s="130"/>
      <c r="BH729" s="130"/>
    </row>
    <row r="730" spans="1:60" x14ac:dyDescent="0.35">
      <c r="A730" s="172" t="s">
        <v>2272</v>
      </c>
      <c r="B730" s="172" t="s">
        <v>158</v>
      </c>
      <c r="C730" s="172" t="s">
        <v>159</v>
      </c>
      <c r="D730" s="173" t="s">
        <v>160</v>
      </c>
      <c r="E730" s="172" t="s">
        <v>1930</v>
      </c>
      <c r="F730" s="172" t="s">
        <v>2273</v>
      </c>
      <c r="G730" s="172" t="s">
        <v>50</v>
      </c>
      <c r="H730" s="172" t="s">
        <v>579</v>
      </c>
      <c r="I730" s="174">
        <v>72</v>
      </c>
      <c r="J730" s="175" t="s">
        <v>171</v>
      </c>
      <c r="K730" s="176">
        <f>I730*9.16</f>
        <v>659.52</v>
      </c>
      <c r="L730" s="177"/>
      <c r="M730" s="178"/>
      <c r="N730" s="178"/>
      <c r="O730" s="178"/>
      <c r="P730" s="179"/>
      <c r="Q730" s="179"/>
      <c r="R730" s="180"/>
      <c r="S730" s="181"/>
      <c r="T730" s="182">
        <f>R730+S730</f>
        <v>0</v>
      </c>
      <c r="U730" s="181"/>
      <c r="V730" s="181"/>
      <c r="W730" s="181"/>
      <c r="X730" s="181"/>
      <c r="Y730" s="181"/>
      <c r="Z730" s="180"/>
      <c r="AA730" s="181"/>
      <c r="AB730" s="182">
        <f>Z730+AA730</f>
        <v>0</v>
      </c>
      <c r="AC730" s="181"/>
      <c r="AD730" s="181"/>
      <c r="AE730" s="181"/>
      <c r="AF730" s="181"/>
      <c r="AG730" s="181"/>
      <c r="AH730" s="180"/>
      <c r="AI730" s="181"/>
      <c r="AJ730" s="182">
        <f>AH730+AI730</f>
        <v>0</v>
      </c>
      <c r="AK730" s="181"/>
      <c r="AL730" s="181"/>
      <c r="AM730" s="181"/>
      <c r="AN730" s="181"/>
      <c r="AO730" s="181"/>
      <c r="AP730" s="180"/>
      <c r="AQ730" s="181"/>
      <c r="AR730" s="182">
        <f>AP730+AQ730</f>
        <v>0</v>
      </c>
      <c r="AS730" s="181"/>
      <c r="AT730" s="181"/>
      <c r="AU730" s="181"/>
      <c r="AV730" s="181"/>
      <c r="AW730" s="181"/>
      <c r="AX730" s="180"/>
      <c r="AY730" s="181"/>
      <c r="AZ730" s="182">
        <f>AX730+AY730</f>
        <v>0</v>
      </c>
      <c r="BA730" s="181"/>
      <c r="BB730" s="181"/>
      <c r="BC730" s="181"/>
      <c r="BD730" s="181"/>
      <c r="BE730" s="181"/>
      <c r="BF730" s="130"/>
      <c r="BG730" s="130"/>
      <c r="BH730" s="130"/>
    </row>
    <row r="731" spans="1:60" x14ac:dyDescent="0.35">
      <c r="A731" s="172" t="s">
        <v>2293</v>
      </c>
      <c r="B731" s="172" t="s">
        <v>158</v>
      </c>
      <c r="C731" s="172" t="s">
        <v>159</v>
      </c>
      <c r="D731" s="173" t="s">
        <v>160</v>
      </c>
      <c r="E731" s="172" t="s">
        <v>1930</v>
      </c>
      <c r="F731" s="172" t="s">
        <v>2294</v>
      </c>
      <c r="G731" s="172" t="s">
        <v>50</v>
      </c>
      <c r="H731" s="172" t="s">
        <v>579</v>
      </c>
      <c r="I731" s="174">
        <v>72</v>
      </c>
      <c r="J731" s="175" t="s">
        <v>171</v>
      </c>
      <c r="K731" s="176">
        <f>I731*9.16</f>
        <v>659.52</v>
      </c>
      <c r="L731" s="177"/>
      <c r="M731" s="178"/>
      <c r="N731" s="178"/>
      <c r="O731" s="178"/>
      <c r="P731" s="179"/>
      <c r="Q731" s="179"/>
      <c r="R731" s="180"/>
      <c r="S731" s="181"/>
      <c r="T731" s="182">
        <f>R731+S731</f>
        <v>0</v>
      </c>
      <c r="U731" s="181"/>
      <c r="V731" s="181"/>
      <c r="W731" s="181"/>
      <c r="X731" s="181"/>
      <c r="Y731" s="181"/>
      <c r="Z731" s="180"/>
      <c r="AA731" s="181"/>
      <c r="AB731" s="182">
        <f>Z731+AA731</f>
        <v>0</v>
      </c>
      <c r="AC731" s="181"/>
      <c r="AD731" s="181"/>
      <c r="AE731" s="181"/>
      <c r="AF731" s="181"/>
      <c r="AG731" s="181"/>
      <c r="AH731" s="180"/>
      <c r="AI731" s="181"/>
      <c r="AJ731" s="182">
        <f>AH731+AI731</f>
        <v>0</v>
      </c>
      <c r="AK731" s="181"/>
      <c r="AL731" s="181"/>
      <c r="AM731" s="181"/>
      <c r="AN731" s="181"/>
      <c r="AO731" s="181"/>
      <c r="AP731" s="180"/>
      <c r="AQ731" s="181"/>
      <c r="AR731" s="182">
        <f>AP731+AQ731</f>
        <v>0</v>
      </c>
      <c r="AS731" s="181"/>
      <c r="AT731" s="181"/>
      <c r="AU731" s="181"/>
      <c r="AV731" s="181"/>
      <c r="AW731" s="181"/>
      <c r="AX731" s="180"/>
      <c r="AY731" s="181"/>
      <c r="AZ731" s="182">
        <f>AX731+AY731</f>
        <v>0</v>
      </c>
      <c r="BA731" s="181"/>
      <c r="BB731" s="181"/>
      <c r="BC731" s="181"/>
      <c r="BD731" s="181"/>
      <c r="BE731" s="181"/>
      <c r="BF731" s="130"/>
      <c r="BG731" s="130"/>
      <c r="BH731" s="130"/>
    </row>
    <row r="732" spans="1:60" x14ac:dyDescent="0.35">
      <c r="A732" s="172" t="s">
        <v>2786</v>
      </c>
      <c r="B732" s="172" t="s">
        <v>158</v>
      </c>
      <c r="C732" s="172" t="s">
        <v>159</v>
      </c>
      <c r="D732" s="173" t="s">
        <v>160</v>
      </c>
      <c r="E732" s="172" t="s">
        <v>1930</v>
      </c>
      <c r="F732" s="172" t="s">
        <v>2252</v>
      </c>
      <c r="G732" s="172" t="s">
        <v>50</v>
      </c>
      <c r="H732" s="172" t="s">
        <v>579</v>
      </c>
      <c r="I732" s="174">
        <v>72</v>
      </c>
      <c r="J732" s="175" t="s">
        <v>171</v>
      </c>
      <c r="K732" s="176">
        <f>I732*9.16</f>
        <v>659.52</v>
      </c>
      <c r="L732" s="177"/>
      <c r="M732" s="178"/>
      <c r="N732" s="178"/>
      <c r="O732" s="178"/>
      <c r="P732" s="179"/>
      <c r="Q732" s="179"/>
      <c r="R732" s="180"/>
      <c r="S732" s="181"/>
      <c r="T732" s="182">
        <f>R732+S732</f>
        <v>0</v>
      </c>
      <c r="U732" s="181"/>
      <c r="V732" s="181"/>
      <c r="W732" s="181"/>
      <c r="X732" s="181"/>
      <c r="Y732" s="181"/>
      <c r="Z732" s="180"/>
      <c r="AA732" s="181"/>
      <c r="AB732" s="182">
        <f>Z732+AA732</f>
        <v>0</v>
      </c>
      <c r="AC732" s="181"/>
      <c r="AD732" s="181"/>
      <c r="AE732" s="181"/>
      <c r="AF732" s="181"/>
      <c r="AG732" s="181"/>
      <c r="AH732" s="180"/>
      <c r="AI732" s="181"/>
      <c r="AJ732" s="182">
        <f>AH732+AI732</f>
        <v>0</v>
      </c>
      <c r="AK732" s="181"/>
      <c r="AL732" s="181"/>
      <c r="AM732" s="181"/>
      <c r="AN732" s="181"/>
      <c r="AO732" s="181"/>
      <c r="AP732" s="180"/>
      <c r="AQ732" s="181"/>
      <c r="AR732" s="182">
        <f>AP732+AQ732</f>
        <v>0</v>
      </c>
      <c r="AS732" s="181"/>
      <c r="AT732" s="181"/>
      <c r="AU732" s="181"/>
      <c r="AV732" s="181"/>
      <c r="AW732" s="181"/>
      <c r="AX732" s="180"/>
      <c r="AY732" s="181"/>
      <c r="AZ732" s="182">
        <f>AX732+AY732</f>
        <v>0</v>
      </c>
      <c r="BA732" s="181"/>
      <c r="BB732" s="181"/>
      <c r="BC732" s="181"/>
      <c r="BD732" s="181"/>
      <c r="BE732" s="181"/>
      <c r="BF732" s="130"/>
      <c r="BG732" s="130"/>
      <c r="BH732" s="130"/>
    </row>
    <row r="733" spans="1:60" x14ac:dyDescent="0.35">
      <c r="A733" s="172" t="s">
        <v>482</v>
      </c>
      <c r="B733" s="172" t="s">
        <v>158</v>
      </c>
      <c r="C733" s="172" t="s">
        <v>159</v>
      </c>
      <c r="D733" s="173" t="s">
        <v>160</v>
      </c>
      <c r="E733" s="172" t="s">
        <v>483</v>
      </c>
      <c r="F733" s="172" t="s">
        <v>484</v>
      </c>
      <c r="G733" s="172" t="s">
        <v>485</v>
      </c>
      <c r="H733" s="172" t="s">
        <v>170</v>
      </c>
      <c r="I733" s="174">
        <v>180</v>
      </c>
      <c r="J733" s="175" t="s">
        <v>200</v>
      </c>
      <c r="K733" s="176">
        <f>I733*9.16</f>
        <v>1648.8</v>
      </c>
      <c r="L733" s="177"/>
      <c r="M733" s="178"/>
      <c r="N733" s="178"/>
      <c r="O733" s="178"/>
      <c r="P733" s="179"/>
      <c r="Q733" s="179"/>
      <c r="R733" s="180"/>
      <c r="S733" s="181"/>
      <c r="T733" s="182">
        <f>R733+S733</f>
        <v>0</v>
      </c>
      <c r="U733" s="181"/>
      <c r="V733" s="181"/>
      <c r="W733" s="181"/>
      <c r="X733" s="181"/>
      <c r="Y733" s="181"/>
      <c r="Z733" s="180"/>
      <c r="AA733" s="181"/>
      <c r="AB733" s="182">
        <f>Z733+AA733</f>
        <v>0</v>
      </c>
      <c r="AC733" s="181"/>
      <c r="AD733" s="181"/>
      <c r="AE733" s="181"/>
      <c r="AF733" s="181"/>
      <c r="AG733" s="181"/>
      <c r="AH733" s="180"/>
      <c r="AI733" s="181"/>
      <c r="AJ733" s="182">
        <f>AH733+AI733</f>
        <v>0</v>
      </c>
      <c r="AK733" s="181"/>
      <c r="AL733" s="181"/>
      <c r="AM733" s="181"/>
      <c r="AN733" s="181"/>
      <c r="AO733" s="181"/>
      <c r="AP733" s="180"/>
      <c r="AQ733" s="181"/>
      <c r="AR733" s="182">
        <f>AP733+AQ733</f>
        <v>0</v>
      </c>
      <c r="AS733" s="181"/>
      <c r="AT733" s="181"/>
      <c r="AU733" s="181"/>
      <c r="AV733" s="181"/>
      <c r="AW733" s="181"/>
      <c r="AX733" s="180"/>
      <c r="AY733" s="181"/>
      <c r="AZ733" s="182">
        <f>AX733+AY733</f>
        <v>0</v>
      </c>
      <c r="BA733" s="181"/>
      <c r="BB733" s="181"/>
      <c r="BC733" s="181"/>
      <c r="BD733" s="181"/>
      <c r="BE733" s="181"/>
      <c r="BF733" s="130"/>
      <c r="BG733" s="130"/>
      <c r="BH733" s="130"/>
    </row>
    <row r="734" spans="1:60" x14ac:dyDescent="0.35">
      <c r="A734" s="172" t="s">
        <v>806</v>
      </c>
      <c r="B734" s="172" t="s">
        <v>158</v>
      </c>
      <c r="C734" s="172" t="s">
        <v>159</v>
      </c>
      <c r="D734" s="173" t="s">
        <v>160</v>
      </c>
      <c r="E734" s="172" t="s">
        <v>807</v>
      </c>
      <c r="F734" s="172" t="s">
        <v>808</v>
      </c>
      <c r="G734" s="172" t="s">
        <v>485</v>
      </c>
      <c r="H734" s="172" t="s">
        <v>170</v>
      </c>
      <c r="I734" s="174">
        <v>576</v>
      </c>
      <c r="J734" s="175" t="s">
        <v>200</v>
      </c>
      <c r="K734" s="176">
        <f>I734*9.16</f>
        <v>5276.16</v>
      </c>
      <c r="L734" s="177"/>
      <c r="M734" s="178"/>
      <c r="N734" s="178"/>
      <c r="O734" s="178"/>
      <c r="P734" s="179"/>
      <c r="Q734" s="179"/>
      <c r="R734" s="180"/>
      <c r="S734" s="181"/>
      <c r="T734" s="182">
        <f>R734+S734</f>
        <v>0</v>
      </c>
      <c r="U734" s="181"/>
      <c r="V734" s="181"/>
      <c r="W734" s="181"/>
      <c r="X734" s="181"/>
      <c r="Y734" s="181"/>
      <c r="Z734" s="180"/>
      <c r="AA734" s="181"/>
      <c r="AB734" s="182">
        <f>Z734+AA734</f>
        <v>0</v>
      </c>
      <c r="AC734" s="181"/>
      <c r="AD734" s="181"/>
      <c r="AE734" s="181"/>
      <c r="AF734" s="181"/>
      <c r="AG734" s="181"/>
      <c r="AH734" s="180"/>
      <c r="AI734" s="181"/>
      <c r="AJ734" s="182">
        <f>AH734+AI734</f>
        <v>0</v>
      </c>
      <c r="AK734" s="181"/>
      <c r="AL734" s="181"/>
      <c r="AM734" s="181"/>
      <c r="AN734" s="181"/>
      <c r="AO734" s="181"/>
      <c r="AP734" s="180"/>
      <c r="AQ734" s="181"/>
      <c r="AR734" s="182">
        <f>AP734+AQ734</f>
        <v>0</v>
      </c>
      <c r="AS734" s="181"/>
      <c r="AT734" s="181"/>
      <c r="AU734" s="181"/>
      <c r="AV734" s="181"/>
      <c r="AW734" s="181"/>
      <c r="AX734" s="180"/>
      <c r="AY734" s="181"/>
      <c r="AZ734" s="182">
        <f>AX734+AY734</f>
        <v>0</v>
      </c>
      <c r="BA734" s="181"/>
      <c r="BB734" s="181"/>
      <c r="BC734" s="181"/>
      <c r="BD734" s="181"/>
      <c r="BE734" s="181"/>
      <c r="BF734" s="130"/>
      <c r="BG734" s="130"/>
      <c r="BH734" s="130"/>
    </row>
    <row r="735" spans="1:60" x14ac:dyDescent="0.35">
      <c r="A735" s="172" t="s">
        <v>961</v>
      </c>
      <c r="B735" s="172" t="s">
        <v>158</v>
      </c>
      <c r="C735" s="172" t="s">
        <v>159</v>
      </c>
      <c r="D735" s="173" t="s">
        <v>160</v>
      </c>
      <c r="E735" s="172" t="s">
        <v>962</v>
      </c>
      <c r="F735" s="172" t="s">
        <v>484</v>
      </c>
      <c r="G735" s="172" t="s">
        <v>485</v>
      </c>
      <c r="H735" s="172" t="s">
        <v>170</v>
      </c>
      <c r="I735" s="174">
        <v>960</v>
      </c>
      <c r="J735" s="175" t="s">
        <v>200</v>
      </c>
      <c r="K735" s="176">
        <f>I735*9.16</f>
        <v>8793.6</v>
      </c>
      <c r="L735" s="177"/>
      <c r="M735" s="178"/>
      <c r="N735" s="178"/>
      <c r="O735" s="178"/>
      <c r="P735" s="179"/>
      <c r="Q735" s="179"/>
      <c r="R735" s="180"/>
      <c r="S735" s="181"/>
      <c r="T735" s="182">
        <f>R735+S735</f>
        <v>0</v>
      </c>
      <c r="U735" s="181"/>
      <c r="V735" s="181"/>
      <c r="W735" s="181"/>
      <c r="X735" s="181"/>
      <c r="Y735" s="181"/>
      <c r="Z735" s="180"/>
      <c r="AA735" s="181"/>
      <c r="AB735" s="182">
        <f>Z735+AA735</f>
        <v>0</v>
      </c>
      <c r="AC735" s="181"/>
      <c r="AD735" s="181"/>
      <c r="AE735" s="181"/>
      <c r="AF735" s="181"/>
      <c r="AG735" s="181"/>
      <c r="AH735" s="180"/>
      <c r="AI735" s="181"/>
      <c r="AJ735" s="182">
        <f>AH735+AI735</f>
        <v>0</v>
      </c>
      <c r="AK735" s="181"/>
      <c r="AL735" s="181"/>
      <c r="AM735" s="181"/>
      <c r="AN735" s="181"/>
      <c r="AO735" s="181"/>
      <c r="AP735" s="180"/>
      <c r="AQ735" s="181"/>
      <c r="AR735" s="182">
        <f>AP735+AQ735</f>
        <v>0</v>
      </c>
      <c r="AS735" s="181"/>
      <c r="AT735" s="181"/>
      <c r="AU735" s="181"/>
      <c r="AV735" s="181"/>
      <c r="AW735" s="181"/>
      <c r="AX735" s="180"/>
      <c r="AY735" s="181"/>
      <c r="AZ735" s="182">
        <f>AX735+AY735</f>
        <v>0</v>
      </c>
      <c r="BA735" s="181"/>
      <c r="BB735" s="181"/>
      <c r="BC735" s="181"/>
      <c r="BD735" s="181"/>
      <c r="BE735" s="181"/>
      <c r="BF735" s="130"/>
      <c r="BG735" s="130"/>
      <c r="BH735" s="130"/>
    </row>
    <row r="736" spans="1:60" ht="29" x14ac:dyDescent="0.35">
      <c r="A736" s="172" t="s">
        <v>1566</v>
      </c>
      <c r="B736" s="172" t="s">
        <v>158</v>
      </c>
      <c r="C736" s="172" t="s">
        <v>159</v>
      </c>
      <c r="D736" s="173" t="s">
        <v>160</v>
      </c>
      <c r="E736" s="172" t="s">
        <v>1567</v>
      </c>
      <c r="F736" s="172" t="s">
        <v>808</v>
      </c>
      <c r="G736" s="172" t="s">
        <v>485</v>
      </c>
      <c r="H736" s="172" t="s">
        <v>170</v>
      </c>
      <c r="I736" s="174">
        <v>2310</v>
      </c>
      <c r="J736" s="175" t="s">
        <v>520</v>
      </c>
      <c r="K736" s="176">
        <f>I736*9.16</f>
        <v>21159.599999999999</v>
      </c>
      <c r="L736" s="177"/>
      <c r="M736" s="178"/>
      <c r="N736" s="178"/>
      <c r="O736" s="178"/>
      <c r="P736" s="179"/>
      <c r="Q736" s="179"/>
      <c r="R736" s="180"/>
      <c r="S736" s="181"/>
      <c r="T736" s="182">
        <f>R736+S736</f>
        <v>0</v>
      </c>
      <c r="U736" s="181"/>
      <c r="V736" s="181"/>
      <c r="W736" s="181"/>
      <c r="X736" s="181"/>
      <c r="Y736" s="181"/>
      <c r="Z736" s="180"/>
      <c r="AA736" s="181"/>
      <c r="AB736" s="182">
        <f>Z736+AA736</f>
        <v>0</v>
      </c>
      <c r="AC736" s="181"/>
      <c r="AD736" s="181"/>
      <c r="AE736" s="181"/>
      <c r="AF736" s="181"/>
      <c r="AG736" s="181"/>
      <c r="AH736" s="180"/>
      <c r="AI736" s="181"/>
      <c r="AJ736" s="182">
        <f>AH736+AI736</f>
        <v>0</v>
      </c>
      <c r="AK736" s="181"/>
      <c r="AL736" s="181"/>
      <c r="AM736" s="181"/>
      <c r="AN736" s="181"/>
      <c r="AO736" s="181"/>
      <c r="AP736" s="180"/>
      <c r="AQ736" s="181"/>
      <c r="AR736" s="182">
        <f>AP736+AQ736</f>
        <v>0</v>
      </c>
      <c r="AS736" s="181"/>
      <c r="AT736" s="181"/>
      <c r="AU736" s="181"/>
      <c r="AV736" s="181"/>
      <c r="AW736" s="181"/>
      <c r="AX736" s="180"/>
      <c r="AY736" s="181"/>
      <c r="AZ736" s="182">
        <f>AX736+AY736</f>
        <v>0</v>
      </c>
      <c r="BA736" s="181"/>
      <c r="BB736" s="181"/>
      <c r="BC736" s="181"/>
      <c r="BD736" s="181"/>
      <c r="BE736" s="181"/>
      <c r="BF736" s="130"/>
      <c r="BG736" s="130"/>
      <c r="BH736" s="130"/>
    </row>
    <row r="737" spans="1:60" x14ac:dyDescent="0.35">
      <c r="A737" s="172" t="s">
        <v>1794</v>
      </c>
      <c r="B737" s="172" t="s">
        <v>158</v>
      </c>
      <c r="C737" s="172" t="s">
        <v>159</v>
      </c>
      <c r="D737" s="173" t="s">
        <v>160</v>
      </c>
      <c r="E737" s="172" t="s">
        <v>807</v>
      </c>
      <c r="F737" s="172" t="s">
        <v>808</v>
      </c>
      <c r="G737" s="172" t="s">
        <v>485</v>
      </c>
      <c r="H737" s="172" t="s">
        <v>170</v>
      </c>
      <c r="I737" s="174">
        <v>5467</v>
      </c>
      <c r="J737" s="175" t="s">
        <v>165</v>
      </c>
      <c r="K737" s="176">
        <f>I737*9.16</f>
        <v>50077.72</v>
      </c>
      <c r="L737" s="177"/>
      <c r="M737" s="178"/>
      <c r="N737" s="178"/>
      <c r="O737" s="178"/>
      <c r="P737" s="179"/>
      <c r="Q737" s="179"/>
      <c r="R737" s="180"/>
      <c r="S737" s="181"/>
      <c r="T737" s="182">
        <f>R737+S737</f>
        <v>0</v>
      </c>
      <c r="U737" s="181"/>
      <c r="V737" s="181"/>
      <c r="W737" s="181"/>
      <c r="X737" s="181"/>
      <c r="Y737" s="181"/>
      <c r="Z737" s="180"/>
      <c r="AA737" s="181"/>
      <c r="AB737" s="182">
        <f>Z737+AA737</f>
        <v>0</v>
      </c>
      <c r="AC737" s="181"/>
      <c r="AD737" s="181"/>
      <c r="AE737" s="181"/>
      <c r="AF737" s="181"/>
      <c r="AG737" s="181"/>
      <c r="AH737" s="180"/>
      <c r="AI737" s="181"/>
      <c r="AJ737" s="182">
        <f>AH737+AI737</f>
        <v>0</v>
      </c>
      <c r="AK737" s="181"/>
      <c r="AL737" s="181"/>
      <c r="AM737" s="181"/>
      <c r="AN737" s="181"/>
      <c r="AO737" s="181"/>
      <c r="AP737" s="180"/>
      <c r="AQ737" s="181"/>
      <c r="AR737" s="182">
        <f>AP737+AQ737</f>
        <v>0</v>
      </c>
      <c r="AS737" s="181"/>
      <c r="AT737" s="181"/>
      <c r="AU737" s="181"/>
      <c r="AV737" s="181"/>
      <c r="AW737" s="181"/>
      <c r="AX737" s="180"/>
      <c r="AY737" s="181"/>
      <c r="AZ737" s="182">
        <f>AX737+AY737</f>
        <v>0</v>
      </c>
      <c r="BA737" s="181"/>
      <c r="BB737" s="181"/>
      <c r="BC737" s="181"/>
      <c r="BD737" s="181"/>
      <c r="BE737" s="181"/>
      <c r="BF737" s="130"/>
      <c r="BG737" s="130"/>
      <c r="BH737" s="130"/>
    </row>
    <row r="738" spans="1:60" x14ac:dyDescent="0.35">
      <c r="A738" s="172" t="s">
        <v>166</v>
      </c>
      <c r="B738" s="172" t="s">
        <v>158</v>
      </c>
      <c r="C738" s="172" t="s">
        <v>159</v>
      </c>
      <c r="D738" s="173" t="s">
        <v>160</v>
      </c>
      <c r="E738" s="172" t="s">
        <v>167</v>
      </c>
      <c r="F738" s="172" t="s">
        <v>168</v>
      </c>
      <c r="G738" s="172" t="s">
        <v>169</v>
      </c>
      <c r="H738" s="172" t="s">
        <v>170</v>
      </c>
      <c r="I738" s="174">
        <v>27</v>
      </c>
      <c r="J738" s="175" t="s">
        <v>171</v>
      </c>
      <c r="K738" s="176">
        <f>I738*9.16</f>
        <v>247.32</v>
      </c>
      <c r="L738" s="177"/>
      <c r="M738" s="178"/>
      <c r="N738" s="178"/>
      <c r="O738" s="178"/>
      <c r="P738" s="179"/>
      <c r="Q738" s="179"/>
      <c r="R738" s="180"/>
      <c r="S738" s="181"/>
      <c r="T738" s="182">
        <f>R738+S738</f>
        <v>0</v>
      </c>
      <c r="U738" s="181"/>
      <c r="V738" s="181"/>
      <c r="W738" s="181"/>
      <c r="X738" s="181"/>
      <c r="Y738" s="181"/>
      <c r="Z738" s="180"/>
      <c r="AA738" s="181"/>
      <c r="AB738" s="182">
        <f>Z738+AA738</f>
        <v>0</v>
      </c>
      <c r="AC738" s="181"/>
      <c r="AD738" s="181"/>
      <c r="AE738" s="181"/>
      <c r="AF738" s="181"/>
      <c r="AG738" s="181"/>
      <c r="AH738" s="180"/>
      <c r="AI738" s="181"/>
      <c r="AJ738" s="182">
        <f>AH738+AI738</f>
        <v>0</v>
      </c>
      <c r="AK738" s="181"/>
      <c r="AL738" s="181"/>
      <c r="AM738" s="181"/>
      <c r="AN738" s="181"/>
      <c r="AO738" s="181"/>
      <c r="AP738" s="180"/>
      <c r="AQ738" s="181"/>
      <c r="AR738" s="182">
        <f>AP738+AQ738</f>
        <v>0</v>
      </c>
      <c r="AS738" s="181"/>
      <c r="AT738" s="181"/>
      <c r="AU738" s="181"/>
      <c r="AV738" s="181"/>
      <c r="AW738" s="181"/>
      <c r="AX738" s="180"/>
      <c r="AY738" s="181"/>
      <c r="AZ738" s="182">
        <f>AX738+AY738</f>
        <v>0</v>
      </c>
      <c r="BA738" s="181"/>
      <c r="BB738" s="181"/>
      <c r="BC738" s="181"/>
      <c r="BD738" s="181"/>
      <c r="BE738" s="181"/>
      <c r="BF738" s="130"/>
      <c r="BG738" s="130"/>
      <c r="BH738" s="130"/>
    </row>
    <row r="739" spans="1:60" x14ac:dyDescent="0.35">
      <c r="A739" s="172" t="s">
        <v>289</v>
      </c>
      <c r="B739" s="172" t="s">
        <v>158</v>
      </c>
      <c r="C739" s="172" t="s">
        <v>159</v>
      </c>
      <c r="D739" s="173" t="s">
        <v>160</v>
      </c>
      <c r="E739" s="172" t="s">
        <v>290</v>
      </c>
      <c r="F739" s="172" t="s">
        <v>168</v>
      </c>
      <c r="G739" s="172" t="s">
        <v>169</v>
      </c>
      <c r="H739" s="172" t="s">
        <v>170</v>
      </c>
      <c r="I739" s="174">
        <v>85</v>
      </c>
      <c r="J739" s="175" t="s">
        <v>177</v>
      </c>
      <c r="K739" s="176">
        <f>I739*9.16</f>
        <v>778.6</v>
      </c>
      <c r="L739" s="177"/>
      <c r="M739" s="178"/>
      <c r="N739" s="178"/>
      <c r="O739" s="178"/>
      <c r="P739" s="179"/>
      <c r="Q739" s="179"/>
      <c r="R739" s="180"/>
      <c r="S739" s="181"/>
      <c r="T739" s="182">
        <f>R739+S739</f>
        <v>0</v>
      </c>
      <c r="U739" s="181"/>
      <c r="V739" s="181"/>
      <c r="W739" s="181"/>
      <c r="X739" s="181"/>
      <c r="Y739" s="181"/>
      <c r="Z739" s="180"/>
      <c r="AA739" s="181"/>
      <c r="AB739" s="182">
        <f>Z739+AA739</f>
        <v>0</v>
      </c>
      <c r="AC739" s="181"/>
      <c r="AD739" s="181"/>
      <c r="AE739" s="181"/>
      <c r="AF739" s="181"/>
      <c r="AG739" s="181"/>
      <c r="AH739" s="180"/>
      <c r="AI739" s="181"/>
      <c r="AJ739" s="182">
        <f>AH739+AI739</f>
        <v>0</v>
      </c>
      <c r="AK739" s="181"/>
      <c r="AL739" s="181"/>
      <c r="AM739" s="181"/>
      <c r="AN739" s="181"/>
      <c r="AO739" s="181"/>
      <c r="AP739" s="180"/>
      <c r="AQ739" s="181"/>
      <c r="AR739" s="182">
        <f>AP739+AQ739</f>
        <v>0</v>
      </c>
      <c r="AS739" s="181"/>
      <c r="AT739" s="181"/>
      <c r="AU739" s="181"/>
      <c r="AV739" s="181"/>
      <c r="AW739" s="181"/>
      <c r="AX739" s="180"/>
      <c r="AY739" s="181"/>
      <c r="AZ739" s="182">
        <f>AX739+AY739</f>
        <v>0</v>
      </c>
      <c r="BA739" s="181"/>
      <c r="BB739" s="181"/>
      <c r="BC739" s="181"/>
      <c r="BD739" s="181"/>
      <c r="BE739" s="181"/>
      <c r="BF739" s="130"/>
      <c r="BG739" s="130"/>
      <c r="BH739" s="130"/>
    </row>
    <row r="740" spans="1:60" x14ac:dyDescent="0.35">
      <c r="A740" s="172" t="s">
        <v>348</v>
      </c>
      <c r="B740" s="172" t="s">
        <v>158</v>
      </c>
      <c r="C740" s="172" t="s">
        <v>159</v>
      </c>
      <c r="D740" s="173" t="s">
        <v>160</v>
      </c>
      <c r="E740" s="172" t="s">
        <v>349</v>
      </c>
      <c r="F740" s="172" t="s">
        <v>168</v>
      </c>
      <c r="G740" s="172" t="s">
        <v>169</v>
      </c>
      <c r="H740" s="172" t="s">
        <v>170</v>
      </c>
      <c r="I740" s="174">
        <v>105</v>
      </c>
      <c r="J740" s="175" t="s">
        <v>350</v>
      </c>
      <c r="K740" s="176">
        <f>I740*9.16</f>
        <v>961.80000000000007</v>
      </c>
      <c r="L740" s="177"/>
      <c r="M740" s="178"/>
      <c r="N740" s="178"/>
      <c r="O740" s="178"/>
      <c r="P740" s="179"/>
      <c r="Q740" s="179"/>
      <c r="R740" s="180"/>
      <c r="S740" s="181"/>
      <c r="T740" s="182">
        <f>R740+S740</f>
        <v>0</v>
      </c>
      <c r="U740" s="181"/>
      <c r="V740" s="181"/>
      <c r="W740" s="181"/>
      <c r="X740" s="181"/>
      <c r="Y740" s="181"/>
      <c r="Z740" s="180"/>
      <c r="AA740" s="181"/>
      <c r="AB740" s="182">
        <f>Z740+AA740</f>
        <v>0</v>
      </c>
      <c r="AC740" s="181"/>
      <c r="AD740" s="181"/>
      <c r="AE740" s="181"/>
      <c r="AF740" s="181"/>
      <c r="AG740" s="181"/>
      <c r="AH740" s="180"/>
      <c r="AI740" s="181"/>
      <c r="AJ740" s="182">
        <f>AH740+AI740</f>
        <v>0</v>
      </c>
      <c r="AK740" s="181"/>
      <c r="AL740" s="181"/>
      <c r="AM740" s="181"/>
      <c r="AN740" s="181"/>
      <c r="AO740" s="181"/>
      <c r="AP740" s="180"/>
      <c r="AQ740" s="181"/>
      <c r="AR740" s="182">
        <f>AP740+AQ740</f>
        <v>0</v>
      </c>
      <c r="AS740" s="181"/>
      <c r="AT740" s="181"/>
      <c r="AU740" s="181"/>
      <c r="AV740" s="181"/>
      <c r="AW740" s="181"/>
      <c r="AX740" s="180"/>
      <c r="AY740" s="181"/>
      <c r="AZ740" s="182">
        <f>AX740+AY740</f>
        <v>0</v>
      </c>
      <c r="BA740" s="181"/>
      <c r="BB740" s="181"/>
      <c r="BC740" s="181"/>
      <c r="BD740" s="181"/>
      <c r="BE740" s="181"/>
      <c r="BF740" s="130"/>
      <c r="BG740" s="130"/>
      <c r="BH740" s="130"/>
    </row>
    <row r="741" spans="1:60" x14ac:dyDescent="0.35">
      <c r="A741" s="172" t="s">
        <v>420</v>
      </c>
      <c r="B741" s="172" t="s">
        <v>158</v>
      </c>
      <c r="C741" s="172" t="s">
        <v>159</v>
      </c>
      <c r="D741" s="173" t="s">
        <v>160</v>
      </c>
      <c r="E741" s="172" t="s">
        <v>421</v>
      </c>
      <c r="F741" s="172" t="s">
        <v>168</v>
      </c>
      <c r="G741" s="172" t="s">
        <v>169</v>
      </c>
      <c r="H741" s="172" t="s">
        <v>170</v>
      </c>
      <c r="I741" s="174">
        <v>135</v>
      </c>
      <c r="J741" s="175" t="s">
        <v>177</v>
      </c>
      <c r="K741" s="176">
        <f>I741*9.16</f>
        <v>1236.5999999999999</v>
      </c>
      <c r="L741" s="177"/>
      <c r="M741" s="178"/>
      <c r="N741" s="178"/>
      <c r="O741" s="178"/>
      <c r="P741" s="179"/>
      <c r="Q741" s="179"/>
      <c r="R741" s="180"/>
      <c r="S741" s="181"/>
      <c r="T741" s="182">
        <f>R741+S741</f>
        <v>0</v>
      </c>
      <c r="U741" s="181"/>
      <c r="V741" s="181"/>
      <c r="W741" s="181"/>
      <c r="X741" s="181"/>
      <c r="Y741" s="181"/>
      <c r="Z741" s="180"/>
      <c r="AA741" s="181"/>
      <c r="AB741" s="182">
        <f>Z741+AA741</f>
        <v>0</v>
      </c>
      <c r="AC741" s="181"/>
      <c r="AD741" s="181"/>
      <c r="AE741" s="181"/>
      <c r="AF741" s="181"/>
      <c r="AG741" s="181"/>
      <c r="AH741" s="180"/>
      <c r="AI741" s="181"/>
      <c r="AJ741" s="182">
        <f>AH741+AI741</f>
        <v>0</v>
      </c>
      <c r="AK741" s="181"/>
      <c r="AL741" s="181"/>
      <c r="AM741" s="181"/>
      <c r="AN741" s="181"/>
      <c r="AO741" s="181"/>
      <c r="AP741" s="180"/>
      <c r="AQ741" s="181"/>
      <c r="AR741" s="182">
        <f>AP741+AQ741</f>
        <v>0</v>
      </c>
      <c r="AS741" s="181"/>
      <c r="AT741" s="181"/>
      <c r="AU741" s="181"/>
      <c r="AV741" s="181"/>
      <c r="AW741" s="181"/>
      <c r="AX741" s="180"/>
      <c r="AY741" s="181"/>
      <c r="AZ741" s="182">
        <f>AX741+AY741</f>
        <v>0</v>
      </c>
      <c r="BA741" s="181"/>
      <c r="BB741" s="181"/>
      <c r="BC741" s="181"/>
      <c r="BD741" s="181"/>
      <c r="BE741" s="181"/>
      <c r="BF741" s="130"/>
      <c r="BG741" s="130"/>
      <c r="BH741" s="130"/>
    </row>
    <row r="742" spans="1:60" x14ac:dyDescent="0.35">
      <c r="A742" s="172" t="s">
        <v>492</v>
      </c>
      <c r="B742" s="172" t="s">
        <v>158</v>
      </c>
      <c r="C742" s="172" t="s">
        <v>159</v>
      </c>
      <c r="D742" s="173" t="s">
        <v>160</v>
      </c>
      <c r="E742" s="172" t="s">
        <v>493</v>
      </c>
      <c r="F742" s="172" t="s">
        <v>168</v>
      </c>
      <c r="G742" s="172" t="s">
        <v>169</v>
      </c>
      <c r="H742" s="172" t="s">
        <v>170</v>
      </c>
      <c r="I742" s="174">
        <v>192</v>
      </c>
      <c r="J742" s="175" t="s">
        <v>200</v>
      </c>
      <c r="K742" s="176">
        <f>I742*9.16</f>
        <v>1758.72</v>
      </c>
      <c r="L742" s="177"/>
      <c r="M742" s="178"/>
      <c r="N742" s="178"/>
      <c r="O742" s="178"/>
      <c r="P742" s="179"/>
      <c r="Q742" s="179"/>
      <c r="R742" s="180"/>
      <c r="S742" s="181"/>
      <c r="T742" s="182">
        <f>R742+S742</f>
        <v>0</v>
      </c>
      <c r="U742" s="181"/>
      <c r="V742" s="181"/>
      <c r="W742" s="181"/>
      <c r="X742" s="181"/>
      <c r="Y742" s="181"/>
      <c r="Z742" s="180"/>
      <c r="AA742" s="181"/>
      <c r="AB742" s="182">
        <f>Z742+AA742</f>
        <v>0</v>
      </c>
      <c r="AC742" s="181"/>
      <c r="AD742" s="181"/>
      <c r="AE742" s="181"/>
      <c r="AF742" s="181"/>
      <c r="AG742" s="181"/>
      <c r="AH742" s="180"/>
      <c r="AI742" s="181"/>
      <c r="AJ742" s="182">
        <f>AH742+AI742</f>
        <v>0</v>
      </c>
      <c r="AK742" s="181"/>
      <c r="AL742" s="181"/>
      <c r="AM742" s="181"/>
      <c r="AN742" s="181"/>
      <c r="AO742" s="181"/>
      <c r="AP742" s="180"/>
      <c r="AQ742" s="181"/>
      <c r="AR742" s="182">
        <f>AP742+AQ742</f>
        <v>0</v>
      </c>
      <c r="AS742" s="181"/>
      <c r="AT742" s="181"/>
      <c r="AU742" s="181"/>
      <c r="AV742" s="181"/>
      <c r="AW742" s="181"/>
      <c r="AX742" s="180"/>
      <c r="AY742" s="181"/>
      <c r="AZ742" s="182">
        <f>AX742+AY742</f>
        <v>0</v>
      </c>
      <c r="BA742" s="181"/>
      <c r="BB742" s="181"/>
      <c r="BC742" s="181"/>
      <c r="BD742" s="181"/>
      <c r="BE742" s="181"/>
      <c r="BF742" s="130"/>
      <c r="BG742" s="130"/>
      <c r="BH742" s="130"/>
    </row>
    <row r="743" spans="1:60" ht="29" x14ac:dyDescent="0.35">
      <c r="A743" s="172" t="s">
        <v>518</v>
      </c>
      <c r="B743" s="172" t="s">
        <v>158</v>
      </c>
      <c r="C743" s="172" t="s">
        <v>159</v>
      </c>
      <c r="D743" s="173" t="s">
        <v>160</v>
      </c>
      <c r="E743" s="172" t="s">
        <v>519</v>
      </c>
      <c r="F743" s="172" t="s">
        <v>168</v>
      </c>
      <c r="G743" s="172" t="s">
        <v>169</v>
      </c>
      <c r="H743" s="172" t="s">
        <v>170</v>
      </c>
      <c r="I743" s="174">
        <v>200</v>
      </c>
      <c r="J743" s="175" t="s">
        <v>520</v>
      </c>
      <c r="K743" s="176">
        <f>I743*9.16</f>
        <v>1832</v>
      </c>
      <c r="L743" s="177"/>
      <c r="M743" s="178"/>
      <c r="N743" s="178"/>
      <c r="O743" s="178"/>
      <c r="P743" s="179"/>
      <c r="Q743" s="179"/>
      <c r="R743" s="180"/>
      <c r="S743" s="181"/>
      <c r="T743" s="182">
        <f>R743+S743</f>
        <v>0</v>
      </c>
      <c r="U743" s="181"/>
      <c r="V743" s="181"/>
      <c r="W743" s="181"/>
      <c r="X743" s="181"/>
      <c r="Y743" s="181"/>
      <c r="Z743" s="180"/>
      <c r="AA743" s="181"/>
      <c r="AB743" s="182">
        <f>Z743+AA743</f>
        <v>0</v>
      </c>
      <c r="AC743" s="181"/>
      <c r="AD743" s="181"/>
      <c r="AE743" s="181"/>
      <c r="AF743" s="181"/>
      <c r="AG743" s="181"/>
      <c r="AH743" s="180"/>
      <c r="AI743" s="181"/>
      <c r="AJ743" s="182">
        <f>AH743+AI743</f>
        <v>0</v>
      </c>
      <c r="AK743" s="181"/>
      <c r="AL743" s="181"/>
      <c r="AM743" s="181"/>
      <c r="AN743" s="181"/>
      <c r="AO743" s="181"/>
      <c r="AP743" s="180"/>
      <c r="AQ743" s="181"/>
      <c r="AR743" s="182">
        <f>AP743+AQ743</f>
        <v>0</v>
      </c>
      <c r="AS743" s="181"/>
      <c r="AT743" s="181"/>
      <c r="AU743" s="181"/>
      <c r="AV743" s="181"/>
      <c r="AW743" s="181"/>
      <c r="AX743" s="180"/>
      <c r="AY743" s="181"/>
      <c r="AZ743" s="182">
        <f>AX743+AY743</f>
        <v>0</v>
      </c>
      <c r="BA743" s="181"/>
      <c r="BB743" s="181"/>
      <c r="BC743" s="181"/>
      <c r="BD743" s="181"/>
      <c r="BE743" s="181"/>
      <c r="BF743" s="130"/>
      <c r="BG743" s="130"/>
      <c r="BH743" s="130"/>
    </row>
    <row r="744" spans="1:60" x14ac:dyDescent="0.35">
      <c r="A744" s="172" t="s">
        <v>545</v>
      </c>
      <c r="B744" s="172" t="s">
        <v>158</v>
      </c>
      <c r="C744" s="172" t="s">
        <v>159</v>
      </c>
      <c r="D744" s="173" t="s">
        <v>160</v>
      </c>
      <c r="E744" s="172" t="s">
        <v>546</v>
      </c>
      <c r="F744" s="172" t="s">
        <v>168</v>
      </c>
      <c r="G744" s="172" t="s">
        <v>169</v>
      </c>
      <c r="H744" s="172" t="s">
        <v>170</v>
      </c>
      <c r="I744" s="174">
        <v>225</v>
      </c>
      <c r="J744" s="175" t="s">
        <v>200</v>
      </c>
      <c r="K744" s="176">
        <f>I744*9.16</f>
        <v>2061</v>
      </c>
      <c r="L744" s="177"/>
      <c r="M744" s="178"/>
      <c r="N744" s="178"/>
      <c r="O744" s="178"/>
      <c r="P744" s="179"/>
      <c r="Q744" s="179"/>
      <c r="R744" s="180"/>
      <c r="S744" s="181"/>
      <c r="T744" s="182">
        <f>R744+S744</f>
        <v>0</v>
      </c>
      <c r="U744" s="181"/>
      <c r="V744" s="181"/>
      <c r="W744" s="181"/>
      <c r="X744" s="181"/>
      <c r="Y744" s="181"/>
      <c r="Z744" s="180"/>
      <c r="AA744" s="181"/>
      <c r="AB744" s="182">
        <f>Z744+AA744</f>
        <v>0</v>
      </c>
      <c r="AC744" s="181"/>
      <c r="AD744" s="181"/>
      <c r="AE744" s="181"/>
      <c r="AF744" s="181"/>
      <c r="AG744" s="181"/>
      <c r="AH744" s="180"/>
      <c r="AI744" s="181"/>
      <c r="AJ744" s="182">
        <f>AH744+AI744</f>
        <v>0</v>
      </c>
      <c r="AK744" s="181"/>
      <c r="AL744" s="181"/>
      <c r="AM744" s="181"/>
      <c r="AN744" s="181"/>
      <c r="AO744" s="181"/>
      <c r="AP744" s="180"/>
      <c r="AQ744" s="181"/>
      <c r="AR744" s="182">
        <f>AP744+AQ744</f>
        <v>0</v>
      </c>
      <c r="AS744" s="181"/>
      <c r="AT744" s="181"/>
      <c r="AU744" s="181"/>
      <c r="AV744" s="181"/>
      <c r="AW744" s="181"/>
      <c r="AX744" s="180"/>
      <c r="AY744" s="181"/>
      <c r="AZ744" s="182">
        <f>AX744+AY744</f>
        <v>0</v>
      </c>
      <c r="BA744" s="181"/>
      <c r="BB744" s="181"/>
      <c r="BC744" s="181"/>
      <c r="BD744" s="181"/>
      <c r="BE744" s="181"/>
      <c r="BF744" s="130"/>
      <c r="BG744" s="130"/>
      <c r="BH744" s="130"/>
    </row>
    <row r="745" spans="1:60" x14ac:dyDescent="0.35">
      <c r="A745" s="172" t="s">
        <v>556</v>
      </c>
      <c r="B745" s="172" t="s">
        <v>158</v>
      </c>
      <c r="C745" s="172" t="s">
        <v>159</v>
      </c>
      <c r="D745" s="173" t="s">
        <v>160</v>
      </c>
      <c r="E745" s="172" t="s">
        <v>557</v>
      </c>
      <c r="F745" s="172" t="s">
        <v>168</v>
      </c>
      <c r="G745" s="172" t="s">
        <v>169</v>
      </c>
      <c r="H745" s="172" t="s">
        <v>170</v>
      </c>
      <c r="I745" s="174">
        <v>234</v>
      </c>
      <c r="J745" s="175" t="s">
        <v>177</v>
      </c>
      <c r="K745" s="176">
        <f>I745*9.16</f>
        <v>2143.44</v>
      </c>
      <c r="L745" s="177"/>
      <c r="M745" s="178"/>
      <c r="N745" s="178"/>
      <c r="O745" s="178"/>
      <c r="P745" s="179"/>
      <c r="Q745" s="179"/>
      <c r="R745" s="180"/>
      <c r="S745" s="181"/>
      <c r="T745" s="182">
        <f>R745+S745</f>
        <v>0</v>
      </c>
      <c r="U745" s="181"/>
      <c r="V745" s="181"/>
      <c r="W745" s="181"/>
      <c r="X745" s="181"/>
      <c r="Y745" s="181"/>
      <c r="Z745" s="180"/>
      <c r="AA745" s="181"/>
      <c r="AB745" s="182">
        <f>Z745+AA745</f>
        <v>0</v>
      </c>
      <c r="AC745" s="181"/>
      <c r="AD745" s="181"/>
      <c r="AE745" s="181"/>
      <c r="AF745" s="181"/>
      <c r="AG745" s="181"/>
      <c r="AH745" s="180"/>
      <c r="AI745" s="181"/>
      <c r="AJ745" s="182">
        <f>AH745+AI745</f>
        <v>0</v>
      </c>
      <c r="AK745" s="181"/>
      <c r="AL745" s="181"/>
      <c r="AM745" s="181"/>
      <c r="AN745" s="181"/>
      <c r="AO745" s="181"/>
      <c r="AP745" s="180"/>
      <c r="AQ745" s="181"/>
      <c r="AR745" s="182">
        <f>AP745+AQ745</f>
        <v>0</v>
      </c>
      <c r="AS745" s="181"/>
      <c r="AT745" s="181"/>
      <c r="AU745" s="181"/>
      <c r="AV745" s="181"/>
      <c r="AW745" s="181"/>
      <c r="AX745" s="180"/>
      <c r="AY745" s="181"/>
      <c r="AZ745" s="182">
        <f>AX745+AY745</f>
        <v>0</v>
      </c>
      <c r="BA745" s="181"/>
      <c r="BB745" s="181"/>
      <c r="BC745" s="181"/>
      <c r="BD745" s="181"/>
      <c r="BE745" s="181"/>
      <c r="BF745" s="130"/>
      <c r="BG745" s="130"/>
      <c r="BH745" s="130"/>
    </row>
    <row r="746" spans="1:60" x14ac:dyDescent="0.35">
      <c r="A746" s="172" t="s">
        <v>586</v>
      </c>
      <c r="B746" s="172" t="s">
        <v>158</v>
      </c>
      <c r="C746" s="172" t="s">
        <v>159</v>
      </c>
      <c r="D746" s="173" t="s">
        <v>160</v>
      </c>
      <c r="E746" s="172" t="s">
        <v>587</v>
      </c>
      <c r="F746" s="172" t="s">
        <v>168</v>
      </c>
      <c r="G746" s="172" t="s">
        <v>169</v>
      </c>
      <c r="H746" s="172" t="s">
        <v>170</v>
      </c>
      <c r="I746" s="174">
        <v>280</v>
      </c>
      <c r="J746" s="175" t="s">
        <v>200</v>
      </c>
      <c r="K746" s="176">
        <f>I746*9.16</f>
        <v>2564.8000000000002</v>
      </c>
      <c r="L746" s="177"/>
      <c r="M746" s="178"/>
      <c r="N746" s="178"/>
      <c r="O746" s="178"/>
      <c r="P746" s="179"/>
      <c r="Q746" s="179"/>
      <c r="R746" s="180"/>
      <c r="S746" s="181"/>
      <c r="T746" s="182">
        <f>R746+S746</f>
        <v>0</v>
      </c>
      <c r="U746" s="181"/>
      <c r="V746" s="181"/>
      <c r="W746" s="181"/>
      <c r="X746" s="181"/>
      <c r="Y746" s="181"/>
      <c r="Z746" s="180"/>
      <c r="AA746" s="181"/>
      <c r="AB746" s="182">
        <f>Z746+AA746</f>
        <v>0</v>
      </c>
      <c r="AC746" s="181"/>
      <c r="AD746" s="181"/>
      <c r="AE746" s="181"/>
      <c r="AF746" s="181"/>
      <c r="AG746" s="181"/>
      <c r="AH746" s="180"/>
      <c r="AI746" s="181"/>
      <c r="AJ746" s="182">
        <f>AH746+AI746</f>
        <v>0</v>
      </c>
      <c r="AK746" s="181"/>
      <c r="AL746" s="181"/>
      <c r="AM746" s="181"/>
      <c r="AN746" s="181"/>
      <c r="AO746" s="181"/>
      <c r="AP746" s="180"/>
      <c r="AQ746" s="181"/>
      <c r="AR746" s="182">
        <f>AP746+AQ746</f>
        <v>0</v>
      </c>
      <c r="AS746" s="181"/>
      <c r="AT746" s="181"/>
      <c r="AU746" s="181"/>
      <c r="AV746" s="181"/>
      <c r="AW746" s="181"/>
      <c r="AX746" s="180"/>
      <c r="AY746" s="181"/>
      <c r="AZ746" s="182">
        <f>AX746+AY746</f>
        <v>0</v>
      </c>
      <c r="BA746" s="181"/>
      <c r="BB746" s="181"/>
      <c r="BC746" s="181"/>
      <c r="BD746" s="181"/>
      <c r="BE746" s="181"/>
      <c r="BF746" s="130"/>
      <c r="BG746" s="130"/>
      <c r="BH746" s="130"/>
    </row>
    <row r="747" spans="1:60" x14ac:dyDescent="0.35">
      <c r="A747" s="172" t="s">
        <v>588</v>
      </c>
      <c r="B747" s="172" t="s">
        <v>158</v>
      </c>
      <c r="C747" s="172" t="s">
        <v>159</v>
      </c>
      <c r="D747" s="173" t="s">
        <v>160</v>
      </c>
      <c r="E747" s="172" t="s">
        <v>589</v>
      </c>
      <c r="F747" s="172" t="s">
        <v>168</v>
      </c>
      <c r="G747" s="172" t="s">
        <v>169</v>
      </c>
      <c r="H747" s="172" t="s">
        <v>170</v>
      </c>
      <c r="I747" s="174">
        <v>280</v>
      </c>
      <c r="J747" s="175" t="s">
        <v>200</v>
      </c>
      <c r="K747" s="176">
        <f>I747*9.16</f>
        <v>2564.8000000000002</v>
      </c>
      <c r="L747" s="177"/>
      <c r="M747" s="178"/>
      <c r="N747" s="178"/>
      <c r="O747" s="178"/>
      <c r="P747" s="179"/>
      <c r="Q747" s="179"/>
      <c r="R747" s="180"/>
      <c r="S747" s="181"/>
      <c r="T747" s="182">
        <f>R747+S747</f>
        <v>0</v>
      </c>
      <c r="U747" s="181"/>
      <c r="V747" s="181"/>
      <c r="W747" s="181"/>
      <c r="X747" s="181"/>
      <c r="Y747" s="181"/>
      <c r="Z747" s="180"/>
      <c r="AA747" s="181"/>
      <c r="AB747" s="182">
        <f>Z747+AA747</f>
        <v>0</v>
      </c>
      <c r="AC747" s="181"/>
      <c r="AD747" s="181"/>
      <c r="AE747" s="181"/>
      <c r="AF747" s="181"/>
      <c r="AG747" s="181"/>
      <c r="AH747" s="180"/>
      <c r="AI747" s="181"/>
      <c r="AJ747" s="182">
        <f>AH747+AI747</f>
        <v>0</v>
      </c>
      <c r="AK747" s="181"/>
      <c r="AL747" s="181"/>
      <c r="AM747" s="181"/>
      <c r="AN747" s="181"/>
      <c r="AO747" s="181"/>
      <c r="AP747" s="180"/>
      <c r="AQ747" s="181"/>
      <c r="AR747" s="182">
        <f>AP747+AQ747</f>
        <v>0</v>
      </c>
      <c r="AS747" s="181"/>
      <c r="AT747" s="181"/>
      <c r="AU747" s="181"/>
      <c r="AV747" s="181"/>
      <c r="AW747" s="181"/>
      <c r="AX747" s="180"/>
      <c r="AY747" s="181"/>
      <c r="AZ747" s="182">
        <f>AX747+AY747</f>
        <v>0</v>
      </c>
      <c r="BA747" s="181"/>
      <c r="BB747" s="181"/>
      <c r="BC747" s="181"/>
      <c r="BD747" s="181"/>
      <c r="BE747" s="181"/>
      <c r="BF747" s="130"/>
      <c r="BG747" s="130"/>
      <c r="BH747" s="130"/>
    </row>
    <row r="748" spans="1:60" x14ac:dyDescent="0.35">
      <c r="A748" s="172" t="s">
        <v>599</v>
      </c>
      <c r="B748" s="172" t="s">
        <v>158</v>
      </c>
      <c r="C748" s="172" t="s">
        <v>159</v>
      </c>
      <c r="D748" s="173" t="s">
        <v>160</v>
      </c>
      <c r="E748" s="172" t="s">
        <v>600</v>
      </c>
      <c r="F748" s="172" t="s">
        <v>168</v>
      </c>
      <c r="G748" s="172" t="s">
        <v>169</v>
      </c>
      <c r="H748" s="172" t="s">
        <v>170</v>
      </c>
      <c r="I748" s="174">
        <v>295</v>
      </c>
      <c r="J748" s="175" t="s">
        <v>350</v>
      </c>
      <c r="K748" s="176">
        <f>I748*9.16</f>
        <v>2702.2</v>
      </c>
      <c r="L748" s="177"/>
      <c r="M748" s="178"/>
      <c r="N748" s="178"/>
      <c r="O748" s="178"/>
      <c r="P748" s="179"/>
      <c r="Q748" s="179"/>
      <c r="R748" s="180"/>
      <c r="S748" s="181"/>
      <c r="T748" s="182">
        <f>R748+S748</f>
        <v>0</v>
      </c>
      <c r="U748" s="181"/>
      <c r="V748" s="181"/>
      <c r="W748" s="181"/>
      <c r="X748" s="181"/>
      <c r="Y748" s="181"/>
      <c r="Z748" s="180"/>
      <c r="AA748" s="181"/>
      <c r="AB748" s="182">
        <f>Z748+AA748</f>
        <v>0</v>
      </c>
      <c r="AC748" s="181"/>
      <c r="AD748" s="181"/>
      <c r="AE748" s="181"/>
      <c r="AF748" s="181"/>
      <c r="AG748" s="181"/>
      <c r="AH748" s="180"/>
      <c r="AI748" s="181"/>
      <c r="AJ748" s="182">
        <f>AH748+AI748</f>
        <v>0</v>
      </c>
      <c r="AK748" s="181"/>
      <c r="AL748" s="181"/>
      <c r="AM748" s="181"/>
      <c r="AN748" s="181"/>
      <c r="AO748" s="181"/>
      <c r="AP748" s="180"/>
      <c r="AQ748" s="181"/>
      <c r="AR748" s="182">
        <f>AP748+AQ748</f>
        <v>0</v>
      </c>
      <c r="AS748" s="181"/>
      <c r="AT748" s="181"/>
      <c r="AU748" s="181"/>
      <c r="AV748" s="181"/>
      <c r="AW748" s="181"/>
      <c r="AX748" s="180"/>
      <c r="AY748" s="181"/>
      <c r="AZ748" s="182">
        <f>AX748+AY748</f>
        <v>0</v>
      </c>
      <c r="BA748" s="181"/>
      <c r="BB748" s="181"/>
      <c r="BC748" s="181"/>
      <c r="BD748" s="181"/>
      <c r="BE748" s="181"/>
      <c r="BF748" s="130"/>
      <c r="BG748" s="130"/>
      <c r="BH748" s="130"/>
    </row>
    <row r="749" spans="1:60" x14ac:dyDescent="0.35">
      <c r="A749" s="172" t="s">
        <v>662</v>
      </c>
      <c r="B749" s="172" t="s">
        <v>158</v>
      </c>
      <c r="C749" s="172" t="s">
        <v>159</v>
      </c>
      <c r="D749" s="173" t="s">
        <v>160</v>
      </c>
      <c r="E749" s="172" t="s">
        <v>663</v>
      </c>
      <c r="F749" s="172" t="s">
        <v>168</v>
      </c>
      <c r="G749" s="172" t="s">
        <v>169</v>
      </c>
      <c r="H749" s="172" t="s">
        <v>170</v>
      </c>
      <c r="I749" s="174">
        <v>350</v>
      </c>
      <c r="J749" s="175" t="s">
        <v>350</v>
      </c>
      <c r="K749" s="176">
        <f>I749*9.16</f>
        <v>3206</v>
      </c>
      <c r="L749" s="177"/>
      <c r="M749" s="178"/>
      <c r="N749" s="178"/>
      <c r="O749" s="178"/>
      <c r="P749" s="179"/>
      <c r="Q749" s="179"/>
      <c r="R749" s="180"/>
      <c r="S749" s="181"/>
      <c r="T749" s="182">
        <f>R749+S749</f>
        <v>0</v>
      </c>
      <c r="U749" s="181"/>
      <c r="V749" s="181"/>
      <c r="W749" s="181"/>
      <c r="X749" s="181"/>
      <c r="Y749" s="181"/>
      <c r="Z749" s="180"/>
      <c r="AA749" s="181"/>
      <c r="AB749" s="182">
        <f>Z749+AA749</f>
        <v>0</v>
      </c>
      <c r="AC749" s="181"/>
      <c r="AD749" s="181"/>
      <c r="AE749" s="181"/>
      <c r="AF749" s="181"/>
      <c r="AG749" s="181"/>
      <c r="AH749" s="180"/>
      <c r="AI749" s="181"/>
      <c r="AJ749" s="182">
        <f>AH749+AI749</f>
        <v>0</v>
      </c>
      <c r="AK749" s="181"/>
      <c r="AL749" s="181"/>
      <c r="AM749" s="181"/>
      <c r="AN749" s="181"/>
      <c r="AO749" s="181"/>
      <c r="AP749" s="180"/>
      <c r="AQ749" s="181"/>
      <c r="AR749" s="182">
        <f>AP749+AQ749</f>
        <v>0</v>
      </c>
      <c r="AS749" s="181"/>
      <c r="AT749" s="181"/>
      <c r="AU749" s="181"/>
      <c r="AV749" s="181"/>
      <c r="AW749" s="181"/>
      <c r="AX749" s="180"/>
      <c r="AY749" s="181"/>
      <c r="AZ749" s="182">
        <f>AX749+AY749</f>
        <v>0</v>
      </c>
      <c r="BA749" s="181"/>
      <c r="BB749" s="181"/>
      <c r="BC749" s="181"/>
      <c r="BD749" s="181"/>
      <c r="BE749" s="181"/>
      <c r="BF749" s="130"/>
      <c r="BG749" s="130"/>
      <c r="BH749" s="130"/>
    </row>
    <row r="750" spans="1:60" x14ac:dyDescent="0.35">
      <c r="A750" s="172" t="s">
        <v>698</v>
      </c>
      <c r="B750" s="172" t="s">
        <v>158</v>
      </c>
      <c r="C750" s="172" t="s">
        <v>159</v>
      </c>
      <c r="D750" s="173" t="s">
        <v>160</v>
      </c>
      <c r="E750" s="172" t="s">
        <v>699</v>
      </c>
      <c r="F750" s="172" t="s">
        <v>168</v>
      </c>
      <c r="G750" s="172" t="s">
        <v>169</v>
      </c>
      <c r="H750" s="172" t="s">
        <v>170</v>
      </c>
      <c r="I750" s="174">
        <v>396</v>
      </c>
      <c r="J750" s="175" t="s">
        <v>350</v>
      </c>
      <c r="K750" s="176">
        <f>I750*9.16</f>
        <v>3627.36</v>
      </c>
      <c r="L750" s="177"/>
      <c r="M750" s="178"/>
      <c r="N750" s="178"/>
      <c r="O750" s="178"/>
      <c r="P750" s="179"/>
      <c r="Q750" s="179"/>
      <c r="R750" s="180"/>
      <c r="S750" s="181"/>
      <c r="T750" s="182">
        <f>R750+S750</f>
        <v>0</v>
      </c>
      <c r="U750" s="181"/>
      <c r="V750" s="181"/>
      <c r="W750" s="181"/>
      <c r="X750" s="181"/>
      <c r="Y750" s="181"/>
      <c r="Z750" s="180"/>
      <c r="AA750" s="181"/>
      <c r="AB750" s="182">
        <f>Z750+AA750</f>
        <v>0</v>
      </c>
      <c r="AC750" s="181"/>
      <c r="AD750" s="181"/>
      <c r="AE750" s="181"/>
      <c r="AF750" s="181"/>
      <c r="AG750" s="181"/>
      <c r="AH750" s="180"/>
      <c r="AI750" s="181"/>
      <c r="AJ750" s="182">
        <f>AH750+AI750</f>
        <v>0</v>
      </c>
      <c r="AK750" s="181"/>
      <c r="AL750" s="181"/>
      <c r="AM750" s="181"/>
      <c r="AN750" s="181"/>
      <c r="AO750" s="181"/>
      <c r="AP750" s="180"/>
      <c r="AQ750" s="181"/>
      <c r="AR750" s="182">
        <f>AP750+AQ750</f>
        <v>0</v>
      </c>
      <c r="AS750" s="181"/>
      <c r="AT750" s="181"/>
      <c r="AU750" s="181"/>
      <c r="AV750" s="181"/>
      <c r="AW750" s="181"/>
      <c r="AX750" s="180"/>
      <c r="AY750" s="181"/>
      <c r="AZ750" s="182">
        <f>AX750+AY750</f>
        <v>0</v>
      </c>
      <c r="BA750" s="181"/>
      <c r="BB750" s="181"/>
      <c r="BC750" s="181"/>
      <c r="BD750" s="181"/>
      <c r="BE750" s="181"/>
      <c r="BF750" s="130"/>
      <c r="BG750" s="130"/>
      <c r="BH750" s="130"/>
    </row>
    <row r="751" spans="1:60" ht="29" x14ac:dyDescent="0.35">
      <c r="A751" s="172" t="s">
        <v>700</v>
      </c>
      <c r="B751" s="172" t="s">
        <v>158</v>
      </c>
      <c r="C751" s="172" t="s">
        <v>159</v>
      </c>
      <c r="D751" s="173" t="s">
        <v>160</v>
      </c>
      <c r="E751" s="172" t="s">
        <v>701</v>
      </c>
      <c r="F751" s="172" t="s">
        <v>168</v>
      </c>
      <c r="G751" s="172" t="s">
        <v>169</v>
      </c>
      <c r="H751" s="172" t="s">
        <v>170</v>
      </c>
      <c r="I751" s="174">
        <v>396</v>
      </c>
      <c r="J751" s="175" t="s">
        <v>520</v>
      </c>
      <c r="K751" s="176">
        <f>I751*9.16</f>
        <v>3627.36</v>
      </c>
      <c r="L751" s="177"/>
      <c r="M751" s="178"/>
      <c r="N751" s="178"/>
      <c r="O751" s="178"/>
      <c r="P751" s="179"/>
      <c r="Q751" s="179"/>
      <c r="R751" s="180"/>
      <c r="S751" s="181"/>
      <c r="T751" s="182">
        <f>R751+S751</f>
        <v>0</v>
      </c>
      <c r="U751" s="181"/>
      <c r="V751" s="181"/>
      <c r="W751" s="181"/>
      <c r="X751" s="181"/>
      <c r="Y751" s="181"/>
      <c r="Z751" s="180"/>
      <c r="AA751" s="181"/>
      <c r="AB751" s="182">
        <f>Z751+AA751</f>
        <v>0</v>
      </c>
      <c r="AC751" s="181"/>
      <c r="AD751" s="181"/>
      <c r="AE751" s="181"/>
      <c r="AF751" s="181"/>
      <c r="AG751" s="181"/>
      <c r="AH751" s="180"/>
      <c r="AI751" s="181"/>
      <c r="AJ751" s="182">
        <f>AH751+AI751</f>
        <v>0</v>
      </c>
      <c r="AK751" s="181"/>
      <c r="AL751" s="181"/>
      <c r="AM751" s="181"/>
      <c r="AN751" s="181"/>
      <c r="AO751" s="181"/>
      <c r="AP751" s="180"/>
      <c r="AQ751" s="181"/>
      <c r="AR751" s="182">
        <f>AP751+AQ751</f>
        <v>0</v>
      </c>
      <c r="AS751" s="181"/>
      <c r="AT751" s="181"/>
      <c r="AU751" s="181"/>
      <c r="AV751" s="181"/>
      <c r="AW751" s="181"/>
      <c r="AX751" s="180"/>
      <c r="AY751" s="181"/>
      <c r="AZ751" s="182">
        <f>AX751+AY751</f>
        <v>0</v>
      </c>
      <c r="BA751" s="181"/>
      <c r="BB751" s="181"/>
      <c r="BC751" s="181"/>
      <c r="BD751" s="181"/>
      <c r="BE751" s="181"/>
      <c r="BF751" s="130"/>
      <c r="BG751" s="130"/>
      <c r="BH751" s="130"/>
    </row>
    <row r="752" spans="1:60" x14ac:dyDescent="0.35">
      <c r="A752" s="172" t="s">
        <v>731</v>
      </c>
      <c r="B752" s="172" t="s">
        <v>158</v>
      </c>
      <c r="C752" s="172" t="s">
        <v>159</v>
      </c>
      <c r="D752" s="173" t="s">
        <v>160</v>
      </c>
      <c r="E752" s="172" t="s">
        <v>732</v>
      </c>
      <c r="F752" s="172" t="s">
        <v>168</v>
      </c>
      <c r="G752" s="172" t="s">
        <v>169</v>
      </c>
      <c r="H752" s="172" t="s">
        <v>170</v>
      </c>
      <c r="I752" s="174">
        <v>440</v>
      </c>
      <c r="J752" s="175" t="s">
        <v>177</v>
      </c>
      <c r="K752" s="176">
        <f>I752*9.16</f>
        <v>4030.4</v>
      </c>
      <c r="L752" s="177"/>
      <c r="M752" s="178"/>
      <c r="N752" s="178"/>
      <c r="O752" s="178"/>
      <c r="P752" s="179"/>
      <c r="Q752" s="179"/>
      <c r="R752" s="180"/>
      <c r="S752" s="181"/>
      <c r="T752" s="182">
        <f>R752+S752</f>
        <v>0</v>
      </c>
      <c r="U752" s="181"/>
      <c r="V752" s="181"/>
      <c r="W752" s="181"/>
      <c r="X752" s="181"/>
      <c r="Y752" s="181"/>
      <c r="Z752" s="180"/>
      <c r="AA752" s="181"/>
      <c r="AB752" s="182">
        <f>Z752+AA752</f>
        <v>0</v>
      </c>
      <c r="AC752" s="181"/>
      <c r="AD752" s="181"/>
      <c r="AE752" s="181"/>
      <c r="AF752" s="181"/>
      <c r="AG752" s="181"/>
      <c r="AH752" s="180"/>
      <c r="AI752" s="181"/>
      <c r="AJ752" s="182">
        <f>AH752+AI752</f>
        <v>0</v>
      </c>
      <c r="AK752" s="181"/>
      <c r="AL752" s="181"/>
      <c r="AM752" s="181"/>
      <c r="AN752" s="181"/>
      <c r="AO752" s="181"/>
      <c r="AP752" s="180"/>
      <c r="AQ752" s="181"/>
      <c r="AR752" s="182">
        <f>AP752+AQ752</f>
        <v>0</v>
      </c>
      <c r="AS752" s="181"/>
      <c r="AT752" s="181"/>
      <c r="AU752" s="181"/>
      <c r="AV752" s="181"/>
      <c r="AW752" s="181"/>
      <c r="AX752" s="180"/>
      <c r="AY752" s="181"/>
      <c r="AZ752" s="182">
        <f>AX752+AY752</f>
        <v>0</v>
      </c>
      <c r="BA752" s="181"/>
      <c r="BB752" s="181"/>
      <c r="BC752" s="181"/>
      <c r="BD752" s="181"/>
      <c r="BE752" s="181"/>
      <c r="BF752" s="130"/>
      <c r="BG752" s="130"/>
      <c r="BH752" s="130"/>
    </row>
    <row r="753" spans="1:60" x14ac:dyDescent="0.35">
      <c r="A753" s="172" t="s">
        <v>733</v>
      </c>
      <c r="B753" s="172" t="s">
        <v>158</v>
      </c>
      <c r="C753" s="172" t="s">
        <v>159</v>
      </c>
      <c r="D753" s="173" t="s">
        <v>160</v>
      </c>
      <c r="E753" s="172" t="s">
        <v>734</v>
      </c>
      <c r="F753" s="172" t="s">
        <v>168</v>
      </c>
      <c r="G753" s="172" t="s">
        <v>169</v>
      </c>
      <c r="H753" s="172" t="s">
        <v>170</v>
      </c>
      <c r="I753" s="174">
        <v>440</v>
      </c>
      <c r="J753" s="175" t="s">
        <v>200</v>
      </c>
      <c r="K753" s="176">
        <f>I753*9.16</f>
        <v>4030.4</v>
      </c>
      <c r="L753" s="177"/>
      <c r="M753" s="178"/>
      <c r="N753" s="178"/>
      <c r="O753" s="178"/>
      <c r="P753" s="179"/>
      <c r="Q753" s="179"/>
      <c r="R753" s="180"/>
      <c r="S753" s="181"/>
      <c r="T753" s="182">
        <f>R753+S753</f>
        <v>0</v>
      </c>
      <c r="U753" s="181"/>
      <c r="V753" s="181"/>
      <c r="W753" s="181"/>
      <c r="X753" s="181"/>
      <c r="Y753" s="181"/>
      <c r="Z753" s="180"/>
      <c r="AA753" s="181"/>
      <c r="AB753" s="182">
        <f>Z753+AA753</f>
        <v>0</v>
      </c>
      <c r="AC753" s="181"/>
      <c r="AD753" s="181"/>
      <c r="AE753" s="181"/>
      <c r="AF753" s="181"/>
      <c r="AG753" s="181"/>
      <c r="AH753" s="180"/>
      <c r="AI753" s="181"/>
      <c r="AJ753" s="182">
        <f>AH753+AI753</f>
        <v>0</v>
      </c>
      <c r="AK753" s="181"/>
      <c r="AL753" s="181"/>
      <c r="AM753" s="181"/>
      <c r="AN753" s="181"/>
      <c r="AO753" s="181"/>
      <c r="AP753" s="180"/>
      <c r="AQ753" s="181"/>
      <c r="AR753" s="182">
        <f>AP753+AQ753</f>
        <v>0</v>
      </c>
      <c r="AS753" s="181"/>
      <c r="AT753" s="181"/>
      <c r="AU753" s="181"/>
      <c r="AV753" s="181"/>
      <c r="AW753" s="181"/>
      <c r="AX753" s="180"/>
      <c r="AY753" s="181"/>
      <c r="AZ753" s="182">
        <f>AX753+AY753</f>
        <v>0</v>
      </c>
      <c r="BA753" s="181"/>
      <c r="BB753" s="181"/>
      <c r="BC753" s="181"/>
      <c r="BD753" s="181"/>
      <c r="BE753" s="181"/>
      <c r="BF753" s="130"/>
      <c r="BG753" s="130"/>
      <c r="BH753" s="130"/>
    </row>
    <row r="754" spans="1:60" ht="29" x14ac:dyDescent="0.35">
      <c r="A754" s="172" t="s">
        <v>737</v>
      </c>
      <c r="B754" s="172" t="s">
        <v>158</v>
      </c>
      <c r="C754" s="172" t="s">
        <v>159</v>
      </c>
      <c r="D754" s="173" t="s">
        <v>160</v>
      </c>
      <c r="E754" s="172" t="s">
        <v>738</v>
      </c>
      <c r="F754" s="172" t="s">
        <v>168</v>
      </c>
      <c r="G754" s="172" t="s">
        <v>169</v>
      </c>
      <c r="H754" s="172" t="s">
        <v>170</v>
      </c>
      <c r="I754" s="174">
        <v>450</v>
      </c>
      <c r="J754" s="175" t="s">
        <v>520</v>
      </c>
      <c r="K754" s="176">
        <f>I754*9.16</f>
        <v>4122</v>
      </c>
      <c r="L754" s="177"/>
      <c r="M754" s="178"/>
      <c r="N754" s="178"/>
      <c r="O754" s="178"/>
      <c r="P754" s="179"/>
      <c r="Q754" s="179"/>
      <c r="R754" s="180"/>
      <c r="S754" s="181"/>
      <c r="T754" s="182">
        <f>R754+S754</f>
        <v>0</v>
      </c>
      <c r="U754" s="181"/>
      <c r="V754" s="181"/>
      <c r="W754" s="181"/>
      <c r="X754" s="181"/>
      <c r="Y754" s="181"/>
      <c r="Z754" s="180"/>
      <c r="AA754" s="181"/>
      <c r="AB754" s="182">
        <f>Z754+AA754</f>
        <v>0</v>
      </c>
      <c r="AC754" s="181"/>
      <c r="AD754" s="181"/>
      <c r="AE754" s="181"/>
      <c r="AF754" s="181"/>
      <c r="AG754" s="181"/>
      <c r="AH754" s="180"/>
      <c r="AI754" s="181"/>
      <c r="AJ754" s="182">
        <f>AH754+AI754</f>
        <v>0</v>
      </c>
      <c r="AK754" s="181"/>
      <c r="AL754" s="181"/>
      <c r="AM754" s="181"/>
      <c r="AN754" s="181"/>
      <c r="AO754" s="181"/>
      <c r="AP754" s="180"/>
      <c r="AQ754" s="181"/>
      <c r="AR754" s="182">
        <f>AP754+AQ754</f>
        <v>0</v>
      </c>
      <c r="AS754" s="181"/>
      <c r="AT754" s="181"/>
      <c r="AU754" s="181"/>
      <c r="AV754" s="181"/>
      <c r="AW754" s="181"/>
      <c r="AX754" s="180"/>
      <c r="AY754" s="181"/>
      <c r="AZ754" s="182">
        <f>AX754+AY754</f>
        <v>0</v>
      </c>
      <c r="BA754" s="181"/>
      <c r="BB754" s="181"/>
      <c r="BC754" s="181"/>
      <c r="BD754" s="181"/>
      <c r="BE754" s="181"/>
      <c r="BF754" s="130"/>
      <c r="BG754" s="130"/>
      <c r="BH754" s="130"/>
    </row>
    <row r="755" spans="1:60" ht="29" x14ac:dyDescent="0.35">
      <c r="A755" s="172" t="s">
        <v>739</v>
      </c>
      <c r="B755" s="172" t="s">
        <v>158</v>
      </c>
      <c r="C755" s="172" t="s">
        <v>159</v>
      </c>
      <c r="D755" s="173" t="s">
        <v>160</v>
      </c>
      <c r="E755" s="172" t="s">
        <v>740</v>
      </c>
      <c r="F755" s="172" t="s">
        <v>168</v>
      </c>
      <c r="G755" s="172" t="s">
        <v>169</v>
      </c>
      <c r="H755" s="172" t="s">
        <v>170</v>
      </c>
      <c r="I755" s="174">
        <v>450</v>
      </c>
      <c r="J755" s="175" t="s">
        <v>520</v>
      </c>
      <c r="K755" s="176">
        <f>I755*9.16</f>
        <v>4122</v>
      </c>
      <c r="L755" s="177"/>
      <c r="M755" s="178"/>
      <c r="N755" s="178"/>
      <c r="O755" s="178"/>
      <c r="P755" s="179"/>
      <c r="Q755" s="179"/>
      <c r="R755" s="180"/>
      <c r="S755" s="181"/>
      <c r="T755" s="182">
        <f>R755+S755</f>
        <v>0</v>
      </c>
      <c r="U755" s="181"/>
      <c r="V755" s="181"/>
      <c r="W755" s="181"/>
      <c r="X755" s="181"/>
      <c r="Y755" s="181"/>
      <c r="Z755" s="180"/>
      <c r="AA755" s="181"/>
      <c r="AB755" s="182">
        <f>Z755+AA755</f>
        <v>0</v>
      </c>
      <c r="AC755" s="181"/>
      <c r="AD755" s="181"/>
      <c r="AE755" s="181"/>
      <c r="AF755" s="181"/>
      <c r="AG755" s="181"/>
      <c r="AH755" s="180"/>
      <c r="AI755" s="181"/>
      <c r="AJ755" s="182">
        <f>AH755+AI755</f>
        <v>0</v>
      </c>
      <c r="AK755" s="181"/>
      <c r="AL755" s="181"/>
      <c r="AM755" s="181"/>
      <c r="AN755" s="181"/>
      <c r="AO755" s="181"/>
      <c r="AP755" s="180"/>
      <c r="AQ755" s="181"/>
      <c r="AR755" s="182">
        <f>AP755+AQ755</f>
        <v>0</v>
      </c>
      <c r="AS755" s="181"/>
      <c r="AT755" s="181"/>
      <c r="AU755" s="181"/>
      <c r="AV755" s="181"/>
      <c r="AW755" s="181"/>
      <c r="AX755" s="180"/>
      <c r="AY755" s="181"/>
      <c r="AZ755" s="182">
        <f>AX755+AY755</f>
        <v>0</v>
      </c>
      <c r="BA755" s="181"/>
      <c r="BB755" s="181"/>
      <c r="BC755" s="181"/>
      <c r="BD755" s="181"/>
      <c r="BE755" s="181"/>
      <c r="BF755" s="130"/>
      <c r="BG755" s="130"/>
      <c r="BH755" s="130"/>
    </row>
    <row r="756" spans="1:60" ht="29" x14ac:dyDescent="0.35">
      <c r="A756" s="172" t="s">
        <v>753</v>
      </c>
      <c r="B756" s="172" t="s">
        <v>158</v>
      </c>
      <c r="C756" s="172" t="s">
        <v>159</v>
      </c>
      <c r="D756" s="173" t="s">
        <v>160</v>
      </c>
      <c r="E756" s="172" t="s">
        <v>754</v>
      </c>
      <c r="F756" s="172" t="s">
        <v>168</v>
      </c>
      <c r="G756" s="172" t="s">
        <v>169</v>
      </c>
      <c r="H756" s="172" t="s">
        <v>170</v>
      </c>
      <c r="I756" s="174">
        <v>483</v>
      </c>
      <c r="J756" s="175" t="s">
        <v>520</v>
      </c>
      <c r="K756" s="176">
        <f>I756*9.16</f>
        <v>4424.28</v>
      </c>
      <c r="L756" s="177"/>
      <c r="M756" s="178"/>
      <c r="N756" s="178"/>
      <c r="O756" s="178"/>
      <c r="P756" s="179"/>
      <c r="Q756" s="179"/>
      <c r="R756" s="180"/>
      <c r="S756" s="181"/>
      <c r="T756" s="182">
        <f>R756+S756</f>
        <v>0</v>
      </c>
      <c r="U756" s="181"/>
      <c r="V756" s="181"/>
      <c r="W756" s="181"/>
      <c r="X756" s="181"/>
      <c r="Y756" s="181"/>
      <c r="Z756" s="180"/>
      <c r="AA756" s="181"/>
      <c r="AB756" s="182">
        <f>Z756+AA756</f>
        <v>0</v>
      </c>
      <c r="AC756" s="181"/>
      <c r="AD756" s="181"/>
      <c r="AE756" s="181"/>
      <c r="AF756" s="181"/>
      <c r="AG756" s="181"/>
      <c r="AH756" s="180"/>
      <c r="AI756" s="181"/>
      <c r="AJ756" s="182">
        <f>AH756+AI756</f>
        <v>0</v>
      </c>
      <c r="AK756" s="181"/>
      <c r="AL756" s="181"/>
      <c r="AM756" s="181"/>
      <c r="AN756" s="181"/>
      <c r="AO756" s="181"/>
      <c r="AP756" s="180"/>
      <c r="AQ756" s="181"/>
      <c r="AR756" s="182">
        <f>AP756+AQ756</f>
        <v>0</v>
      </c>
      <c r="AS756" s="181"/>
      <c r="AT756" s="181"/>
      <c r="AU756" s="181"/>
      <c r="AV756" s="181"/>
      <c r="AW756" s="181"/>
      <c r="AX756" s="180"/>
      <c r="AY756" s="181"/>
      <c r="AZ756" s="182">
        <f>AX756+AY756</f>
        <v>0</v>
      </c>
      <c r="BA756" s="181"/>
      <c r="BB756" s="181"/>
      <c r="BC756" s="181"/>
      <c r="BD756" s="181"/>
      <c r="BE756" s="181"/>
      <c r="BF756" s="130"/>
      <c r="BG756" s="130"/>
      <c r="BH756" s="130"/>
    </row>
    <row r="757" spans="1:60" ht="29" x14ac:dyDescent="0.35">
      <c r="A757" s="172" t="s">
        <v>755</v>
      </c>
      <c r="B757" s="172" t="s">
        <v>158</v>
      </c>
      <c r="C757" s="172" t="s">
        <v>159</v>
      </c>
      <c r="D757" s="173" t="s">
        <v>160</v>
      </c>
      <c r="E757" s="172" t="s">
        <v>756</v>
      </c>
      <c r="F757" s="172" t="s">
        <v>168</v>
      </c>
      <c r="G757" s="172" t="s">
        <v>169</v>
      </c>
      <c r="H757" s="172" t="s">
        <v>170</v>
      </c>
      <c r="I757" s="174">
        <v>483</v>
      </c>
      <c r="J757" s="175" t="s">
        <v>520</v>
      </c>
      <c r="K757" s="176">
        <f>I757*9.16</f>
        <v>4424.28</v>
      </c>
      <c r="L757" s="177"/>
      <c r="M757" s="178"/>
      <c r="N757" s="178"/>
      <c r="O757" s="178"/>
      <c r="P757" s="179"/>
      <c r="Q757" s="179"/>
      <c r="R757" s="180"/>
      <c r="S757" s="181"/>
      <c r="T757" s="182">
        <f>R757+S757</f>
        <v>0</v>
      </c>
      <c r="U757" s="181"/>
      <c r="V757" s="181"/>
      <c r="W757" s="181"/>
      <c r="X757" s="181"/>
      <c r="Y757" s="181"/>
      <c r="Z757" s="180"/>
      <c r="AA757" s="181"/>
      <c r="AB757" s="182">
        <f>Z757+AA757</f>
        <v>0</v>
      </c>
      <c r="AC757" s="181"/>
      <c r="AD757" s="181"/>
      <c r="AE757" s="181"/>
      <c r="AF757" s="181"/>
      <c r="AG757" s="181"/>
      <c r="AH757" s="180"/>
      <c r="AI757" s="181"/>
      <c r="AJ757" s="182">
        <f>AH757+AI757</f>
        <v>0</v>
      </c>
      <c r="AK757" s="181"/>
      <c r="AL757" s="181"/>
      <c r="AM757" s="181"/>
      <c r="AN757" s="181"/>
      <c r="AO757" s="181"/>
      <c r="AP757" s="180"/>
      <c r="AQ757" s="181"/>
      <c r="AR757" s="182">
        <f>AP757+AQ757</f>
        <v>0</v>
      </c>
      <c r="AS757" s="181"/>
      <c r="AT757" s="181"/>
      <c r="AU757" s="181"/>
      <c r="AV757" s="181"/>
      <c r="AW757" s="181"/>
      <c r="AX757" s="180"/>
      <c r="AY757" s="181"/>
      <c r="AZ757" s="182">
        <f>AX757+AY757</f>
        <v>0</v>
      </c>
      <c r="BA757" s="181"/>
      <c r="BB757" s="181"/>
      <c r="BC757" s="181"/>
      <c r="BD757" s="181"/>
      <c r="BE757" s="181"/>
      <c r="BF757" s="130"/>
      <c r="BG757" s="130"/>
      <c r="BH757" s="130"/>
    </row>
    <row r="758" spans="1:60" x14ac:dyDescent="0.35">
      <c r="A758" s="172" t="s">
        <v>761</v>
      </c>
      <c r="B758" s="172" t="s">
        <v>158</v>
      </c>
      <c r="C758" s="172" t="s">
        <v>159</v>
      </c>
      <c r="D758" s="173" t="s">
        <v>160</v>
      </c>
      <c r="E758" s="172" t="s">
        <v>762</v>
      </c>
      <c r="F758" s="172" t="s">
        <v>168</v>
      </c>
      <c r="G758" s="172" t="s">
        <v>169</v>
      </c>
      <c r="H758" s="172" t="s">
        <v>170</v>
      </c>
      <c r="I758" s="174">
        <v>500</v>
      </c>
      <c r="J758" s="175" t="s">
        <v>200</v>
      </c>
      <c r="K758" s="176">
        <f>I758*9.16</f>
        <v>4580</v>
      </c>
      <c r="L758" s="177"/>
      <c r="M758" s="178"/>
      <c r="N758" s="178"/>
      <c r="O758" s="178"/>
      <c r="P758" s="179"/>
      <c r="Q758" s="179"/>
      <c r="R758" s="180"/>
      <c r="S758" s="181"/>
      <c r="T758" s="182">
        <f>R758+S758</f>
        <v>0</v>
      </c>
      <c r="U758" s="181"/>
      <c r="V758" s="181"/>
      <c r="W758" s="181"/>
      <c r="X758" s="181"/>
      <c r="Y758" s="181"/>
      <c r="Z758" s="180"/>
      <c r="AA758" s="181"/>
      <c r="AB758" s="182">
        <f>Z758+AA758</f>
        <v>0</v>
      </c>
      <c r="AC758" s="181"/>
      <c r="AD758" s="181"/>
      <c r="AE758" s="181"/>
      <c r="AF758" s="181"/>
      <c r="AG758" s="181"/>
      <c r="AH758" s="180"/>
      <c r="AI758" s="181"/>
      <c r="AJ758" s="182">
        <f>AH758+AI758</f>
        <v>0</v>
      </c>
      <c r="AK758" s="181"/>
      <c r="AL758" s="181"/>
      <c r="AM758" s="181"/>
      <c r="AN758" s="181"/>
      <c r="AO758" s="181"/>
      <c r="AP758" s="180"/>
      <c r="AQ758" s="181"/>
      <c r="AR758" s="182">
        <f>AP758+AQ758</f>
        <v>0</v>
      </c>
      <c r="AS758" s="181"/>
      <c r="AT758" s="181"/>
      <c r="AU758" s="181"/>
      <c r="AV758" s="181"/>
      <c r="AW758" s="181"/>
      <c r="AX758" s="180"/>
      <c r="AY758" s="181"/>
      <c r="AZ758" s="182">
        <f>AX758+AY758</f>
        <v>0</v>
      </c>
      <c r="BA758" s="181"/>
      <c r="BB758" s="181"/>
      <c r="BC758" s="181"/>
      <c r="BD758" s="181"/>
      <c r="BE758" s="181"/>
      <c r="BF758" s="130"/>
      <c r="BG758" s="130"/>
      <c r="BH758" s="130"/>
    </row>
    <row r="759" spans="1:60" x14ac:dyDescent="0.35">
      <c r="A759" s="172" t="s">
        <v>815</v>
      </c>
      <c r="B759" s="172" t="s">
        <v>158</v>
      </c>
      <c r="C759" s="172" t="s">
        <v>159</v>
      </c>
      <c r="D759" s="173" t="s">
        <v>160</v>
      </c>
      <c r="E759" s="172" t="s">
        <v>816</v>
      </c>
      <c r="F759" s="172" t="s">
        <v>168</v>
      </c>
      <c r="G759" s="172" t="s">
        <v>169</v>
      </c>
      <c r="H759" s="172" t="s">
        <v>170</v>
      </c>
      <c r="I759" s="174">
        <v>580</v>
      </c>
      <c r="J759" s="175" t="s">
        <v>177</v>
      </c>
      <c r="K759" s="176">
        <f>I759*9.16</f>
        <v>5312.8</v>
      </c>
      <c r="L759" s="177"/>
      <c r="M759" s="178"/>
      <c r="N759" s="178"/>
      <c r="O759" s="178"/>
      <c r="P759" s="179"/>
      <c r="Q759" s="179"/>
      <c r="R759" s="180"/>
      <c r="S759" s="181"/>
      <c r="T759" s="182">
        <f>R759+S759</f>
        <v>0</v>
      </c>
      <c r="U759" s="181"/>
      <c r="V759" s="181"/>
      <c r="W759" s="181"/>
      <c r="X759" s="181"/>
      <c r="Y759" s="181"/>
      <c r="Z759" s="180"/>
      <c r="AA759" s="181"/>
      <c r="AB759" s="182">
        <f>Z759+AA759</f>
        <v>0</v>
      </c>
      <c r="AC759" s="181"/>
      <c r="AD759" s="181"/>
      <c r="AE759" s="181"/>
      <c r="AF759" s="181"/>
      <c r="AG759" s="181"/>
      <c r="AH759" s="180"/>
      <c r="AI759" s="181"/>
      <c r="AJ759" s="182">
        <f>AH759+AI759</f>
        <v>0</v>
      </c>
      <c r="AK759" s="181"/>
      <c r="AL759" s="181"/>
      <c r="AM759" s="181"/>
      <c r="AN759" s="181"/>
      <c r="AO759" s="181"/>
      <c r="AP759" s="180"/>
      <c r="AQ759" s="181"/>
      <c r="AR759" s="182">
        <f>AP759+AQ759</f>
        <v>0</v>
      </c>
      <c r="AS759" s="181"/>
      <c r="AT759" s="181"/>
      <c r="AU759" s="181"/>
      <c r="AV759" s="181"/>
      <c r="AW759" s="181"/>
      <c r="AX759" s="180"/>
      <c r="AY759" s="181"/>
      <c r="AZ759" s="182">
        <f>AX759+AY759</f>
        <v>0</v>
      </c>
      <c r="BA759" s="181"/>
      <c r="BB759" s="181"/>
      <c r="BC759" s="181"/>
      <c r="BD759" s="181"/>
      <c r="BE759" s="181"/>
      <c r="BF759" s="130"/>
      <c r="BG759" s="130"/>
      <c r="BH759" s="130"/>
    </row>
    <row r="760" spans="1:60" ht="29" x14ac:dyDescent="0.35">
      <c r="A760" s="172" t="s">
        <v>819</v>
      </c>
      <c r="B760" s="172" t="s">
        <v>158</v>
      </c>
      <c r="C760" s="172" t="s">
        <v>159</v>
      </c>
      <c r="D760" s="173" t="s">
        <v>160</v>
      </c>
      <c r="E760" s="172" t="s">
        <v>820</v>
      </c>
      <c r="F760" s="172" t="s">
        <v>168</v>
      </c>
      <c r="G760" s="172" t="s">
        <v>169</v>
      </c>
      <c r="H760" s="172" t="s">
        <v>170</v>
      </c>
      <c r="I760" s="174">
        <v>585</v>
      </c>
      <c r="J760" s="175" t="s">
        <v>520</v>
      </c>
      <c r="K760" s="176">
        <f>I760*9.16</f>
        <v>5358.6</v>
      </c>
      <c r="L760" s="177"/>
      <c r="M760" s="178"/>
      <c r="N760" s="178"/>
      <c r="O760" s="178"/>
      <c r="P760" s="179"/>
      <c r="Q760" s="179"/>
      <c r="R760" s="180"/>
      <c r="S760" s="181"/>
      <c r="T760" s="182">
        <f>R760+S760</f>
        <v>0</v>
      </c>
      <c r="U760" s="181"/>
      <c r="V760" s="181"/>
      <c r="W760" s="181"/>
      <c r="X760" s="181"/>
      <c r="Y760" s="181"/>
      <c r="Z760" s="180"/>
      <c r="AA760" s="181"/>
      <c r="AB760" s="182">
        <f>Z760+AA760</f>
        <v>0</v>
      </c>
      <c r="AC760" s="181"/>
      <c r="AD760" s="181"/>
      <c r="AE760" s="181"/>
      <c r="AF760" s="181"/>
      <c r="AG760" s="181"/>
      <c r="AH760" s="180"/>
      <c r="AI760" s="181"/>
      <c r="AJ760" s="182">
        <f>AH760+AI760</f>
        <v>0</v>
      </c>
      <c r="AK760" s="181"/>
      <c r="AL760" s="181"/>
      <c r="AM760" s="181"/>
      <c r="AN760" s="181"/>
      <c r="AO760" s="181"/>
      <c r="AP760" s="180"/>
      <c r="AQ760" s="181"/>
      <c r="AR760" s="182">
        <f>AP760+AQ760</f>
        <v>0</v>
      </c>
      <c r="AS760" s="181"/>
      <c r="AT760" s="181"/>
      <c r="AU760" s="181"/>
      <c r="AV760" s="181"/>
      <c r="AW760" s="181"/>
      <c r="AX760" s="180"/>
      <c r="AY760" s="181"/>
      <c r="AZ760" s="182">
        <f>AX760+AY760</f>
        <v>0</v>
      </c>
      <c r="BA760" s="181"/>
      <c r="BB760" s="181"/>
      <c r="BC760" s="181"/>
      <c r="BD760" s="181"/>
      <c r="BE760" s="181"/>
      <c r="BF760" s="130"/>
      <c r="BG760" s="130"/>
      <c r="BH760" s="130"/>
    </row>
    <row r="761" spans="1:60" x14ac:dyDescent="0.35">
      <c r="A761" s="172" t="s">
        <v>848</v>
      </c>
      <c r="B761" s="172" t="s">
        <v>158</v>
      </c>
      <c r="C761" s="172" t="s">
        <v>159</v>
      </c>
      <c r="D761" s="173" t="s">
        <v>160</v>
      </c>
      <c r="E761" s="172" t="s">
        <v>849</v>
      </c>
      <c r="F761" s="172" t="s">
        <v>168</v>
      </c>
      <c r="G761" s="172" t="s">
        <v>169</v>
      </c>
      <c r="H761" s="172" t="s">
        <v>170</v>
      </c>
      <c r="I761" s="174">
        <v>650</v>
      </c>
      <c r="J761" s="175" t="s">
        <v>200</v>
      </c>
      <c r="K761" s="176">
        <f>I761*9.16</f>
        <v>5954</v>
      </c>
      <c r="L761" s="177"/>
      <c r="M761" s="178"/>
      <c r="N761" s="178"/>
      <c r="O761" s="178"/>
      <c r="P761" s="179"/>
      <c r="Q761" s="179"/>
      <c r="R761" s="180"/>
      <c r="S761" s="181"/>
      <c r="T761" s="182">
        <f>R761+S761</f>
        <v>0</v>
      </c>
      <c r="U761" s="181"/>
      <c r="V761" s="181"/>
      <c r="W761" s="181"/>
      <c r="X761" s="181"/>
      <c r="Y761" s="181"/>
      <c r="Z761" s="180"/>
      <c r="AA761" s="181"/>
      <c r="AB761" s="182">
        <f>Z761+AA761</f>
        <v>0</v>
      </c>
      <c r="AC761" s="181"/>
      <c r="AD761" s="181"/>
      <c r="AE761" s="181"/>
      <c r="AF761" s="181"/>
      <c r="AG761" s="181"/>
      <c r="AH761" s="180"/>
      <c r="AI761" s="181"/>
      <c r="AJ761" s="182">
        <f>AH761+AI761</f>
        <v>0</v>
      </c>
      <c r="AK761" s="181"/>
      <c r="AL761" s="181"/>
      <c r="AM761" s="181"/>
      <c r="AN761" s="181"/>
      <c r="AO761" s="181"/>
      <c r="AP761" s="180"/>
      <c r="AQ761" s="181"/>
      <c r="AR761" s="182">
        <f>AP761+AQ761</f>
        <v>0</v>
      </c>
      <c r="AS761" s="181"/>
      <c r="AT761" s="181"/>
      <c r="AU761" s="181"/>
      <c r="AV761" s="181"/>
      <c r="AW761" s="181"/>
      <c r="AX761" s="180"/>
      <c r="AY761" s="181"/>
      <c r="AZ761" s="182">
        <f>AX761+AY761</f>
        <v>0</v>
      </c>
      <c r="BA761" s="181"/>
      <c r="BB761" s="181"/>
      <c r="BC761" s="181"/>
      <c r="BD761" s="181"/>
      <c r="BE761" s="181"/>
      <c r="BF761" s="130"/>
      <c r="BG761" s="130"/>
      <c r="BH761" s="130"/>
    </row>
    <row r="762" spans="1:60" ht="29" x14ac:dyDescent="0.35">
      <c r="A762" s="172" t="s">
        <v>872</v>
      </c>
      <c r="B762" s="172" t="s">
        <v>158</v>
      </c>
      <c r="C762" s="172" t="s">
        <v>159</v>
      </c>
      <c r="D762" s="173" t="s">
        <v>160</v>
      </c>
      <c r="E762" s="172" t="s">
        <v>873</v>
      </c>
      <c r="F762" s="172" t="s">
        <v>168</v>
      </c>
      <c r="G762" s="172" t="s">
        <v>169</v>
      </c>
      <c r="H762" s="172" t="s">
        <v>170</v>
      </c>
      <c r="I762" s="174">
        <v>720</v>
      </c>
      <c r="J762" s="175" t="s">
        <v>520</v>
      </c>
      <c r="K762" s="176">
        <f>I762*9.16</f>
        <v>6595.2</v>
      </c>
      <c r="L762" s="177"/>
      <c r="M762" s="178"/>
      <c r="N762" s="178"/>
      <c r="O762" s="178"/>
      <c r="P762" s="179"/>
      <c r="Q762" s="179"/>
      <c r="R762" s="180"/>
      <c r="S762" s="181"/>
      <c r="T762" s="182">
        <f>R762+S762</f>
        <v>0</v>
      </c>
      <c r="U762" s="181"/>
      <c r="V762" s="181"/>
      <c r="W762" s="181"/>
      <c r="X762" s="181"/>
      <c r="Y762" s="181"/>
      <c r="Z762" s="180"/>
      <c r="AA762" s="181"/>
      <c r="AB762" s="182">
        <f>Z762+AA762</f>
        <v>0</v>
      </c>
      <c r="AC762" s="181"/>
      <c r="AD762" s="181"/>
      <c r="AE762" s="181"/>
      <c r="AF762" s="181"/>
      <c r="AG762" s="181"/>
      <c r="AH762" s="180"/>
      <c r="AI762" s="181"/>
      <c r="AJ762" s="182">
        <f>AH762+AI762</f>
        <v>0</v>
      </c>
      <c r="AK762" s="181"/>
      <c r="AL762" s="181"/>
      <c r="AM762" s="181"/>
      <c r="AN762" s="181"/>
      <c r="AO762" s="181"/>
      <c r="AP762" s="180"/>
      <c r="AQ762" s="181"/>
      <c r="AR762" s="182">
        <f>AP762+AQ762</f>
        <v>0</v>
      </c>
      <c r="AS762" s="181"/>
      <c r="AT762" s="181"/>
      <c r="AU762" s="181"/>
      <c r="AV762" s="181"/>
      <c r="AW762" s="181"/>
      <c r="AX762" s="180"/>
      <c r="AY762" s="181"/>
      <c r="AZ762" s="182">
        <f>AX762+AY762</f>
        <v>0</v>
      </c>
      <c r="BA762" s="181"/>
      <c r="BB762" s="181"/>
      <c r="BC762" s="181"/>
      <c r="BD762" s="181"/>
      <c r="BE762" s="181"/>
      <c r="BF762" s="130"/>
      <c r="BG762" s="130"/>
      <c r="BH762" s="130"/>
    </row>
    <row r="763" spans="1:60" ht="29" x14ac:dyDescent="0.35">
      <c r="A763" s="172" t="s">
        <v>878</v>
      </c>
      <c r="B763" s="172" t="s">
        <v>158</v>
      </c>
      <c r="C763" s="172" t="s">
        <v>159</v>
      </c>
      <c r="D763" s="173" t="s">
        <v>160</v>
      </c>
      <c r="E763" s="172" t="s">
        <v>879</v>
      </c>
      <c r="F763" s="172" t="s">
        <v>168</v>
      </c>
      <c r="G763" s="172" t="s">
        <v>169</v>
      </c>
      <c r="H763" s="172" t="s">
        <v>170</v>
      </c>
      <c r="I763" s="174">
        <v>730</v>
      </c>
      <c r="J763" s="175" t="s">
        <v>520</v>
      </c>
      <c r="K763" s="176">
        <f>I763*9.16</f>
        <v>6686.8</v>
      </c>
      <c r="L763" s="177"/>
      <c r="M763" s="178"/>
      <c r="N763" s="178"/>
      <c r="O763" s="178"/>
      <c r="P763" s="179"/>
      <c r="Q763" s="179"/>
      <c r="R763" s="180"/>
      <c r="S763" s="181"/>
      <c r="T763" s="182">
        <f>R763+S763</f>
        <v>0</v>
      </c>
      <c r="U763" s="181"/>
      <c r="V763" s="181"/>
      <c r="W763" s="181"/>
      <c r="X763" s="181"/>
      <c r="Y763" s="181"/>
      <c r="Z763" s="180"/>
      <c r="AA763" s="181"/>
      <c r="AB763" s="182">
        <f>Z763+AA763</f>
        <v>0</v>
      </c>
      <c r="AC763" s="181"/>
      <c r="AD763" s="181"/>
      <c r="AE763" s="181"/>
      <c r="AF763" s="181"/>
      <c r="AG763" s="181"/>
      <c r="AH763" s="180"/>
      <c r="AI763" s="181"/>
      <c r="AJ763" s="182">
        <f>AH763+AI763</f>
        <v>0</v>
      </c>
      <c r="AK763" s="181"/>
      <c r="AL763" s="181"/>
      <c r="AM763" s="181"/>
      <c r="AN763" s="181"/>
      <c r="AO763" s="181"/>
      <c r="AP763" s="180"/>
      <c r="AQ763" s="181"/>
      <c r="AR763" s="182">
        <f>AP763+AQ763</f>
        <v>0</v>
      </c>
      <c r="AS763" s="181"/>
      <c r="AT763" s="181"/>
      <c r="AU763" s="181"/>
      <c r="AV763" s="181"/>
      <c r="AW763" s="181"/>
      <c r="AX763" s="180"/>
      <c r="AY763" s="181"/>
      <c r="AZ763" s="182">
        <f>AX763+AY763</f>
        <v>0</v>
      </c>
      <c r="BA763" s="181"/>
      <c r="BB763" s="181"/>
      <c r="BC763" s="181"/>
      <c r="BD763" s="181"/>
      <c r="BE763" s="181"/>
      <c r="BF763" s="130"/>
      <c r="BG763" s="130"/>
      <c r="BH763" s="130"/>
    </row>
    <row r="764" spans="1:60" x14ac:dyDescent="0.35">
      <c r="A764" s="172" t="s">
        <v>929</v>
      </c>
      <c r="B764" s="172" t="s">
        <v>158</v>
      </c>
      <c r="C764" s="172" t="s">
        <v>159</v>
      </c>
      <c r="D764" s="173" t="s">
        <v>160</v>
      </c>
      <c r="E764" s="172" t="s">
        <v>930</v>
      </c>
      <c r="F764" s="172" t="s">
        <v>168</v>
      </c>
      <c r="G764" s="172" t="s">
        <v>169</v>
      </c>
      <c r="H764" s="172" t="s">
        <v>170</v>
      </c>
      <c r="I764" s="174">
        <v>880</v>
      </c>
      <c r="J764" s="175" t="s">
        <v>200</v>
      </c>
      <c r="K764" s="176">
        <f>I764*9.16</f>
        <v>8060.8</v>
      </c>
      <c r="L764" s="177"/>
      <c r="M764" s="178"/>
      <c r="N764" s="178"/>
      <c r="O764" s="178"/>
      <c r="P764" s="179"/>
      <c r="Q764" s="179"/>
      <c r="R764" s="180"/>
      <c r="S764" s="181"/>
      <c r="T764" s="182">
        <f>R764+S764</f>
        <v>0</v>
      </c>
      <c r="U764" s="181"/>
      <c r="V764" s="181"/>
      <c r="W764" s="181"/>
      <c r="X764" s="181"/>
      <c r="Y764" s="181"/>
      <c r="Z764" s="180"/>
      <c r="AA764" s="181"/>
      <c r="AB764" s="182">
        <f>Z764+AA764</f>
        <v>0</v>
      </c>
      <c r="AC764" s="181"/>
      <c r="AD764" s="181"/>
      <c r="AE764" s="181"/>
      <c r="AF764" s="181"/>
      <c r="AG764" s="181"/>
      <c r="AH764" s="180"/>
      <c r="AI764" s="181"/>
      <c r="AJ764" s="182">
        <f>AH764+AI764</f>
        <v>0</v>
      </c>
      <c r="AK764" s="181"/>
      <c r="AL764" s="181"/>
      <c r="AM764" s="181"/>
      <c r="AN764" s="181"/>
      <c r="AO764" s="181"/>
      <c r="AP764" s="180"/>
      <c r="AQ764" s="181"/>
      <c r="AR764" s="182">
        <f>AP764+AQ764</f>
        <v>0</v>
      </c>
      <c r="AS764" s="181"/>
      <c r="AT764" s="181"/>
      <c r="AU764" s="181"/>
      <c r="AV764" s="181"/>
      <c r="AW764" s="181"/>
      <c r="AX764" s="180"/>
      <c r="AY764" s="181"/>
      <c r="AZ764" s="182">
        <f>AX764+AY764</f>
        <v>0</v>
      </c>
      <c r="BA764" s="181"/>
      <c r="BB764" s="181"/>
      <c r="BC764" s="181"/>
      <c r="BD764" s="181"/>
      <c r="BE764" s="181"/>
      <c r="BF764" s="130"/>
      <c r="BG764" s="130"/>
      <c r="BH764" s="130"/>
    </row>
    <row r="765" spans="1:60" x14ac:dyDescent="0.35">
      <c r="A765" s="172" t="s">
        <v>963</v>
      </c>
      <c r="B765" s="172" t="s">
        <v>158</v>
      </c>
      <c r="C765" s="172" t="s">
        <v>159</v>
      </c>
      <c r="D765" s="173" t="s">
        <v>160</v>
      </c>
      <c r="E765" s="172" t="s">
        <v>964</v>
      </c>
      <c r="F765" s="172" t="s">
        <v>168</v>
      </c>
      <c r="G765" s="172" t="s">
        <v>169</v>
      </c>
      <c r="H765" s="172" t="s">
        <v>170</v>
      </c>
      <c r="I765" s="174">
        <v>965</v>
      </c>
      <c r="J765" s="175" t="s">
        <v>242</v>
      </c>
      <c r="K765" s="176">
        <f>I765*9.16</f>
        <v>8839.4</v>
      </c>
      <c r="L765" s="177"/>
      <c r="M765" s="178"/>
      <c r="N765" s="178"/>
      <c r="O765" s="178"/>
      <c r="P765" s="179"/>
      <c r="Q765" s="179"/>
      <c r="R765" s="180"/>
      <c r="S765" s="181"/>
      <c r="T765" s="182">
        <f>R765+S765</f>
        <v>0</v>
      </c>
      <c r="U765" s="181"/>
      <c r="V765" s="181"/>
      <c r="W765" s="181"/>
      <c r="X765" s="181"/>
      <c r="Y765" s="181"/>
      <c r="Z765" s="180"/>
      <c r="AA765" s="181"/>
      <c r="AB765" s="182">
        <f>Z765+AA765</f>
        <v>0</v>
      </c>
      <c r="AC765" s="181"/>
      <c r="AD765" s="181"/>
      <c r="AE765" s="181"/>
      <c r="AF765" s="181"/>
      <c r="AG765" s="181"/>
      <c r="AH765" s="180"/>
      <c r="AI765" s="181"/>
      <c r="AJ765" s="182">
        <f>AH765+AI765</f>
        <v>0</v>
      </c>
      <c r="AK765" s="181"/>
      <c r="AL765" s="181"/>
      <c r="AM765" s="181"/>
      <c r="AN765" s="181"/>
      <c r="AO765" s="181"/>
      <c r="AP765" s="180"/>
      <c r="AQ765" s="181"/>
      <c r="AR765" s="182">
        <f>AP765+AQ765</f>
        <v>0</v>
      </c>
      <c r="AS765" s="181"/>
      <c r="AT765" s="181"/>
      <c r="AU765" s="181"/>
      <c r="AV765" s="181"/>
      <c r="AW765" s="181"/>
      <c r="AX765" s="180"/>
      <c r="AY765" s="181"/>
      <c r="AZ765" s="182">
        <f>AX765+AY765</f>
        <v>0</v>
      </c>
      <c r="BA765" s="181"/>
      <c r="BB765" s="181"/>
      <c r="BC765" s="181"/>
      <c r="BD765" s="181"/>
      <c r="BE765" s="181"/>
      <c r="BF765" s="130"/>
      <c r="BG765" s="130"/>
      <c r="BH765" s="130"/>
    </row>
    <row r="766" spans="1:60" x14ac:dyDescent="0.35">
      <c r="A766" s="172" t="s">
        <v>1007</v>
      </c>
      <c r="B766" s="172" t="s">
        <v>158</v>
      </c>
      <c r="C766" s="172" t="s">
        <v>159</v>
      </c>
      <c r="D766" s="173" t="s">
        <v>160</v>
      </c>
      <c r="E766" s="172" t="s">
        <v>1008</v>
      </c>
      <c r="F766" s="172" t="s">
        <v>168</v>
      </c>
      <c r="G766" s="172" t="s">
        <v>169</v>
      </c>
      <c r="H766" s="172" t="s">
        <v>170</v>
      </c>
      <c r="I766" s="174">
        <v>1066</v>
      </c>
      <c r="J766" s="175" t="s">
        <v>177</v>
      </c>
      <c r="K766" s="176">
        <f>I766*9.16</f>
        <v>9764.56</v>
      </c>
      <c r="L766" s="177"/>
      <c r="M766" s="178"/>
      <c r="N766" s="178"/>
      <c r="O766" s="178"/>
      <c r="P766" s="179"/>
      <c r="Q766" s="179"/>
      <c r="R766" s="180"/>
      <c r="S766" s="181"/>
      <c r="T766" s="182">
        <f>R766+S766</f>
        <v>0</v>
      </c>
      <c r="U766" s="181"/>
      <c r="V766" s="181"/>
      <c r="W766" s="181"/>
      <c r="X766" s="181"/>
      <c r="Y766" s="181"/>
      <c r="Z766" s="180"/>
      <c r="AA766" s="181"/>
      <c r="AB766" s="182">
        <f>Z766+AA766</f>
        <v>0</v>
      </c>
      <c r="AC766" s="181"/>
      <c r="AD766" s="181"/>
      <c r="AE766" s="181"/>
      <c r="AF766" s="181"/>
      <c r="AG766" s="181"/>
      <c r="AH766" s="180"/>
      <c r="AI766" s="181"/>
      <c r="AJ766" s="182">
        <f>AH766+AI766</f>
        <v>0</v>
      </c>
      <c r="AK766" s="181"/>
      <c r="AL766" s="181"/>
      <c r="AM766" s="181"/>
      <c r="AN766" s="181"/>
      <c r="AO766" s="181"/>
      <c r="AP766" s="180"/>
      <c r="AQ766" s="181"/>
      <c r="AR766" s="182">
        <f>AP766+AQ766</f>
        <v>0</v>
      </c>
      <c r="AS766" s="181"/>
      <c r="AT766" s="181"/>
      <c r="AU766" s="181"/>
      <c r="AV766" s="181"/>
      <c r="AW766" s="181"/>
      <c r="AX766" s="180"/>
      <c r="AY766" s="181"/>
      <c r="AZ766" s="182">
        <f>AX766+AY766</f>
        <v>0</v>
      </c>
      <c r="BA766" s="181"/>
      <c r="BB766" s="181"/>
      <c r="BC766" s="181"/>
      <c r="BD766" s="181"/>
      <c r="BE766" s="181"/>
      <c r="BF766" s="130"/>
      <c r="BG766" s="130"/>
      <c r="BH766" s="130"/>
    </row>
    <row r="767" spans="1:60" x14ac:dyDescent="0.35">
      <c r="A767" s="172" t="s">
        <v>1042</v>
      </c>
      <c r="B767" s="172" t="s">
        <v>158</v>
      </c>
      <c r="C767" s="172" t="s">
        <v>159</v>
      </c>
      <c r="D767" s="173" t="s">
        <v>160</v>
      </c>
      <c r="E767" s="172" t="s">
        <v>1043</v>
      </c>
      <c r="F767" s="172" t="s">
        <v>168</v>
      </c>
      <c r="G767" s="172" t="s">
        <v>169</v>
      </c>
      <c r="H767" s="172" t="s">
        <v>170</v>
      </c>
      <c r="I767" s="174">
        <v>1150</v>
      </c>
      <c r="J767" s="175" t="s">
        <v>594</v>
      </c>
      <c r="K767" s="176">
        <f>I767*9.16</f>
        <v>10534</v>
      </c>
      <c r="L767" s="177"/>
      <c r="M767" s="178"/>
      <c r="N767" s="178"/>
      <c r="O767" s="178"/>
      <c r="P767" s="179"/>
      <c r="Q767" s="179"/>
      <c r="R767" s="180"/>
      <c r="S767" s="181"/>
      <c r="T767" s="182">
        <f>R767+S767</f>
        <v>0</v>
      </c>
      <c r="U767" s="181"/>
      <c r="V767" s="181"/>
      <c r="W767" s="181"/>
      <c r="X767" s="181"/>
      <c r="Y767" s="181"/>
      <c r="Z767" s="180"/>
      <c r="AA767" s="181"/>
      <c r="AB767" s="182">
        <f>Z767+AA767</f>
        <v>0</v>
      </c>
      <c r="AC767" s="181"/>
      <c r="AD767" s="181"/>
      <c r="AE767" s="181"/>
      <c r="AF767" s="181"/>
      <c r="AG767" s="181"/>
      <c r="AH767" s="180"/>
      <c r="AI767" s="181"/>
      <c r="AJ767" s="182">
        <f>AH767+AI767</f>
        <v>0</v>
      </c>
      <c r="AK767" s="181"/>
      <c r="AL767" s="181"/>
      <c r="AM767" s="181"/>
      <c r="AN767" s="181"/>
      <c r="AO767" s="181"/>
      <c r="AP767" s="180"/>
      <c r="AQ767" s="181"/>
      <c r="AR767" s="182">
        <f>AP767+AQ767</f>
        <v>0</v>
      </c>
      <c r="AS767" s="181"/>
      <c r="AT767" s="181"/>
      <c r="AU767" s="181"/>
      <c r="AV767" s="181"/>
      <c r="AW767" s="181"/>
      <c r="AX767" s="180"/>
      <c r="AY767" s="181"/>
      <c r="AZ767" s="182">
        <f>AX767+AY767</f>
        <v>0</v>
      </c>
      <c r="BA767" s="181"/>
      <c r="BB767" s="181"/>
      <c r="BC767" s="181"/>
      <c r="BD767" s="181"/>
      <c r="BE767" s="181"/>
      <c r="BF767" s="130"/>
      <c r="BG767" s="130"/>
      <c r="BH767" s="130"/>
    </row>
    <row r="768" spans="1:60" ht="29" x14ac:dyDescent="0.35">
      <c r="A768" s="172" t="s">
        <v>1091</v>
      </c>
      <c r="B768" s="172" t="s">
        <v>158</v>
      </c>
      <c r="C768" s="172" t="s">
        <v>159</v>
      </c>
      <c r="D768" s="173" t="s">
        <v>160</v>
      </c>
      <c r="E768" s="172" t="s">
        <v>1092</v>
      </c>
      <c r="F768" s="172" t="s">
        <v>168</v>
      </c>
      <c r="G768" s="172" t="s">
        <v>169</v>
      </c>
      <c r="H768" s="172" t="s">
        <v>170</v>
      </c>
      <c r="I768" s="174">
        <v>1200</v>
      </c>
      <c r="J768" s="175" t="s">
        <v>520</v>
      </c>
      <c r="K768" s="176">
        <f>I768*9.16</f>
        <v>10992</v>
      </c>
      <c r="L768" s="177"/>
      <c r="M768" s="178"/>
      <c r="N768" s="178"/>
      <c r="O768" s="178"/>
      <c r="P768" s="179"/>
      <c r="Q768" s="179"/>
      <c r="R768" s="180"/>
      <c r="S768" s="181"/>
      <c r="T768" s="182">
        <f>R768+S768</f>
        <v>0</v>
      </c>
      <c r="U768" s="181"/>
      <c r="V768" s="181"/>
      <c r="W768" s="181"/>
      <c r="X768" s="181"/>
      <c r="Y768" s="181"/>
      <c r="Z768" s="180"/>
      <c r="AA768" s="181"/>
      <c r="AB768" s="182">
        <f>Z768+AA768</f>
        <v>0</v>
      </c>
      <c r="AC768" s="181"/>
      <c r="AD768" s="181"/>
      <c r="AE768" s="181"/>
      <c r="AF768" s="181"/>
      <c r="AG768" s="181"/>
      <c r="AH768" s="180"/>
      <c r="AI768" s="181"/>
      <c r="AJ768" s="182">
        <f>AH768+AI768</f>
        <v>0</v>
      </c>
      <c r="AK768" s="181"/>
      <c r="AL768" s="181"/>
      <c r="AM768" s="181"/>
      <c r="AN768" s="181"/>
      <c r="AO768" s="181"/>
      <c r="AP768" s="180"/>
      <c r="AQ768" s="181"/>
      <c r="AR768" s="182">
        <f>AP768+AQ768</f>
        <v>0</v>
      </c>
      <c r="AS768" s="181"/>
      <c r="AT768" s="181"/>
      <c r="AU768" s="181"/>
      <c r="AV768" s="181"/>
      <c r="AW768" s="181"/>
      <c r="AX768" s="180"/>
      <c r="AY768" s="181"/>
      <c r="AZ768" s="182">
        <f>AX768+AY768</f>
        <v>0</v>
      </c>
      <c r="BA768" s="181"/>
      <c r="BB768" s="181"/>
      <c r="BC768" s="181"/>
      <c r="BD768" s="181"/>
      <c r="BE768" s="181"/>
      <c r="BF768" s="130"/>
      <c r="BG768" s="130"/>
      <c r="BH768" s="130"/>
    </row>
    <row r="769" spans="1:60" x14ac:dyDescent="0.35">
      <c r="A769" s="172" t="s">
        <v>1197</v>
      </c>
      <c r="B769" s="172" t="s">
        <v>158</v>
      </c>
      <c r="C769" s="172" t="s">
        <v>159</v>
      </c>
      <c r="D769" s="173" t="s">
        <v>160</v>
      </c>
      <c r="E769" s="172" t="s">
        <v>1198</v>
      </c>
      <c r="F769" s="172" t="s">
        <v>168</v>
      </c>
      <c r="G769" s="172" t="s">
        <v>169</v>
      </c>
      <c r="H769" s="172" t="s">
        <v>170</v>
      </c>
      <c r="I769" s="174">
        <v>1430</v>
      </c>
      <c r="J769" s="175" t="s">
        <v>242</v>
      </c>
      <c r="K769" s="176">
        <f>I769*9.16</f>
        <v>13098.800000000001</v>
      </c>
      <c r="L769" s="177"/>
      <c r="M769" s="178"/>
      <c r="N769" s="178"/>
      <c r="O769" s="178"/>
      <c r="P769" s="179"/>
      <c r="Q769" s="179"/>
      <c r="R769" s="180"/>
      <c r="S769" s="181"/>
      <c r="T769" s="182">
        <f>R769+S769</f>
        <v>0</v>
      </c>
      <c r="U769" s="181"/>
      <c r="V769" s="181"/>
      <c r="W769" s="181"/>
      <c r="X769" s="181"/>
      <c r="Y769" s="181"/>
      <c r="Z769" s="180"/>
      <c r="AA769" s="181"/>
      <c r="AB769" s="182">
        <f>Z769+AA769</f>
        <v>0</v>
      </c>
      <c r="AC769" s="181"/>
      <c r="AD769" s="181"/>
      <c r="AE769" s="181"/>
      <c r="AF769" s="181"/>
      <c r="AG769" s="181"/>
      <c r="AH769" s="180"/>
      <c r="AI769" s="181"/>
      <c r="AJ769" s="182">
        <f>AH769+AI769</f>
        <v>0</v>
      </c>
      <c r="AK769" s="181"/>
      <c r="AL769" s="181"/>
      <c r="AM769" s="181"/>
      <c r="AN769" s="181"/>
      <c r="AO769" s="181"/>
      <c r="AP769" s="180"/>
      <c r="AQ769" s="181"/>
      <c r="AR769" s="182">
        <f>AP769+AQ769</f>
        <v>0</v>
      </c>
      <c r="AS769" s="181"/>
      <c r="AT769" s="181"/>
      <c r="AU769" s="181"/>
      <c r="AV769" s="181"/>
      <c r="AW769" s="181"/>
      <c r="AX769" s="180"/>
      <c r="AY769" s="181"/>
      <c r="AZ769" s="182">
        <f>AX769+AY769</f>
        <v>0</v>
      </c>
      <c r="BA769" s="181"/>
      <c r="BB769" s="181"/>
      <c r="BC769" s="181"/>
      <c r="BD769" s="181"/>
      <c r="BE769" s="181"/>
      <c r="BF769" s="130"/>
      <c r="BG769" s="130"/>
      <c r="BH769" s="130"/>
    </row>
    <row r="770" spans="1:60" ht="29" x14ac:dyDescent="0.35">
      <c r="A770" s="172" t="s">
        <v>1264</v>
      </c>
      <c r="B770" s="172" t="s">
        <v>158</v>
      </c>
      <c r="C770" s="172" t="s">
        <v>159</v>
      </c>
      <c r="D770" s="173" t="s">
        <v>160</v>
      </c>
      <c r="E770" s="172" t="s">
        <v>1265</v>
      </c>
      <c r="F770" s="172" t="s">
        <v>168</v>
      </c>
      <c r="G770" s="172" t="s">
        <v>169</v>
      </c>
      <c r="H770" s="172" t="s">
        <v>170</v>
      </c>
      <c r="I770" s="174">
        <v>1500</v>
      </c>
      <c r="J770" s="175" t="s">
        <v>520</v>
      </c>
      <c r="K770" s="176">
        <f>I770*9.16</f>
        <v>13740</v>
      </c>
      <c r="L770" s="177"/>
      <c r="M770" s="178"/>
      <c r="N770" s="178"/>
      <c r="O770" s="178"/>
      <c r="P770" s="179"/>
      <c r="Q770" s="179"/>
      <c r="R770" s="180"/>
      <c r="S770" s="181"/>
      <c r="T770" s="182">
        <f>R770+S770</f>
        <v>0</v>
      </c>
      <c r="U770" s="181"/>
      <c r="V770" s="181"/>
      <c r="W770" s="181"/>
      <c r="X770" s="181"/>
      <c r="Y770" s="181"/>
      <c r="Z770" s="180"/>
      <c r="AA770" s="181"/>
      <c r="AB770" s="182">
        <f>Z770+AA770</f>
        <v>0</v>
      </c>
      <c r="AC770" s="181"/>
      <c r="AD770" s="181"/>
      <c r="AE770" s="181"/>
      <c r="AF770" s="181"/>
      <c r="AG770" s="181"/>
      <c r="AH770" s="180"/>
      <c r="AI770" s="181"/>
      <c r="AJ770" s="182">
        <f>AH770+AI770</f>
        <v>0</v>
      </c>
      <c r="AK770" s="181"/>
      <c r="AL770" s="181"/>
      <c r="AM770" s="181"/>
      <c r="AN770" s="181"/>
      <c r="AO770" s="181"/>
      <c r="AP770" s="180"/>
      <c r="AQ770" s="181"/>
      <c r="AR770" s="182">
        <f>AP770+AQ770</f>
        <v>0</v>
      </c>
      <c r="AS770" s="181"/>
      <c r="AT770" s="181"/>
      <c r="AU770" s="181"/>
      <c r="AV770" s="181"/>
      <c r="AW770" s="181"/>
      <c r="AX770" s="180"/>
      <c r="AY770" s="181"/>
      <c r="AZ770" s="182">
        <f>AX770+AY770</f>
        <v>0</v>
      </c>
      <c r="BA770" s="181"/>
      <c r="BB770" s="181"/>
      <c r="BC770" s="181"/>
      <c r="BD770" s="181"/>
      <c r="BE770" s="181"/>
      <c r="BF770" s="130"/>
      <c r="BG770" s="130"/>
      <c r="BH770" s="130"/>
    </row>
    <row r="771" spans="1:60" x14ac:dyDescent="0.35">
      <c r="A771" s="172" t="s">
        <v>1282</v>
      </c>
      <c r="B771" s="172" t="s">
        <v>158</v>
      </c>
      <c r="C771" s="172" t="s">
        <v>159</v>
      </c>
      <c r="D771" s="173" t="s">
        <v>160</v>
      </c>
      <c r="E771" s="172" t="s">
        <v>1283</v>
      </c>
      <c r="F771" s="172" t="s">
        <v>168</v>
      </c>
      <c r="G771" s="172" t="s">
        <v>169</v>
      </c>
      <c r="H771" s="172" t="s">
        <v>170</v>
      </c>
      <c r="I771" s="174">
        <v>1550</v>
      </c>
      <c r="J771" s="175" t="s">
        <v>248</v>
      </c>
      <c r="K771" s="176">
        <f>I771*9.16</f>
        <v>14198</v>
      </c>
      <c r="L771" s="177"/>
      <c r="M771" s="178"/>
      <c r="N771" s="178"/>
      <c r="O771" s="178"/>
      <c r="P771" s="179"/>
      <c r="Q771" s="179"/>
      <c r="R771" s="180"/>
      <c r="S771" s="181"/>
      <c r="T771" s="182">
        <f>R771+S771</f>
        <v>0</v>
      </c>
      <c r="U771" s="181"/>
      <c r="V771" s="181"/>
      <c r="W771" s="181"/>
      <c r="X771" s="181"/>
      <c r="Y771" s="181"/>
      <c r="Z771" s="180"/>
      <c r="AA771" s="181"/>
      <c r="AB771" s="182">
        <f>Z771+AA771</f>
        <v>0</v>
      </c>
      <c r="AC771" s="181"/>
      <c r="AD771" s="181"/>
      <c r="AE771" s="181"/>
      <c r="AF771" s="181"/>
      <c r="AG771" s="181"/>
      <c r="AH771" s="180"/>
      <c r="AI771" s="181"/>
      <c r="AJ771" s="182">
        <f>AH771+AI771</f>
        <v>0</v>
      </c>
      <c r="AK771" s="181"/>
      <c r="AL771" s="181"/>
      <c r="AM771" s="181"/>
      <c r="AN771" s="181"/>
      <c r="AO771" s="181"/>
      <c r="AP771" s="180"/>
      <c r="AQ771" s="181"/>
      <c r="AR771" s="182">
        <f>AP771+AQ771</f>
        <v>0</v>
      </c>
      <c r="AS771" s="181"/>
      <c r="AT771" s="181"/>
      <c r="AU771" s="181"/>
      <c r="AV771" s="181"/>
      <c r="AW771" s="181"/>
      <c r="AX771" s="180"/>
      <c r="AY771" s="181"/>
      <c r="AZ771" s="182">
        <f>AX771+AY771</f>
        <v>0</v>
      </c>
      <c r="BA771" s="181"/>
      <c r="BB771" s="181"/>
      <c r="BC771" s="181"/>
      <c r="BD771" s="181"/>
      <c r="BE771" s="181"/>
      <c r="BF771" s="130"/>
      <c r="BG771" s="130"/>
      <c r="BH771" s="130"/>
    </row>
    <row r="772" spans="1:60" x14ac:dyDescent="0.35">
      <c r="A772" s="172" t="s">
        <v>1367</v>
      </c>
      <c r="B772" s="172" t="s">
        <v>158</v>
      </c>
      <c r="C772" s="172" t="s">
        <v>159</v>
      </c>
      <c r="D772" s="173" t="s">
        <v>160</v>
      </c>
      <c r="E772" s="172" t="s">
        <v>1368</v>
      </c>
      <c r="F772" s="172" t="s">
        <v>168</v>
      </c>
      <c r="G772" s="172" t="s">
        <v>169</v>
      </c>
      <c r="H772" s="172" t="s">
        <v>170</v>
      </c>
      <c r="I772" s="174">
        <v>1740</v>
      </c>
      <c r="J772" s="175" t="s">
        <v>200</v>
      </c>
      <c r="K772" s="176">
        <f>I772*9.16</f>
        <v>15938.4</v>
      </c>
      <c r="L772" s="177"/>
      <c r="M772" s="178"/>
      <c r="N772" s="178"/>
      <c r="O772" s="178"/>
      <c r="P772" s="179"/>
      <c r="Q772" s="179"/>
      <c r="R772" s="180"/>
      <c r="S772" s="181"/>
      <c r="T772" s="182">
        <f>R772+S772</f>
        <v>0</v>
      </c>
      <c r="U772" s="181"/>
      <c r="V772" s="181"/>
      <c r="W772" s="181"/>
      <c r="X772" s="181"/>
      <c r="Y772" s="181"/>
      <c r="Z772" s="180"/>
      <c r="AA772" s="181"/>
      <c r="AB772" s="182">
        <f>Z772+AA772</f>
        <v>0</v>
      </c>
      <c r="AC772" s="181"/>
      <c r="AD772" s="181"/>
      <c r="AE772" s="181"/>
      <c r="AF772" s="181"/>
      <c r="AG772" s="181"/>
      <c r="AH772" s="180"/>
      <c r="AI772" s="181"/>
      <c r="AJ772" s="182">
        <f>AH772+AI772</f>
        <v>0</v>
      </c>
      <c r="AK772" s="181"/>
      <c r="AL772" s="181"/>
      <c r="AM772" s="181"/>
      <c r="AN772" s="181"/>
      <c r="AO772" s="181"/>
      <c r="AP772" s="180"/>
      <c r="AQ772" s="181"/>
      <c r="AR772" s="182">
        <f>AP772+AQ772</f>
        <v>0</v>
      </c>
      <c r="AS772" s="181"/>
      <c r="AT772" s="181"/>
      <c r="AU772" s="181"/>
      <c r="AV772" s="181"/>
      <c r="AW772" s="181"/>
      <c r="AX772" s="180"/>
      <c r="AY772" s="181"/>
      <c r="AZ772" s="182">
        <f>AX772+AY772</f>
        <v>0</v>
      </c>
      <c r="BA772" s="181"/>
      <c r="BB772" s="181"/>
      <c r="BC772" s="181"/>
      <c r="BD772" s="181"/>
      <c r="BE772" s="181"/>
      <c r="BF772" s="130"/>
      <c r="BG772" s="130"/>
      <c r="BH772" s="130"/>
    </row>
    <row r="773" spans="1:60" x14ac:dyDescent="0.35">
      <c r="A773" s="172" t="s">
        <v>1500</v>
      </c>
      <c r="B773" s="172" t="s">
        <v>158</v>
      </c>
      <c r="C773" s="172" t="s">
        <v>159</v>
      </c>
      <c r="D773" s="173" t="s">
        <v>160</v>
      </c>
      <c r="E773" s="172" t="s">
        <v>1501</v>
      </c>
      <c r="F773" s="172" t="s">
        <v>168</v>
      </c>
      <c r="G773" s="172" t="s">
        <v>169</v>
      </c>
      <c r="H773" s="172" t="s">
        <v>170</v>
      </c>
      <c r="I773" s="174">
        <v>1970</v>
      </c>
      <c r="J773" s="175" t="s">
        <v>242</v>
      </c>
      <c r="K773" s="176">
        <f>I773*9.16</f>
        <v>18045.2</v>
      </c>
      <c r="L773" s="177"/>
      <c r="M773" s="178"/>
      <c r="N773" s="178"/>
      <c r="O773" s="178"/>
      <c r="P773" s="179"/>
      <c r="Q773" s="179"/>
      <c r="R773" s="180"/>
      <c r="S773" s="181"/>
      <c r="T773" s="182">
        <f>R773+S773</f>
        <v>0</v>
      </c>
      <c r="U773" s="181"/>
      <c r="V773" s="181"/>
      <c r="W773" s="181"/>
      <c r="X773" s="181"/>
      <c r="Y773" s="181"/>
      <c r="Z773" s="180"/>
      <c r="AA773" s="181"/>
      <c r="AB773" s="182">
        <f>Z773+AA773</f>
        <v>0</v>
      </c>
      <c r="AC773" s="181"/>
      <c r="AD773" s="181"/>
      <c r="AE773" s="181"/>
      <c r="AF773" s="181"/>
      <c r="AG773" s="181"/>
      <c r="AH773" s="180"/>
      <c r="AI773" s="181"/>
      <c r="AJ773" s="182">
        <f>AH773+AI773</f>
        <v>0</v>
      </c>
      <c r="AK773" s="181"/>
      <c r="AL773" s="181"/>
      <c r="AM773" s="181"/>
      <c r="AN773" s="181"/>
      <c r="AO773" s="181"/>
      <c r="AP773" s="180"/>
      <c r="AQ773" s="181"/>
      <c r="AR773" s="182">
        <f>AP773+AQ773</f>
        <v>0</v>
      </c>
      <c r="AS773" s="181"/>
      <c r="AT773" s="181"/>
      <c r="AU773" s="181"/>
      <c r="AV773" s="181"/>
      <c r="AW773" s="181"/>
      <c r="AX773" s="180"/>
      <c r="AY773" s="181"/>
      <c r="AZ773" s="182">
        <f>AX773+AY773</f>
        <v>0</v>
      </c>
      <c r="BA773" s="181"/>
      <c r="BB773" s="181"/>
      <c r="BC773" s="181"/>
      <c r="BD773" s="181"/>
      <c r="BE773" s="181"/>
      <c r="BF773" s="130"/>
      <c r="BG773" s="130"/>
      <c r="BH773" s="130"/>
    </row>
    <row r="774" spans="1:60" x14ac:dyDescent="0.35">
      <c r="A774" s="172" t="s">
        <v>1550</v>
      </c>
      <c r="B774" s="172" t="s">
        <v>158</v>
      </c>
      <c r="C774" s="172" t="s">
        <v>159</v>
      </c>
      <c r="D774" s="173" t="s">
        <v>160</v>
      </c>
      <c r="E774" s="172" t="s">
        <v>1551</v>
      </c>
      <c r="F774" s="172" t="s">
        <v>168</v>
      </c>
      <c r="G774" s="172" t="s">
        <v>169</v>
      </c>
      <c r="H774" s="172" t="s">
        <v>170</v>
      </c>
      <c r="I774" s="174">
        <v>2165</v>
      </c>
      <c r="J774" s="175" t="s">
        <v>200</v>
      </c>
      <c r="K774" s="176">
        <f>I774*9.16</f>
        <v>19831.400000000001</v>
      </c>
      <c r="L774" s="177"/>
      <c r="M774" s="178"/>
      <c r="N774" s="178"/>
      <c r="O774" s="178"/>
      <c r="P774" s="179"/>
      <c r="Q774" s="179"/>
      <c r="R774" s="180"/>
      <c r="S774" s="181"/>
      <c r="T774" s="182">
        <f>R774+S774</f>
        <v>0</v>
      </c>
      <c r="U774" s="181"/>
      <c r="V774" s="181"/>
      <c r="W774" s="181"/>
      <c r="X774" s="181"/>
      <c r="Y774" s="181"/>
      <c r="Z774" s="180"/>
      <c r="AA774" s="181"/>
      <c r="AB774" s="182">
        <f>Z774+AA774</f>
        <v>0</v>
      </c>
      <c r="AC774" s="181"/>
      <c r="AD774" s="181"/>
      <c r="AE774" s="181"/>
      <c r="AF774" s="181"/>
      <c r="AG774" s="181"/>
      <c r="AH774" s="180"/>
      <c r="AI774" s="181"/>
      <c r="AJ774" s="182">
        <f>AH774+AI774</f>
        <v>0</v>
      </c>
      <c r="AK774" s="181"/>
      <c r="AL774" s="181"/>
      <c r="AM774" s="181"/>
      <c r="AN774" s="181"/>
      <c r="AO774" s="181"/>
      <c r="AP774" s="180"/>
      <c r="AQ774" s="181"/>
      <c r="AR774" s="182">
        <f>AP774+AQ774</f>
        <v>0</v>
      </c>
      <c r="AS774" s="181"/>
      <c r="AT774" s="181"/>
      <c r="AU774" s="181"/>
      <c r="AV774" s="181"/>
      <c r="AW774" s="181"/>
      <c r="AX774" s="180"/>
      <c r="AY774" s="181"/>
      <c r="AZ774" s="182">
        <f>AX774+AY774</f>
        <v>0</v>
      </c>
      <c r="BA774" s="181"/>
      <c r="BB774" s="181"/>
      <c r="BC774" s="181"/>
      <c r="BD774" s="181"/>
      <c r="BE774" s="181"/>
      <c r="BF774" s="130"/>
      <c r="BG774" s="130"/>
      <c r="BH774" s="130"/>
    </row>
    <row r="775" spans="1:60" x14ac:dyDescent="0.35">
      <c r="A775" s="172" t="s">
        <v>1558</v>
      </c>
      <c r="B775" s="172" t="s">
        <v>158</v>
      </c>
      <c r="C775" s="172" t="s">
        <v>159</v>
      </c>
      <c r="D775" s="173" t="s">
        <v>160</v>
      </c>
      <c r="E775" s="172" t="s">
        <v>1559</v>
      </c>
      <c r="F775" s="172" t="s">
        <v>168</v>
      </c>
      <c r="G775" s="172" t="s">
        <v>169</v>
      </c>
      <c r="H775" s="172" t="s">
        <v>170</v>
      </c>
      <c r="I775" s="174">
        <v>2190</v>
      </c>
      <c r="J775" s="175" t="s">
        <v>242</v>
      </c>
      <c r="K775" s="176">
        <f>I775*9.16</f>
        <v>20060.400000000001</v>
      </c>
      <c r="L775" s="177"/>
      <c r="M775" s="178"/>
      <c r="N775" s="178"/>
      <c r="O775" s="178"/>
      <c r="P775" s="179"/>
      <c r="Q775" s="179"/>
      <c r="R775" s="180"/>
      <c r="S775" s="181"/>
      <c r="T775" s="182">
        <f>R775+S775</f>
        <v>0</v>
      </c>
      <c r="U775" s="181"/>
      <c r="V775" s="181"/>
      <c r="W775" s="181"/>
      <c r="X775" s="181"/>
      <c r="Y775" s="181"/>
      <c r="Z775" s="180"/>
      <c r="AA775" s="181"/>
      <c r="AB775" s="182">
        <f>Z775+AA775</f>
        <v>0</v>
      </c>
      <c r="AC775" s="181"/>
      <c r="AD775" s="181"/>
      <c r="AE775" s="181"/>
      <c r="AF775" s="181"/>
      <c r="AG775" s="181"/>
      <c r="AH775" s="180"/>
      <c r="AI775" s="181"/>
      <c r="AJ775" s="182">
        <f>AH775+AI775</f>
        <v>0</v>
      </c>
      <c r="AK775" s="181"/>
      <c r="AL775" s="181"/>
      <c r="AM775" s="181"/>
      <c r="AN775" s="181"/>
      <c r="AO775" s="181"/>
      <c r="AP775" s="180"/>
      <c r="AQ775" s="181"/>
      <c r="AR775" s="182">
        <f>AP775+AQ775</f>
        <v>0</v>
      </c>
      <c r="AS775" s="181"/>
      <c r="AT775" s="181"/>
      <c r="AU775" s="181"/>
      <c r="AV775" s="181"/>
      <c r="AW775" s="181"/>
      <c r="AX775" s="180"/>
      <c r="AY775" s="181"/>
      <c r="AZ775" s="182">
        <f>AX775+AY775</f>
        <v>0</v>
      </c>
      <c r="BA775" s="181"/>
      <c r="BB775" s="181"/>
      <c r="BC775" s="181"/>
      <c r="BD775" s="181"/>
      <c r="BE775" s="181"/>
      <c r="BF775" s="130"/>
      <c r="BG775" s="130"/>
      <c r="BH775" s="130"/>
    </row>
    <row r="776" spans="1:60" x14ac:dyDescent="0.35">
      <c r="A776" s="172" t="s">
        <v>1562</v>
      </c>
      <c r="B776" s="172" t="s">
        <v>158</v>
      </c>
      <c r="C776" s="172" t="s">
        <v>159</v>
      </c>
      <c r="D776" s="173" t="s">
        <v>160</v>
      </c>
      <c r="E776" s="172" t="s">
        <v>1563</v>
      </c>
      <c r="F776" s="172" t="s">
        <v>168</v>
      </c>
      <c r="G776" s="172" t="s">
        <v>169</v>
      </c>
      <c r="H776" s="172" t="s">
        <v>170</v>
      </c>
      <c r="I776" s="174">
        <v>2280</v>
      </c>
      <c r="J776" s="175" t="s">
        <v>242</v>
      </c>
      <c r="K776" s="176">
        <f>I776*9.16</f>
        <v>20884.8</v>
      </c>
      <c r="L776" s="177"/>
      <c r="M776" s="178"/>
      <c r="N776" s="178"/>
      <c r="O776" s="178"/>
      <c r="P776" s="179"/>
      <c r="Q776" s="179"/>
      <c r="R776" s="180"/>
      <c r="S776" s="181"/>
      <c r="T776" s="182">
        <f>R776+S776</f>
        <v>0</v>
      </c>
      <c r="U776" s="181"/>
      <c r="V776" s="181"/>
      <c r="W776" s="181"/>
      <c r="X776" s="181"/>
      <c r="Y776" s="181"/>
      <c r="Z776" s="180"/>
      <c r="AA776" s="181"/>
      <c r="AB776" s="182">
        <f>Z776+AA776</f>
        <v>0</v>
      </c>
      <c r="AC776" s="181"/>
      <c r="AD776" s="181"/>
      <c r="AE776" s="181"/>
      <c r="AF776" s="181"/>
      <c r="AG776" s="181"/>
      <c r="AH776" s="180"/>
      <c r="AI776" s="181"/>
      <c r="AJ776" s="182">
        <f>AH776+AI776</f>
        <v>0</v>
      </c>
      <c r="AK776" s="181"/>
      <c r="AL776" s="181"/>
      <c r="AM776" s="181"/>
      <c r="AN776" s="181"/>
      <c r="AO776" s="181"/>
      <c r="AP776" s="180"/>
      <c r="AQ776" s="181"/>
      <c r="AR776" s="182">
        <f>AP776+AQ776</f>
        <v>0</v>
      </c>
      <c r="AS776" s="181"/>
      <c r="AT776" s="181"/>
      <c r="AU776" s="181"/>
      <c r="AV776" s="181"/>
      <c r="AW776" s="181"/>
      <c r="AX776" s="180"/>
      <c r="AY776" s="181"/>
      <c r="AZ776" s="182">
        <f>AX776+AY776</f>
        <v>0</v>
      </c>
      <c r="BA776" s="181"/>
      <c r="BB776" s="181"/>
      <c r="BC776" s="181"/>
      <c r="BD776" s="181"/>
      <c r="BE776" s="181"/>
      <c r="BF776" s="130"/>
      <c r="BG776" s="130"/>
      <c r="BH776" s="130"/>
    </row>
    <row r="777" spans="1:60" x14ac:dyDescent="0.35">
      <c r="A777" s="172" t="s">
        <v>1578</v>
      </c>
      <c r="B777" s="172" t="s">
        <v>158</v>
      </c>
      <c r="C777" s="172" t="s">
        <v>159</v>
      </c>
      <c r="D777" s="173" t="s">
        <v>160</v>
      </c>
      <c r="E777" s="172" t="s">
        <v>1579</v>
      </c>
      <c r="F777" s="172" t="s">
        <v>168</v>
      </c>
      <c r="G777" s="172" t="s">
        <v>169</v>
      </c>
      <c r="H777" s="172" t="s">
        <v>170</v>
      </c>
      <c r="I777" s="174">
        <v>2420</v>
      </c>
      <c r="J777" s="175" t="s">
        <v>177</v>
      </c>
      <c r="K777" s="176">
        <f>I777*9.16</f>
        <v>22167.200000000001</v>
      </c>
      <c r="L777" s="177"/>
      <c r="M777" s="178"/>
      <c r="N777" s="178"/>
      <c r="O777" s="178"/>
      <c r="P777" s="179"/>
      <c r="Q777" s="179"/>
      <c r="R777" s="180"/>
      <c r="S777" s="181"/>
      <c r="T777" s="182">
        <f>R777+S777</f>
        <v>0</v>
      </c>
      <c r="U777" s="181"/>
      <c r="V777" s="181"/>
      <c r="W777" s="181"/>
      <c r="X777" s="181"/>
      <c r="Y777" s="181"/>
      <c r="Z777" s="180"/>
      <c r="AA777" s="181"/>
      <c r="AB777" s="182">
        <f>Z777+AA777</f>
        <v>0</v>
      </c>
      <c r="AC777" s="181"/>
      <c r="AD777" s="181"/>
      <c r="AE777" s="181"/>
      <c r="AF777" s="181"/>
      <c r="AG777" s="181"/>
      <c r="AH777" s="180"/>
      <c r="AI777" s="181"/>
      <c r="AJ777" s="182">
        <f>AH777+AI777</f>
        <v>0</v>
      </c>
      <c r="AK777" s="181"/>
      <c r="AL777" s="181"/>
      <c r="AM777" s="181"/>
      <c r="AN777" s="181"/>
      <c r="AO777" s="181"/>
      <c r="AP777" s="180"/>
      <c r="AQ777" s="181"/>
      <c r="AR777" s="182">
        <f>AP777+AQ777</f>
        <v>0</v>
      </c>
      <c r="AS777" s="181"/>
      <c r="AT777" s="181"/>
      <c r="AU777" s="181"/>
      <c r="AV777" s="181"/>
      <c r="AW777" s="181"/>
      <c r="AX777" s="180"/>
      <c r="AY777" s="181"/>
      <c r="AZ777" s="182">
        <f>AX777+AY777</f>
        <v>0</v>
      </c>
      <c r="BA777" s="181"/>
      <c r="BB777" s="181"/>
      <c r="BC777" s="181"/>
      <c r="BD777" s="181"/>
      <c r="BE777" s="181"/>
      <c r="BF777" s="130"/>
      <c r="BG777" s="130"/>
      <c r="BH777" s="130"/>
    </row>
    <row r="778" spans="1:60" ht="29" x14ac:dyDescent="0.35">
      <c r="A778" s="172" t="s">
        <v>1580</v>
      </c>
      <c r="B778" s="172" t="s">
        <v>158</v>
      </c>
      <c r="C778" s="172" t="s">
        <v>159</v>
      </c>
      <c r="D778" s="173" t="s">
        <v>160</v>
      </c>
      <c r="E778" s="172" t="s">
        <v>1581</v>
      </c>
      <c r="F778" s="172" t="s">
        <v>168</v>
      </c>
      <c r="G778" s="172" t="s">
        <v>169</v>
      </c>
      <c r="H778" s="172" t="s">
        <v>170</v>
      </c>
      <c r="I778" s="174">
        <v>2435</v>
      </c>
      <c r="J778" s="175" t="s">
        <v>520</v>
      </c>
      <c r="K778" s="176">
        <f>I778*9.16</f>
        <v>22304.6</v>
      </c>
      <c r="L778" s="177"/>
      <c r="M778" s="178"/>
      <c r="N778" s="178"/>
      <c r="O778" s="178"/>
      <c r="P778" s="179"/>
      <c r="Q778" s="179"/>
      <c r="R778" s="180"/>
      <c r="S778" s="181"/>
      <c r="T778" s="182">
        <f>R778+S778</f>
        <v>0</v>
      </c>
      <c r="U778" s="181"/>
      <c r="V778" s="181"/>
      <c r="W778" s="181"/>
      <c r="X778" s="181"/>
      <c r="Y778" s="181"/>
      <c r="Z778" s="180"/>
      <c r="AA778" s="181"/>
      <c r="AB778" s="182">
        <f>Z778+AA778</f>
        <v>0</v>
      </c>
      <c r="AC778" s="181"/>
      <c r="AD778" s="181"/>
      <c r="AE778" s="181"/>
      <c r="AF778" s="181"/>
      <c r="AG778" s="181"/>
      <c r="AH778" s="180"/>
      <c r="AI778" s="181"/>
      <c r="AJ778" s="182">
        <f>AH778+AI778</f>
        <v>0</v>
      </c>
      <c r="AK778" s="181"/>
      <c r="AL778" s="181"/>
      <c r="AM778" s="181"/>
      <c r="AN778" s="181"/>
      <c r="AO778" s="181"/>
      <c r="AP778" s="180"/>
      <c r="AQ778" s="181"/>
      <c r="AR778" s="182">
        <f>AP778+AQ778</f>
        <v>0</v>
      </c>
      <c r="AS778" s="181"/>
      <c r="AT778" s="181"/>
      <c r="AU778" s="181"/>
      <c r="AV778" s="181"/>
      <c r="AW778" s="181"/>
      <c r="AX778" s="180"/>
      <c r="AY778" s="181"/>
      <c r="AZ778" s="182">
        <f>AX778+AY778</f>
        <v>0</v>
      </c>
      <c r="BA778" s="181"/>
      <c r="BB778" s="181"/>
      <c r="BC778" s="181"/>
      <c r="BD778" s="181"/>
      <c r="BE778" s="181"/>
      <c r="BF778" s="130"/>
      <c r="BG778" s="130"/>
      <c r="BH778" s="130"/>
    </row>
    <row r="779" spans="1:60" x14ac:dyDescent="0.35">
      <c r="A779" s="172" t="s">
        <v>1603</v>
      </c>
      <c r="B779" s="172" t="s">
        <v>158</v>
      </c>
      <c r="C779" s="172" t="s">
        <v>159</v>
      </c>
      <c r="D779" s="173" t="s">
        <v>160</v>
      </c>
      <c r="E779" s="172" t="s">
        <v>1604</v>
      </c>
      <c r="F779" s="172" t="s">
        <v>168</v>
      </c>
      <c r="G779" s="172" t="s">
        <v>169</v>
      </c>
      <c r="H779" s="172" t="s">
        <v>170</v>
      </c>
      <c r="I779" s="174">
        <v>2530</v>
      </c>
      <c r="J779" s="175" t="s">
        <v>200</v>
      </c>
      <c r="K779" s="176">
        <f>I779*9.16</f>
        <v>23174.799999999999</v>
      </c>
      <c r="L779" s="177"/>
      <c r="M779" s="178"/>
      <c r="N779" s="178"/>
      <c r="O779" s="178"/>
      <c r="P779" s="179"/>
      <c r="Q779" s="179"/>
      <c r="R779" s="180"/>
      <c r="S779" s="181"/>
      <c r="T779" s="182">
        <f>R779+S779</f>
        <v>0</v>
      </c>
      <c r="U779" s="181"/>
      <c r="V779" s="181"/>
      <c r="W779" s="181"/>
      <c r="X779" s="181"/>
      <c r="Y779" s="181"/>
      <c r="Z779" s="180"/>
      <c r="AA779" s="181"/>
      <c r="AB779" s="182">
        <f>Z779+AA779</f>
        <v>0</v>
      </c>
      <c r="AC779" s="181"/>
      <c r="AD779" s="181"/>
      <c r="AE779" s="181"/>
      <c r="AF779" s="181"/>
      <c r="AG779" s="181"/>
      <c r="AH779" s="180"/>
      <c r="AI779" s="181"/>
      <c r="AJ779" s="182">
        <f>AH779+AI779</f>
        <v>0</v>
      </c>
      <c r="AK779" s="181"/>
      <c r="AL779" s="181"/>
      <c r="AM779" s="181"/>
      <c r="AN779" s="181"/>
      <c r="AO779" s="181"/>
      <c r="AP779" s="180"/>
      <c r="AQ779" s="181"/>
      <c r="AR779" s="182">
        <f>AP779+AQ779</f>
        <v>0</v>
      </c>
      <c r="AS779" s="181"/>
      <c r="AT779" s="181"/>
      <c r="AU779" s="181"/>
      <c r="AV779" s="181"/>
      <c r="AW779" s="181"/>
      <c r="AX779" s="180"/>
      <c r="AY779" s="181"/>
      <c r="AZ779" s="182">
        <f>AX779+AY779</f>
        <v>0</v>
      </c>
      <c r="BA779" s="181"/>
      <c r="BB779" s="181"/>
      <c r="BC779" s="181"/>
      <c r="BD779" s="181"/>
      <c r="BE779" s="181"/>
      <c r="BF779" s="130"/>
      <c r="BG779" s="130"/>
      <c r="BH779" s="130"/>
    </row>
    <row r="780" spans="1:60" ht="29" x14ac:dyDescent="0.35">
      <c r="A780" s="172" t="s">
        <v>1635</v>
      </c>
      <c r="B780" s="172" t="s">
        <v>158</v>
      </c>
      <c r="C780" s="172" t="s">
        <v>159</v>
      </c>
      <c r="D780" s="173" t="s">
        <v>160</v>
      </c>
      <c r="E780" s="172" t="s">
        <v>1636</v>
      </c>
      <c r="F780" s="172" t="s">
        <v>168</v>
      </c>
      <c r="G780" s="172" t="s">
        <v>169</v>
      </c>
      <c r="H780" s="172" t="s">
        <v>170</v>
      </c>
      <c r="I780" s="174">
        <v>2815</v>
      </c>
      <c r="J780" s="175" t="s">
        <v>520</v>
      </c>
      <c r="K780" s="176">
        <f>I780*9.16</f>
        <v>25785.4</v>
      </c>
      <c r="L780" s="177"/>
      <c r="M780" s="178"/>
      <c r="N780" s="178"/>
      <c r="O780" s="178"/>
      <c r="P780" s="179"/>
      <c r="Q780" s="179"/>
      <c r="R780" s="180"/>
      <c r="S780" s="181"/>
      <c r="T780" s="182">
        <f>R780+S780</f>
        <v>0</v>
      </c>
      <c r="U780" s="181"/>
      <c r="V780" s="181"/>
      <c r="W780" s="181"/>
      <c r="X780" s="181"/>
      <c r="Y780" s="181"/>
      <c r="Z780" s="180"/>
      <c r="AA780" s="181"/>
      <c r="AB780" s="182">
        <f>Z780+AA780</f>
        <v>0</v>
      </c>
      <c r="AC780" s="181"/>
      <c r="AD780" s="181"/>
      <c r="AE780" s="181"/>
      <c r="AF780" s="181"/>
      <c r="AG780" s="181"/>
      <c r="AH780" s="180"/>
      <c r="AI780" s="181"/>
      <c r="AJ780" s="182">
        <f>AH780+AI780</f>
        <v>0</v>
      </c>
      <c r="AK780" s="181"/>
      <c r="AL780" s="181"/>
      <c r="AM780" s="181"/>
      <c r="AN780" s="181"/>
      <c r="AO780" s="181"/>
      <c r="AP780" s="180"/>
      <c r="AQ780" s="181"/>
      <c r="AR780" s="182">
        <f>AP780+AQ780</f>
        <v>0</v>
      </c>
      <c r="AS780" s="181"/>
      <c r="AT780" s="181"/>
      <c r="AU780" s="181"/>
      <c r="AV780" s="181"/>
      <c r="AW780" s="181"/>
      <c r="AX780" s="180"/>
      <c r="AY780" s="181"/>
      <c r="AZ780" s="182">
        <f>AX780+AY780</f>
        <v>0</v>
      </c>
      <c r="BA780" s="181"/>
      <c r="BB780" s="181"/>
      <c r="BC780" s="181"/>
      <c r="BD780" s="181"/>
      <c r="BE780" s="181"/>
      <c r="BF780" s="130"/>
      <c r="BG780" s="130"/>
      <c r="BH780" s="130"/>
    </row>
    <row r="781" spans="1:60" x14ac:dyDescent="0.35">
      <c r="A781" s="172" t="s">
        <v>1643</v>
      </c>
      <c r="B781" s="172" t="s">
        <v>158</v>
      </c>
      <c r="C781" s="172" t="s">
        <v>159</v>
      </c>
      <c r="D781" s="173" t="s">
        <v>160</v>
      </c>
      <c r="E781" s="172" t="s">
        <v>1644</v>
      </c>
      <c r="F781" s="172" t="s">
        <v>168</v>
      </c>
      <c r="G781" s="172" t="s">
        <v>169</v>
      </c>
      <c r="H781" s="172" t="s">
        <v>170</v>
      </c>
      <c r="I781" s="174">
        <v>2895</v>
      </c>
      <c r="J781" s="175" t="s">
        <v>200</v>
      </c>
      <c r="K781" s="176">
        <f>I781*9.16</f>
        <v>26518.2</v>
      </c>
      <c r="L781" s="177"/>
      <c r="M781" s="178"/>
      <c r="N781" s="178"/>
      <c r="O781" s="178"/>
      <c r="P781" s="179"/>
      <c r="Q781" s="179"/>
      <c r="R781" s="180"/>
      <c r="S781" s="181"/>
      <c r="T781" s="182">
        <f>R781+S781</f>
        <v>0</v>
      </c>
      <c r="U781" s="181"/>
      <c r="V781" s="181"/>
      <c r="W781" s="181"/>
      <c r="X781" s="181"/>
      <c r="Y781" s="181"/>
      <c r="Z781" s="180"/>
      <c r="AA781" s="181"/>
      <c r="AB781" s="182">
        <f>Z781+AA781</f>
        <v>0</v>
      </c>
      <c r="AC781" s="181"/>
      <c r="AD781" s="181"/>
      <c r="AE781" s="181"/>
      <c r="AF781" s="181"/>
      <c r="AG781" s="181"/>
      <c r="AH781" s="180"/>
      <c r="AI781" s="181"/>
      <c r="AJ781" s="182">
        <f>AH781+AI781</f>
        <v>0</v>
      </c>
      <c r="AK781" s="181"/>
      <c r="AL781" s="181"/>
      <c r="AM781" s="181"/>
      <c r="AN781" s="181"/>
      <c r="AO781" s="181"/>
      <c r="AP781" s="180"/>
      <c r="AQ781" s="181"/>
      <c r="AR781" s="182">
        <f>AP781+AQ781</f>
        <v>0</v>
      </c>
      <c r="AS781" s="181"/>
      <c r="AT781" s="181"/>
      <c r="AU781" s="181"/>
      <c r="AV781" s="181"/>
      <c r="AW781" s="181"/>
      <c r="AX781" s="180"/>
      <c r="AY781" s="181"/>
      <c r="AZ781" s="182">
        <f>AX781+AY781</f>
        <v>0</v>
      </c>
      <c r="BA781" s="181"/>
      <c r="BB781" s="181"/>
      <c r="BC781" s="181"/>
      <c r="BD781" s="181"/>
      <c r="BE781" s="181"/>
      <c r="BF781" s="130"/>
      <c r="BG781" s="130"/>
      <c r="BH781" s="130"/>
    </row>
    <row r="782" spans="1:60" x14ac:dyDescent="0.35">
      <c r="A782" s="172" t="s">
        <v>1693</v>
      </c>
      <c r="B782" s="172" t="s">
        <v>158</v>
      </c>
      <c r="C782" s="172" t="s">
        <v>159</v>
      </c>
      <c r="D782" s="173" t="s">
        <v>160</v>
      </c>
      <c r="E782" s="172" t="s">
        <v>1694</v>
      </c>
      <c r="F782" s="172" t="s">
        <v>168</v>
      </c>
      <c r="G782" s="172" t="s">
        <v>169</v>
      </c>
      <c r="H782" s="172" t="s">
        <v>170</v>
      </c>
      <c r="I782" s="174">
        <v>3650</v>
      </c>
      <c r="J782" s="175" t="s">
        <v>200</v>
      </c>
      <c r="K782" s="176">
        <f>I782*9.16</f>
        <v>33434</v>
      </c>
      <c r="L782" s="177"/>
      <c r="M782" s="178"/>
      <c r="N782" s="178"/>
      <c r="O782" s="178"/>
      <c r="P782" s="179"/>
      <c r="Q782" s="179"/>
      <c r="R782" s="180"/>
      <c r="S782" s="181"/>
      <c r="T782" s="182">
        <f>R782+S782</f>
        <v>0</v>
      </c>
      <c r="U782" s="181"/>
      <c r="V782" s="181"/>
      <c r="W782" s="181"/>
      <c r="X782" s="181"/>
      <c r="Y782" s="181"/>
      <c r="Z782" s="180"/>
      <c r="AA782" s="181"/>
      <c r="AB782" s="182">
        <f>Z782+AA782</f>
        <v>0</v>
      </c>
      <c r="AC782" s="181"/>
      <c r="AD782" s="181"/>
      <c r="AE782" s="181"/>
      <c r="AF782" s="181"/>
      <c r="AG782" s="181"/>
      <c r="AH782" s="180"/>
      <c r="AI782" s="181"/>
      <c r="AJ782" s="182">
        <f>AH782+AI782</f>
        <v>0</v>
      </c>
      <c r="AK782" s="181"/>
      <c r="AL782" s="181"/>
      <c r="AM782" s="181"/>
      <c r="AN782" s="181"/>
      <c r="AO782" s="181"/>
      <c r="AP782" s="180"/>
      <c r="AQ782" s="181"/>
      <c r="AR782" s="182">
        <f>AP782+AQ782</f>
        <v>0</v>
      </c>
      <c r="AS782" s="181"/>
      <c r="AT782" s="181"/>
      <c r="AU782" s="181"/>
      <c r="AV782" s="181"/>
      <c r="AW782" s="181"/>
      <c r="AX782" s="180"/>
      <c r="AY782" s="181"/>
      <c r="AZ782" s="182">
        <f>AX782+AY782</f>
        <v>0</v>
      </c>
      <c r="BA782" s="181"/>
      <c r="BB782" s="181"/>
      <c r="BC782" s="181"/>
      <c r="BD782" s="181"/>
      <c r="BE782" s="181"/>
      <c r="BF782" s="130"/>
      <c r="BG782" s="130"/>
      <c r="BH782" s="130"/>
    </row>
    <row r="783" spans="1:60" x14ac:dyDescent="0.35">
      <c r="A783" s="172" t="s">
        <v>1695</v>
      </c>
      <c r="B783" s="172" t="s">
        <v>158</v>
      </c>
      <c r="C783" s="172" t="s">
        <v>159</v>
      </c>
      <c r="D783" s="173" t="s">
        <v>160</v>
      </c>
      <c r="E783" s="172" t="s">
        <v>1696</v>
      </c>
      <c r="F783" s="172" t="s">
        <v>168</v>
      </c>
      <c r="G783" s="172" t="s">
        <v>169</v>
      </c>
      <c r="H783" s="172" t="s">
        <v>170</v>
      </c>
      <c r="I783" s="174">
        <v>3650</v>
      </c>
      <c r="J783" s="175" t="s">
        <v>200</v>
      </c>
      <c r="K783" s="176">
        <f>I783*9.16</f>
        <v>33434</v>
      </c>
      <c r="L783" s="177"/>
      <c r="M783" s="178"/>
      <c r="N783" s="178"/>
      <c r="O783" s="178"/>
      <c r="P783" s="179"/>
      <c r="Q783" s="179"/>
      <c r="R783" s="180"/>
      <c r="S783" s="181"/>
      <c r="T783" s="182">
        <f>R783+S783</f>
        <v>0</v>
      </c>
      <c r="U783" s="181"/>
      <c r="V783" s="181"/>
      <c r="W783" s="181"/>
      <c r="X783" s="181"/>
      <c r="Y783" s="181"/>
      <c r="Z783" s="180"/>
      <c r="AA783" s="181"/>
      <c r="AB783" s="182">
        <f>Z783+AA783</f>
        <v>0</v>
      </c>
      <c r="AC783" s="181"/>
      <c r="AD783" s="181"/>
      <c r="AE783" s="181"/>
      <c r="AF783" s="181"/>
      <c r="AG783" s="181"/>
      <c r="AH783" s="180"/>
      <c r="AI783" s="181"/>
      <c r="AJ783" s="182">
        <f>AH783+AI783</f>
        <v>0</v>
      </c>
      <c r="AK783" s="181"/>
      <c r="AL783" s="181"/>
      <c r="AM783" s="181"/>
      <c r="AN783" s="181"/>
      <c r="AO783" s="181"/>
      <c r="AP783" s="180"/>
      <c r="AQ783" s="181"/>
      <c r="AR783" s="182">
        <f>AP783+AQ783</f>
        <v>0</v>
      </c>
      <c r="AS783" s="181"/>
      <c r="AT783" s="181"/>
      <c r="AU783" s="181"/>
      <c r="AV783" s="181"/>
      <c r="AW783" s="181"/>
      <c r="AX783" s="180"/>
      <c r="AY783" s="181"/>
      <c r="AZ783" s="182">
        <f>AX783+AY783</f>
        <v>0</v>
      </c>
      <c r="BA783" s="181"/>
      <c r="BB783" s="181"/>
      <c r="BC783" s="181"/>
      <c r="BD783" s="181"/>
      <c r="BE783" s="181"/>
      <c r="BF783" s="130"/>
      <c r="BG783" s="130"/>
      <c r="BH783" s="130"/>
    </row>
    <row r="784" spans="1:60" x14ac:dyDescent="0.35">
      <c r="A784" s="172" t="s">
        <v>1791</v>
      </c>
      <c r="B784" s="172" t="s">
        <v>158</v>
      </c>
      <c r="C784" s="172" t="s">
        <v>159</v>
      </c>
      <c r="D784" s="173" t="s">
        <v>160</v>
      </c>
      <c r="E784" s="172" t="s">
        <v>964</v>
      </c>
      <c r="F784" s="172" t="s">
        <v>168</v>
      </c>
      <c r="G784" s="172" t="s">
        <v>169</v>
      </c>
      <c r="H784" s="172" t="s">
        <v>170</v>
      </c>
      <c r="I784" s="174">
        <v>5300</v>
      </c>
      <c r="J784" s="175" t="s">
        <v>248</v>
      </c>
      <c r="K784" s="176">
        <f>I784*9.16</f>
        <v>48548</v>
      </c>
      <c r="L784" s="177"/>
      <c r="M784" s="178"/>
      <c r="N784" s="178"/>
      <c r="O784" s="178"/>
      <c r="P784" s="179"/>
      <c r="Q784" s="179"/>
      <c r="R784" s="180"/>
      <c r="S784" s="181"/>
      <c r="T784" s="182">
        <f>R784+S784</f>
        <v>0</v>
      </c>
      <c r="U784" s="181"/>
      <c r="V784" s="181"/>
      <c r="W784" s="181"/>
      <c r="X784" s="181"/>
      <c r="Y784" s="181"/>
      <c r="Z784" s="180"/>
      <c r="AA784" s="181"/>
      <c r="AB784" s="182">
        <f>Z784+AA784</f>
        <v>0</v>
      </c>
      <c r="AC784" s="181"/>
      <c r="AD784" s="181"/>
      <c r="AE784" s="181"/>
      <c r="AF784" s="181"/>
      <c r="AG784" s="181"/>
      <c r="AH784" s="180"/>
      <c r="AI784" s="181"/>
      <c r="AJ784" s="182">
        <f>AH784+AI784</f>
        <v>0</v>
      </c>
      <c r="AK784" s="181"/>
      <c r="AL784" s="181"/>
      <c r="AM784" s="181"/>
      <c r="AN784" s="181"/>
      <c r="AO784" s="181"/>
      <c r="AP784" s="180"/>
      <c r="AQ784" s="181"/>
      <c r="AR784" s="182">
        <f>AP784+AQ784</f>
        <v>0</v>
      </c>
      <c r="AS784" s="181"/>
      <c r="AT784" s="181"/>
      <c r="AU784" s="181"/>
      <c r="AV784" s="181"/>
      <c r="AW784" s="181"/>
      <c r="AX784" s="180"/>
      <c r="AY784" s="181"/>
      <c r="AZ784" s="182">
        <f>AX784+AY784</f>
        <v>0</v>
      </c>
      <c r="BA784" s="181"/>
      <c r="BB784" s="181"/>
      <c r="BC784" s="181"/>
      <c r="BD784" s="181"/>
      <c r="BE784" s="181"/>
      <c r="BF784" s="130"/>
      <c r="BG784" s="130"/>
      <c r="BH784" s="130"/>
    </row>
    <row r="785" spans="1:60" x14ac:dyDescent="0.35">
      <c r="A785" s="172" t="s">
        <v>1832</v>
      </c>
      <c r="B785" s="172" t="s">
        <v>158</v>
      </c>
      <c r="C785" s="172" t="s">
        <v>159</v>
      </c>
      <c r="D785" s="173" t="s">
        <v>160</v>
      </c>
      <c r="E785" s="172" t="s">
        <v>1833</v>
      </c>
      <c r="F785" s="172" t="s">
        <v>168</v>
      </c>
      <c r="G785" s="172" t="s">
        <v>169</v>
      </c>
      <c r="H785" s="172" t="s">
        <v>170</v>
      </c>
      <c r="I785" s="174">
        <v>6900</v>
      </c>
      <c r="J785" s="175" t="s">
        <v>200</v>
      </c>
      <c r="K785" s="176">
        <f>I785*9.16</f>
        <v>63204</v>
      </c>
      <c r="L785" s="177"/>
      <c r="M785" s="178"/>
      <c r="N785" s="178"/>
      <c r="O785" s="178"/>
      <c r="P785" s="179"/>
      <c r="Q785" s="179"/>
      <c r="R785" s="180"/>
      <c r="S785" s="181"/>
      <c r="T785" s="182">
        <f>R785+S785</f>
        <v>0</v>
      </c>
      <c r="U785" s="181"/>
      <c r="V785" s="181"/>
      <c r="W785" s="181"/>
      <c r="X785" s="181"/>
      <c r="Y785" s="181"/>
      <c r="Z785" s="180"/>
      <c r="AA785" s="181"/>
      <c r="AB785" s="182">
        <f>Z785+AA785</f>
        <v>0</v>
      </c>
      <c r="AC785" s="181"/>
      <c r="AD785" s="181"/>
      <c r="AE785" s="181"/>
      <c r="AF785" s="181"/>
      <c r="AG785" s="181"/>
      <c r="AH785" s="180"/>
      <c r="AI785" s="181"/>
      <c r="AJ785" s="182">
        <f>AH785+AI785</f>
        <v>0</v>
      </c>
      <c r="AK785" s="181"/>
      <c r="AL785" s="181"/>
      <c r="AM785" s="181"/>
      <c r="AN785" s="181"/>
      <c r="AO785" s="181"/>
      <c r="AP785" s="180"/>
      <c r="AQ785" s="181"/>
      <c r="AR785" s="182">
        <f>AP785+AQ785</f>
        <v>0</v>
      </c>
      <c r="AS785" s="181"/>
      <c r="AT785" s="181"/>
      <c r="AU785" s="181"/>
      <c r="AV785" s="181"/>
      <c r="AW785" s="181"/>
      <c r="AX785" s="180"/>
      <c r="AY785" s="181"/>
      <c r="AZ785" s="182">
        <f>AX785+AY785</f>
        <v>0</v>
      </c>
      <c r="BA785" s="181"/>
      <c r="BB785" s="181"/>
      <c r="BC785" s="181"/>
      <c r="BD785" s="181"/>
      <c r="BE785" s="181"/>
      <c r="BF785" s="130"/>
      <c r="BG785" s="130"/>
      <c r="BH785" s="130"/>
    </row>
    <row r="786" spans="1:60" x14ac:dyDescent="0.35">
      <c r="A786" s="172" t="s">
        <v>2693</v>
      </c>
      <c r="B786" s="172" t="s">
        <v>158</v>
      </c>
      <c r="C786" s="172" t="s">
        <v>159</v>
      </c>
      <c r="D786" s="173" t="s">
        <v>160</v>
      </c>
      <c r="E786" s="172" t="s">
        <v>1930</v>
      </c>
      <c r="F786" s="172" t="s">
        <v>2694</v>
      </c>
      <c r="G786" s="172" t="s">
        <v>169</v>
      </c>
      <c r="H786" s="172" t="s">
        <v>170</v>
      </c>
      <c r="I786" s="174">
        <v>72</v>
      </c>
      <c r="J786" s="175" t="s">
        <v>171</v>
      </c>
      <c r="K786" s="176">
        <f>I786*9.16</f>
        <v>659.52</v>
      </c>
      <c r="L786" s="177"/>
      <c r="M786" s="178"/>
      <c r="N786" s="178"/>
      <c r="O786" s="178"/>
      <c r="P786" s="179"/>
      <c r="Q786" s="179"/>
      <c r="R786" s="180"/>
      <c r="S786" s="181"/>
      <c r="T786" s="182">
        <f>R786+S786</f>
        <v>0</v>
      </c>
      <c r="U786" s="181"/>
      <c r="V786" s="181"/>
      <c r="W786" s="181"/>
      <c r="X786" s="181"/>
      <c r="Y786" s="181"/>
      <c r="Z786" s="180"/>
      <c r="AA786" s="181"/>
      <c r="AB786" s="182">
        <f>Z786+AA786</f>
        <v>0</v>
      </c>
      <c r="AC786" s="181"/>
      <c r="AD786" s="181"/>
      <c r="AE786" s="181"/>
      <c r="AF786" s="181"/>
      <c r="AG786" s="181"/>
      <c r="AH786" s="180"/>
      <c r="AI786" s="181"/>
      <c r="AJ786" s="182">
        <f>AH786+AI786</f>
        <v>0</v>
      </c>
      <c r="AK786" s="181"/>
      <c r="AL786" s="181"/>
      <c r="AM786" s="181"/>
      <c r="AN786" s="181"/>
      <c r="AO786" s="181"/>
      <c r="AP786" s="180"/>
      <c r="AQ786" s="181"/>
      <c r="AR786" s="182">
        <f>AP786+AQ786</f>
        <v>0</v>
      </c>
      <c r="AS786" s="181"/>
      <c r="AT786" s="181"/>
      <c r="AU786" s="181"/>
      <c r="AV786" s="181"/>
      <c r="AW786" s="181"/>
      <c r="AX786" s="180"/>
      <c r="AY786" s="181"/>
      <c r="AZ786" s="182">
        <f>AX786+AY786</f>
        <v>0</v>
      </c>
      <c r="BA786" s="181"/>
      <c r="BB786" s="181"/>
      <c r="BC786" s="181"/>
      <c r="BD786" s="181"/>
      <c r="BE786" s="181"/>
      <c r="BF786" s="130"/>
      <c r="BG786" s="130"/>
      <c r="BH786" s="130"/>
    </row>
    <row r="787" spans="1:60" x14ac:dyDescent="0.35">
      <c r="A787" s="172" t="s">
        <v>939</v>
      </c>
      <c r="B787" s="172" t="s">
        <v>158</v>
      </c>
      <c r="C787" s="172" t="s">
        <v>159</v>
      </c>
      <c r="D787" s="173" t="s">
        <v>160</v>
      </c>
      <c r="E787" s="172" t="s">
        <v>940</v>
      </c>
      <c r="F787" s="172" t="s">
        <v>941</v>
      </c>
      <c r="G787" s="172" t="s">
        <v>942</v>
      </c>
      <c r="H787" s="172" t="s">
        <v>321</v>
      </c>
      <c r="I787" s="174">
        <v>916</v>
      </c>
      <c r="J787" s="175" t="s">
        <v>165</v>
      </c>
      <c r="K787" s="176">
        <f>I787*9.16</f>
        <v>8390.56</v>
      </c>
      <c r="L787" s="177"/>
      <c r="M787" s="178"/>
      <c r="N787" s="178"/>
      <c r="O787" s="178"/>
      <c r="P787" s="179"/>
      <c r="Q787" s="179"/>
      <c r="R787" s="180"/>
      <c r="S787" s="181"/>
      <c r="T787" s="182">
        <f>R787+S787</f>
        <v>0</v>
      </c>
      <c r="U787" s="181"/>
      <c r="V787" s="181"/>
      <c r="W787" s="181"/>
      <c r="X787" s="181"/>
      <c r="Y787" s="181"/>
      <c r="Z787" s="180"/>
      <c r="AA787" s="181"/>
      <c r="AB787" s="182">
        <f>Z787+AA787</f>
        <v>0</v>
      </c>
      <c r="AC787" s="181"/>
      <c r="AD787" s="181"/>
      <c r="AE787" s="181"/>
      <c r="AF787" s="181"/>
      <c r="AG787" s="181"/>
      <c r="AH787" s="180"/>
      <c r="AI787" s="181"/>
      <c r="AJ787" s="182">
        <f>AH787+AI787</f>
        <v>0</v>
      </c>
      <c r="AK787" s="181"/>
      <c r="AL787" s="181"/>
      <c r="AM787" s="181"/>
      <c r="AN787" s="181"/>
      <c r="AO787" s="181"/>
      <c r="AP787" s="180"/>
      <c r="AQ787" s="181"/>
      <c r="AR787" s="182">
        <f>AP787+AQ787</f>
        <v>0</v>
      </c>
      <c r="AS787" s="181"/>
      <c r="AT787" s="181"/>
      <c r="AU787" s="181"/>
      <c r="AV787" s="181"/>
      <c r="AW787" s="181"/>
      <c r="AX787" s="180"/>
      <c r="AY787" s="181"/>
      <c r="AZ787" s="182">
        <f>AX787+AY787</f>
        <v>0</v>
      </c>
      <c r="BA787" s="181"/>
      <c r="BB787" s="181"/>
      <c r="BC787" s="181"/>
      <c r="BD787" s="181"/>
      <c r="BE787" s="181"/>
      <c r="BF787" s="130"/>
      <c r="BG787" s="130"/>
      <c r="BH787" s="130"/>
    </row>
    <row r="788" spans="1:60" ht="29" x14ac:dyDescent="0.35">
      <c r="A788" s="172" t="s">
        <v>1205</v>
      </c>
      <c r="B788" s="172" t="s">
        <v>158</v>
      </c>
      <c r="C788" s="172" t="s">
        <v>159</v>
      </c>
      <c r="D788" s="173" t="s">
        <v>160</v>
      </c>
      <c r="E788" s="172" t="s">
        <v>1206</v>
      </c>
      <c r="F788" s="172" t="s">
        <v>941</v>
      </c>
      <c r="G788" s="172" t="s">
        <v>942</v>
      </c>
      <c r="H788" s="172" t="s">
        <v>321</v>
      </c>
      <c r="I788" s="174">
        <v>1440</v>
      </c>
      <c r="J788" s="175" t="s">
        <v>520</v>
      </c>
      <c r="K788" s="176">
        <f>I788*9.16</f>
        <v>13190.4</v>
      </c>
      <c r="L788" s="177"/>
      <c r="M788" s="178"/>
      <c r="N788" s="178"/>
      <c r="O788" s="178"/>
      <c r="P788" s="179"/>
      <c r="Q788" s="179"/>
      <c r="R788" s="180"/>
      <c r="S788" s="181"/>
      <c r="T788" s="182">
        <f>R788+S788</f>
        <v>0</v>
      </c>
      <c r="U788" s="181"/>
      <c r="V788" s="181"/>
      <c r="W788" s="181"/>
      <c r="X788" s="181"/>
      <c r="Y788" s="181"/>
      <c r="Z788" s="180"/>
      <c r="AA788" s="181"/>
      <c r="AB788" s="182">
        <f>Z788+AA788</f>
        <v>0</v>
      </c>
      <c r="AC788" s="181"/>
      <c r="AD788" s="181"/>
      <c r="AE788" s="181"/>
      <c r="AF788" s="181"/>
      <c r="AG788" s="181"/>
      <c r="AH788" s="180"/>
      <c r="AI788" s="181"/>
      <c r="AJ788" s="182">
        <f>AH788+AI788</f>
        <v>0</v>
      </c>
      <c r="AK788" s="181"/>
      <c r="AL788" s="181"/>
      <c r="AM788" s="181"/>
      <c r="AN788" s="181"/>
      <c r="AO788" s="181"/>
      <c r="AP788" s="180"/>
      <c r="AQ788" s="181"/>
      <c r="AR788" s="182">
        <f>AP788+AQ788</f>
        <v>0</v>
      </c>
      <c r="AS788" s="181"/>
      <c r="AT788" s="181"/>
      <c r="AU788" s="181"/>
      <c r="AV788" s="181"/>
      <c r="AW788" s="181"/>
      <c r="AX788" s="180"/>
      <c r="AY788" s="181"/>
      <c r="AZ788" s="182">
        <f>AX788+AY788</f>
        <v>0</v>
      </c>
      <c r="BA788" s="181"/>
      <c r="BB788" s="181"/>
      <c r="BC788" s="181"/>
      <c r="BD788" s="181"/>
      <c r="BE788" s="181"/>
      <c r="BF788" s="130"/>
      <c r="BG788" s="130"/>
      <c r="BH788" s="130"/>
    </row>
    <row r="789" spans="1:60" ht="29" x14ac:dyDescent="0.35">
      <c r="A789" s="172" t="s">
        <v>1232</v>
      </c>
      <c r="B789" s="172" t="s">
        <v>158</v>
      </c>
      <c r="C789" s="172" t="s">
        <v>159</v>
      </c>
      <c r="D789" s="173" t="s">
        <v>160</v>
      </c>
      <c r="E789" s="172" t="s">
        <v>1233</v>
      </c>
      <c r="F789" s="172" t="s">
        <v>941</v>
      </c>
      <c r="G789" s="172" t="s">
        <v>942</v>
      </c>
      <c r="H789" s="172" t="s">
        <v>321</v>
      </c>
      <c r="I789" s="174">
        <v>1470</v>
      </c>
      <c r="J789" s="175" t="s">
        <v>520</v>
      </c>
      <c r="K789" s="176">
        <f>I789*9.16</f>
        <v>13465.2</v>
      </c>
      <c r="L789" s="177"/>
      <c r="M789" s="178"/>
      <c r="N789" s="178"/>
      <c r="O789" s="178"/>
      <c r="P789" s="179"/>
      <c r="Q789" s="179"/>
      <c r="R789" s="180"/>
      <c r="S789" s="181"/>
      <c r="T789" s="182">
        <f>R789+S789</f>
        <v>0</v>
      </c>
      <c r="U789" s="181"/>
      <c r="V789" s="181"/>
      <c r="W789" s="181"/>
      <c r="X789" s="181"/>
      <c r="Y789" s="181"/>
      <c r="Z789" s="180"/>
      <c r="AA789" s="181"/>
      <c r="AB789" s="182">
        <f>Z789+AA789</f>
        <v>0</v>
      </c>
      <c r="AC789" s="181"/>
      <c r="AD789" s="181"/>
      <c r="AE789" s="181"/>
      <c r="AF789" s="181"/>
      <c r="AG789" s="181"/>
      <c r="AH789" s="180"/>
      <c r="AI789" s="181"/>
      <c r="AJ789" s="182">
        <f>AH789+AI789</f>
        <v>0</v>
      </c>
      <c r="AK789" s="181"/>
      <c r="AL789" s="181"/>
      <c r="AM789" s="181"/>
      <c r="AN789" s="181"/>
      <c r="AO789" s="181"/>
      <c r="AP789" s="180"/>
      <c r="AQ789" s="181"/>
      <c r="AR789" s="182">
        <f>AP789+AQ789</f>
        <v>0</v>
      </c>
      <c r="AS789" s="181"/>
      <c r="AT789" s="181"/>
      <c r="AU789" s="181"/>
      <c r="AV789" s="181"/>
      <c r="AW789" s="181"/>
      <c r="AX789" s="180"/>
      <c r="AY789" s="181"/>
      <c r="AZ789" s="182">
        <f>AX789+AY789</f>
        <v>0</v>
      </c>
      <c r="BA789" s="181"/>
      <c r="BB789" s="181"/>
      <c r="BC789" s="181"/>
      <c r="BD789" s="181"/>
      <c r="BE789" s="181"/>
      <c r="BF789" s="130"/>
      <c r="BG789" s="130"/>
      <c r="BH789" s="130"/>
    </row>
    <row r="790" spans="1:60" x14ac:dyDescent="0.35">
      <c r="A790" s="172" t="s">
        <v>1609</v>
      </c>
      <c r="B790" s="172" t="s">
        <v>158</v>
      </c>
      <c r="C790" s="172" t="s">
        <v>159</v>
      </c>
      <c r="D790" s="173" t="s">
        <v>160</v>
      </c>
      <c r="E790" s="172" t="s">
        <v>1610</v>
      </c>
      <c r="F790" s="172" t="s">
        <v>941</v>
      </c>
      <c r="G790" s="172" t="s">
        <v>942</v>
      </c>
      <c r="H790" s="172" t="s">
        <v>321</v>
      </c>
      <c r="I790" s="174">
        <v>2592</v>
      </c>
      <c r="J790" s="175" t="s">
        <v>200</v>
      </c>
      <c r="K790" s="176">
        <f>I790*9.16</f>
        <v>23742.720000000001</v>
      </c>
      <c r="L790" s="177"/>
      <c r="M790" s="178"/>
      <c r="N790" s="178"/>
      <c r="O790" s="178"/>
      <c r="P790" s="179"/>
      <c r="Q790" s="179"/>
      <c r="R790" s="180"/>
      <c r="S790" s="181"/>
      <c r="T790" s="182">
        <f>R790+S790</f>
        <v>0</v>
      </c>
      <c r="U790" s="181"/>
      <c r="V790" s="181"/>
      <c r="W790" s="181"/>
      <c r="X790" s="181"/>
      <c r="Y790" s="181"/>
      <c r="Z790" s="180"/>
      <c r="AA790" s="181"/>
      <c r="AB790" s="182">
        <f>Z790+AA790</f>
        <v>0</v>
      </c>
      <c r="AC790" s="181"/>
      <c r="AD790" s="181"/>
      <c r="AE790" s="181"/>
      <c r="AF790" s="181"/>
      <c r="AG790" s="181"/>
      <c r="AH790" s="180"/>
      <c r="AI790" s="181"/>
      <c r="AJ790" s="182">
        <f>AH790+AI790</f>
        <v>0</v>
      </c>
      <c r="AK790" s="181"/>
      <c r="AL790" s="181"/>
      <c r="AM790" s="181"/>
      <c r="AN790" s="181"/>
      <c r="AO790" s="181"/>
      <c r="AP790" s="180"/>
      <c r="AQ790" s="181"/>
      <c r="AR790" s="182">
        <f>AP790+AQ790</f>
        <v>0</v>
      </c>
      <c r="AS790" s="181"/>
      <c r="AT790" s="181"/>
      <c r="AU790" s="181"/>
      <c r="AV790" s="181"/>
      <c r="AW790" s="181"/>
      <c r="AX790" s="180"/>
      <c r="AY790" s="181"/>
      <c r="AZ790" s="182">
        <f>AX790+AY790</f>
        <v>0</v>
      </c>
      <c r="BA790" s="181"/>
      <c r="BB790" s="181"/>
      <c r="BC790" s="181"/>
      <c r="BD790" s="181"/>
      <c r="BE790" s="181"/>
      <c r="BF790" s="130"/>
      <c r="BG790" s="130"/>
      <c r="BH790" s="130"/>
    </row>
    <row r="791" spans="1:60" x14ac:dyDescent="0.35">
      <c r="A791" s="172" t="s">
        <v>1699</v>
      </c>
      <c r="B791" s="172" t="s">
        <v>158</v>
      </c>
      <c r="C791" s="172" t="s">
        <v>159</v>
      </c>
      <c r="D791" s="173" t="s">
        <v>160</v>
      </c>
      <c r="E791" s="172" t="s">
        <v>1700</v>
      </c>
      <c r="F791" s="172" t="s">
        <v>941</v>
      </c>
      <c r="G791" s="172" t="s">
        <v>942</v>
      </c>
      <c r="H791" s="172" t="s">
        <v>321</v>
      </c>
      <c r="I791" s="174">
        <v>3780</v>
      </c>
      <c r="J791" s="175" t="s">
        <v>165</v>
      </c>
      <c r="K791" s="176">
        <f>I791*9.16</f>
        <v>34624.800000000003</v>
      </c>
      <c r="L791" s="177"/>
      <c r="M791" s="178"/>
      <c r="N791" s="178"/>
      <c r="O791" s="178"/>
      <c r="P791" s="179"/>
      <c r="Q791" s="179"/>
      <c r="R791" s="180"/>
      <c r="S791" s="181"/>
      <c r="T791" s="182">
        <f>R791+S791</f>
        <v>0</v>
      </c>
      <c r="U791" s="181"/>
      <c r="V791" s="181"/>
      <c r="W791" s="181"/>
      <c r="X791" s="181"/>
      <c r="Y791" s="181"/>
      <c r="Z791" s="180"/>
      <c r="AA791" s="181"/>
      <c r="AB791" s="182">
        <f>Z791+AA791</f>
        <v>0</v>
      </c>
      <c r="AC791" s="181"/>
      <c r="AD791" s="181"/>
      <c r="AE791" s="181"/>
      <c r="AF791" s="181"/>
      <c r="AG791" s="181"/>
      <c r="AH791" s="180"/>
      <c r="AI791" s="181"/>
      <c r="AJ791" s="182">
        <f>AH791+AI791</f>
        <v>0</v>
      </c>
      <c r="AK791" s="181"/>
      <c r="AL791" s="181"/>
      <c r="AM791" s="181"/>
      <c r="AN791" s="181"/>
      <c r="AO791" s="181"/>
      <c r="AP791" s="180"/>
      <c r="AQ791" s="181"/>
      <c r="AR791" s="182">
        <f>AP791+AQ791</f>
        <v>0</v>
      </c>
      <c r="AS791" s="181"/>
      <c r="AT791" s="181"/>
      <c r="AU791" s="181"/>
      <c r="AV791" s="181"/>
      <c r="AW791" s="181"/>
      <c r="AX791" s="180"/>
      <c r="AY791" s="181"/>
      <c r="AZ791" s="182">
        <f>AX791+AY791</f>
        <v>0</v>
      </c>
      <c r="BA791" s="181"/>
      <c r="BB791" s="181"/>
      <c r="BC791" s="181"/>
      <c r="BD791" s="181"/>
      <c r="BE791" s="181"/>
      <c r="BF791" s="130"/>
      <c r="BG791" s="130"/>
      <c r="BH791" s="130"/>
    </row>
    <row r="792" spans="1:60" x14ac:dyDescent="0.35">
      <c r="A792" s="172" t="s">
        <v>2157</v>
      </c>
      <c r="B792" s="172" t="s">
        <v>158</v>
      </c>
      <c r="C792" s="172" t="s">
        <v>159</v>
      </c>
      <c r="D792" s="173" t="s">
        <v>160</v>
      </c>
      <c r="E792" s="172" t="s">
        <v>1930</v>
      </c>
      <c r="F792" s="172" t="s">
        <v>2158</v>
      </c>
      <c r="G792" s="172" t="s">
        <v>2159</v>
      </c>
      <c r="H792" s="172" t="s">
        <v>2160</v>
      </c>
      <c r="I792" s="174">
        <v>72</v>
      </c>
      <c r="J792" s="175" t="s">
        <v>171</v>
      </c>
      <c r="K792" s="176">
        <f>I792*9.16</f>
        <v>659.52</v>
      </c>
      <c r="L792" s="177"/>
      <c r="M792" s="178"/>
      <c r="N792" s="178"/>
      <c r="O792" s="178"/>
      <c r="P792" s="179"/>
      <c r="Q792" s="179"/>
      <c r="R792" s="180"/>
      <c r="S792" s="181"/>
      <c r="T792" s="182">
        <f>R792+S792</f>
        <v>0</v>
      </c>
      <c r="U792" s="181"/>
      <c r="V792" s="181"/>
      <c r="W792" s="181"/>
      <c r="X792" s="181"/>
      <c r="Y792" s="181"/>
      <c r="Z792" s="180"/>
      <c r="AA792" s="181"/>
      <c r="AB792" s="182">
        <f>Z792+AA792</f>
        <v>0</v>
      </c>
      <c r="AC792" s="181"/>
      <c r="AD792" s="181"/>
      <c r="AE792" s="181"/>
      <c r="AF792" s="181"/>
      <c r="AG792" s="181"/>
      <c r="AH792" s="180"/>
      <c r="AI792" s="181"/>
      <c r="AJ792" s="182">
        <f>AH792+AI792</f>
        <v>0</v>
      </c>
      <c r="AK792" s="181"/>
      <c r="AL792" s="181"/>
      <c r="AM792" s="181"/>
      <c r="AN792" s="181"/>
      <c r="AO792" s="181"/>
      <c r="AP792" s="180"/>
      <c r="AQ792" s="181"/>
      <c r="AR792" s="182">
        <f>AP792+AQ792</f>
        <v>0</v>
      </c>
      <c r="AS792" s="181"/>
      <c r="AT792" s="181"/>
      <c r="AU792" s="181"/>
      <c r="AV792" s="181"/>
      <c r="AW792" s="181"/>
      <c r="AX792" s="180"/>
      <c r="AY792" s="181"/>
      <c r="AZ792" s="182">
        <f>AX792+AY792</f>
        <v>0</v>
      </c>
      <c r="BA792" s="181"/>
      <c r="BB792" s="181"/>
      <c r="BC792" s="181"/>
      <c r="BD792" s="181"/>
      <c r="BE792" s="181"/>
      <c r="BF792" s="130"/>
      <c r="BG792" s="130"/>
      <c r="BH792" s="130"/>
    </row>
    <row r="793" spans="1:60" x14ac:dyDescent="0.35">
      <c r="A793" s="172" t="s">
        <v>2519</v>
      </c>
      <c r="B793" s="172" t="s">
        <v>158</v>
      </c>
      <c r="C793" s="172" t="s">
        <v>159</v>
      </c>
      <c r="D793" s="173" t="s">
        <v>160</v>
      </c>
      <c r="E793" s="172" t="s">
        <v>1930</v>
      </c>
      <c r="F793" s="172" t="s">
        <v>2520</v>
      </c>
      <c r="G793" s="172" t="s">
        <v>2521</v>
      </c>
      <c r="H793" s="172" t="s">
        <v>170</v>
      </c>
      <c r="I793" s="174">
        <v>72</v>
      </c>
      <c r="J793" s="175" t="s">
        <v>171</v>
      </c>
      <c r="K793" s="176">
        <f>I793*9.16</f>
        <v>659.52</v>
      </c>
      <c r="L793" s="177"/>
      <c r="M793" s="178"/>
      <c r="N793" s="178"/>
      <c r="O793" s="178"/>
      <c r="P793" s="179"/>
      <c r="Q793" s="179"/>
      <c r="R793" s="180"/>
      <c r="S793" s="181"/>
      <c r="T793" s="182">
        <f>R793+S793</f>
        <v>0</v>
      </c>
      <c r="U793" s="181"/>
      <c r="V793" s="181"/>
      <c r="W793" s="181"/>
      <c r="X793" s="181"/>
      <c r="Y793" s="181"/>
      <c r="Z793" s="180"/>
      <c r="AA793" s="181"/>
      <c r="AB793" s="182">
        <f>Z793+AA793</f>
        <v>0</v>
      </c>
      <c r="AC793" s="181"/>
      <c r="AD793" s="181"/>
      <c r="AE793" s="181"/>
      <c r="AF793" s="181"/>
      <c r="AG793" s="181"/>
      <c r="AH793" s="180"/>
      <c r="AI793" s="181"/>
      <c r="AJ793" s="182">
        <f>AH793+AI793</f>
        <v>0</v>
      </c>
      <c r="AK793" s="181"/>
      <c r="AL793" s="181"/>
      <c r="AM793" s="181"/>
      <c r="AN793" s="181"/>
      <c r="AO793" s="181"/>
      <c r="AP793" s="180"/>
      <c r="AQ793" s="181"/>
      <c r="AR793" s="182">
        <f>AP793+AQ793</f>
        <v>0</v>
      </c>
      <c r="AS793" s="181"/>
      <c r="AT793" s="181"/>
      <c r="AU793" s="181"/>
      <c r="AV793" s="181"/>
      <c r="AW793" s="181"/>
      <c r="AX793" s="180"/>
      <c r="AY793" s="181"/>
      <c r="AZ793" s="182">
        <f>AX793+AY793</f>
        <v>0</v>
      </c>
      <c r="BA793" s="181"/>
      <c r="BB793" s="181"/>
      <c r="BC793" s="181"/>
      <c r="BD793" s="181"/>
      <c r="BE793" s="181"/>
      <c r="BF793" s="130"/>
      <c r="BG793" s="130"/>
      <c r="BH793" s="130"/>
    </row>
    <row r="794" spans="1:60" x14ac:dyDescent="0.35">
      <c r="A794" s="172" t="s">
        <v>2529</v>
      </c>
      <c r="B794" s="172" t="s">
        <v>158</v>
      </c>
      <c r="C794" s="172" t="s">
        <v>159</v>
      </c>
      <c r="D794" s="173" t="s">
        <v>160</v>
      </c>
      <c r="E794" s="172" t="s">
        <v>1930</v>
      </c>
      <c r="F794" s="172" t="s">
        <v>2530</v>
      </c>
      <c r="G794" s="172" t="s">
        <v>2521</v>
      </c>
      <c r="H794" s="172" t="s">
        <v>170</v>
      </c>
      <c r="I794" s="174">
        <v>72</v>
      </c>
      <c r="J794" s="175" t="s">
        <v>171</v>
      </c>
      <c r="K794" s="176">
        <f>I794*9.16</f>
        <v>659.52</v>
      </c>
      <c r="L794" s="177"/>
      <c r="M794" s="178"/>
      <c r="N794" s="178"/>
      <c r="O794" s="178"/>
      <c r="P794" s="179"/>
      <c r="Q794" s="179"/>
      <c r="R794" s="180"/>
      <c r="S794" s="181"/>
      <c r="T794" s="182">
        <f>R794+S794</f>
        <v>0</v>
      </c>
      <c r="U794" s="181"/>
      <c r="V794" s="181"/>
      <c r="W794" s="181"/>
      <c r="X794" s="181"/>
      <c r="Y794" s="181"/>
      <c r="Z794" s="180"/>
      <c r="AA794" s="181"/>
      <c r="AB794" s="182">
        <f>Z794+AA794</f>
        <v>0</v>
      </c>
      <c r="AC794" s="181"/>
      <c r="AD794" s="181"/>
      <c r="AE794" s="181"/>
      <c r="AF794" s="181"/>
      <c r="AG794" s="181"/>
      <c r="AH794" s="180"/>
      <c r="AI794" s="181"/>
      <c r="AJ794" s="182">
        <f>AH794+AI794</f>
        <v>0</v>
      </c>
      <c r="AK794" s="181"/>
      <c r="AL794" s="181"/>
      <c r="AM794" s="181"/>
      <c r="AN794" s="181"/>
      <c r="AO794" s="181"/>
      <c r="AP794" s="180"/>
      <c r="AQ794" s="181"/>
      <c r="AR794" s="182">
        <f>AP794+AQ794</f>
        <v>0</v>
      </c>
      <c r="AS794" s="181"/>
      <c r="AT794" s="181"/>
      <c r="AU794" s="181"/>
      <c r="AV794" s="181"/>
      <c r="AW794" s="181"/>
      <c r="AX794" s="180"/>
      <c r="AY794" s="181"/>
      <c r="AZ794" s="182">
        <f>AX794+AY794</f>
        <v>0</v>
      </c>
      <c r="BA794" s="181"/>
      <c r="BB794" s="181"/>
      <c r="BC794" s="181"/>
      <c r="BD794" s="181"/>
      <c r="BE794" s="181"/>
      <c r="BF794" s="130"/>
      <c r="BG794" s="130"/>
      <c r="BH794" s="130"/>
    </row>
    <row r="795" spans="1:60" x14ac:dyDescent="0.35">
      <c r="A795" s="172" t="s">
        <v>2531</v>
      </c>
      <c r="B795" s="172" t="s">
        <v>158</v>
      </c>
      <c r="C795" s="172" t="s">
        <v>159</v>
      </c>
      <c r="D795" s="173" t="s">
        <v>160</v>
      </c>
      <c r="E795" s="172" t="s">
        <v>1930</v>
      </c>
      <c r="F795" s="172" t="s">
        <v>2532</v>
      </c>
      <c r="G795" s="172" t="s">
        <v>2521</v>
      </c>
      <c r="H795" s="172" t="s">
        <v>170</v>
      </c>
      <c r="I795" s="174">
        <v>72</v>
      </c>
      <c r="J795" s="175" t="s">
        <v>171</v>
      </c>
      <c r="K795" s="176">
        <f>I795*9.16</f>
        <v>659.52</v>
      </c>
      <c r="L795" s="177"/>
      <c r="M795" s="178"/>
      <c r="N795" s="178"/>
      <c r="O795" s="178"/>
      <c r="P795" s="179"/>
      <c r="Q795" s="179"/>
      <c r="R795" s="180"/>
      <c r="S795" s="181"/>
      <c r="T795" s="182">
        <f>R795+S795</f>
        <v>0</v>
      </c>
      <c r="U795" s="181"/>
      <c r="V795" s="181"/>
      <c r="W795" s="181"/>
      <c r="X795" s="181"/>
      <c r="Y795" s="181"/>
      <c r="Z795" s="180"/>
      <c r="AA795" s="181"/>
      <c r="AB795" s="182">
        <f>Z795+AA795</f>
        <v>0</v>
      </c>
      <c r="AC795" s="181"/>
      <c r="AD795" s="181"/>
      <c r="AE795" s="181"/>
      <c r="AF795" s="181"/>
      <c r="AG795" s="181"/>
      <c r="AH795" s="180"/>
      <c r="AI795" s="181"/>
      <c r="AJ795" s="182">
        <f>AH795+AI795</f>
        <v>0</v>
      </c>
      <c r="AK795" s="181"/>
      <c r="AL795" s="181"/>
      <c r="AM795" s="181"/>
      <c r="AN795" s="181"/>
      <c r="AO795" s="181"/>
      <c r="AP795" s="180"/>
      <c r="AQ795" s="181"/>
      <c r="AR795" s="182">
        <f>AP795+AQ795</f>
        <v>0</v>
      </c>
      <c r="AS795" s="181"/>
      <c r="AT795" s="181"/>
      <c r="AU795" s="181"/>
      <c r="AV795" s="181"/>
      <c r="AW795" s="181"/>
      <c r="AX795" s="180"/>
      <c r="AY795" s="181"/>
      <c r="AZ795" s="182">
        <f>AX795+AY795</f>
        <v>0</v>
      </c>
      <c r="BA795" s="181"/>
      <c r="BB795" s="181"/>
      <c r="BC795" s="181"/>
      <c r="BD795" s="181"/>
      <c r="BE795" s="181"/>
      <c r="BF795" s="130"/>
      <c r="BG795" s="130"/>
      <c r="BH795" s="130"/>
    </row>
    <row r="796" spans="1:60" x14ac:dyDescent="0.35">
      <c r="A796" s="172" t="s">
        <v>272</v>
      </c>
      <c r="B796" s="172" t="s">
        <v>158</v>
      </c>
      <c r="C796" s="172" t="s">
        <v>159</v>
      </c>
      <c r="D796" s="173" t="s">
        <v>160</v>
      </c>
      <c r="E796" s="172" t="s">
        <v>273</v>
      </c>
      <c r="F796" s="172" t="s">
        <v>274</v>
      </c>
      <c r="G796" s="172" t="s">
        <v>275</v>
      </c>
      <c r="H796" s="172" t="s">
        <v>276</v>
      </c>
      <c r="I796" s="174">
        <v>80</v>
      </c>
      <c r="J796" s="175" t="s">
        <v>200</v>
      </c>
      <c r="K796" s="176">
        <f>I796*9.16</f>
        <v>732.8</v>
      </c>
      <c r="L796" s="177"/>
      <c r="M796" s="178"/>
      <c r="N796" s="178"/>
      <c r="O796" s="178"/>
      <c r="P796" s="179"/>
      <c r="Q796" s="179"/>
      <c r="R796" s="180"/>
      <c r="S796" s="181"/>
      <c r="T796" s="182">
        <f>R796+S796</f>
        <v>0</v>
      </c>
      <c r="U796" s="181"/>
      <c r="V796" s="181"/>
      <c r="W796" s="181"/>
      <c r="X796" s="181"/>
      <c r="Y796" s="181"/>
      <c r="Z796" s="180"/>
      <c r="AA796" s="181"/>
      <c r="AB796" s="182">
        <f>Z796+AA796</f>
        <v>0</v>
      </c>
      <c r="AC796" s="181"/>
      <c r="AD796" s="181"/>
      <c r="AE796" s="181"/>
      <c r="AF796" s="181"/>
      <c r="AG796" s="181"/>
      <c r="AH796" s="180"/>
      <c r="AI796" s="181"/>
      <c r="AJ796" s="182">
        <f>AH796+AI796</f>
        <v>0</v>
      </c>
      <c r="AK796" s="181"/>
      <c r="AL796" s="181"/>
      <c r="AM796" s="181"/>
      <c r="AN796" s="181"/>
      <c r="AO796" s="181"/>
      <c r="AP796" s="180"/>
      <c r="AQ796" s="181"/>
      <c r="AR796" s="182">
        <f>AP796+AQ796</f>
        <v>0</v>
      </c>
      <c r="AS796" s="181"/>
      <c r="AT796" s="181"/>
      <c r="AU796" s="181"/>
      <c r="AV796" s="181"/>
      <c r="AW796" s="181"/>
      <c r="AX796" s="180"/>
      <c r="AY796" s="181"/>
      <c r="AZ796" s="182">
        <f>AX796+AY796</f>
        <v>0</v>
      </c>
      <c r="BA796" s="181"/>
      <c r="BB796" s="181"/>
      <c r="BC796" s="181"/>
      <c r="BD796" s="181"/>
      <c r="BE796" s="181"/>
      <c r="BF796" s="130"/>
      <c r="BG796" s="130"/>
      <c r="BH796" s="130"/>
    </row>
    <row r="797" spans="1:60" x14ac:dyDescent="0.35">
      <c r="A797" s="172" t="s">
        <v>283</v>
      </c>
      <c r="B797" s="172" t="s">
        <v>158</v>
      </c>
      <c r="C797" s="172" t="s">
        <v>159</v>
      </c>
      <c r="D797" s="173" t="s">
        <v>160</v>
      </c>
      <c r="E797" s="172" t="s">
        <v>284</v>
      </c>
      <c r="F797" s="172" t="s">
        <v>274</v>
      </c>
      <c r="G797" s="172" t="s">
        <v>275</v>
      </c>
      <c r="H797" s="172" t="s">
        <v>276</v>
      </c>
      <c r="I797" s="174">
        <v>84</v>
      </c>
      <c r="J797" s="175" t="s">
        <v>200</v>
      </c>
      <c r="K797" s="176">
        <f>I797*9.16</f>
        <v>769.44</v>
      </c>
      <c r="L797" s="177"/>
      <c r="M797" s="178"/>
      <c r="N797" s="178"/>
      <c r="O797" s="178"/>
      <c r="P797" s="179"/>
      <c r="Q797" s="179"/>
      <c r="R797" s="180"/>
      <c r="S797" s="181"/>
      <c r="T797" s="182">
        <f>R797+S797</f>
        <v>0</v>
      </c>
      <c r="U797" s="181"/>
      <c r="V797" s="181"/>
      <c r="W797" s="181"/>
      <c r="X797" s="181"/>
      <c r="Y797" s="181"/>
      <c r="Z797" s="180"/>
      <c r="AA797" s="181"/>
      <c r="AB797" s="182">
        <f>Z797+AA797</f>
        <v>0</v>
      </c>
      <c r="AC797" s="181"/>
      <c r="AD797" s="181"/>
      <c r="AE797" s="181"/>
      <c r="AF797" s="181"/>
      <c r="AG797" s="181"/>
      <c r="AH797" s="180"/>
      <c r="AI797" s="181"/>
      <c r="AJ797" s="182">
        <f>AH797+AI797</f>
        <v>0</v>
      </c>
      <c r="AK797" s="181"/>
      <c r="AL797" s="181"/>
      <c r="AM797" s="181"/>
      <c r="AN797" s="181"/>
      <c r="AO797" s="181"/>
      <c r="AP797" s="180"/>
      <c r="AQ797" s="181"/>
      <c r="AR797" s="182">
        <f>AP797+AQ797</f>
        <v>0</v>
      </c>
      <c r="AS797" s="181"/>
      <c r="AT797" s="181"/>
      <c r="AU797" s="181"/>
      <c r="AV797" s="181"/>
      <c r="AW797" s="181"/>
      <c r="AX797" s="180"/>
      <c r="AY797" s="181"/>
      <c r="AZ797" s="182">
        <f>AX797+AY797</f>
        <v>0</v>
      </c>
      <c r="BA797" s="181"/>
      <c r="BB797" s="181"/>
      <c r="BC797" s="181"/>
      <c r="BD797" s="181"/>
      <c r="BE797" s="181"/>
      <c r="BF797" s="130"/>
      <c r="BG797" s="130"/>
      <c r="BH797" s="130"/>
    </row>
    <row r="798" spans="1:60" x14ac:dyDescent="0.35">
      <c r="A798" s="172" t="s">
        <v>649</v>
      </c>
      <c r="B798" s="172" t="s">
        <v>158</v>
      </c>
      <c r="C798" s="172" t="s">
        <v>159</v>
      </c>
      <c r="D798" s="173" t="s">
        <v>160</v>
      </c>
      <c r="E798" s="172" t="s">
        <v>650</v>
      </c>
      <c r="F798" s="172" t="s">
        <v>651</v>
      </c>
      <c r="G798" s="172" t="s">
        <v>275</v>
      </c>
      <c r="H798" s="172" t="s">
        <v>276</v>
      </c>
      <c r="I798" s="174">
        <v>324</v>
      </c>
      <c r="J798" s="175" t="s">
        <v>165</v>
      </c>
      <c r="K798" s="176">
        <f>I798*9.16</f>
        <v>2967.84</v>
      </c>
      <c r="L798" s="177"/>
      <c r="M798" s="178"/>
      <c r="N798" s="178"/>
      <c r="O798" s="178"/>
      <c r="P798" s="179"/>
      <c r="Q798" s="179"/>
      <c r="R798" s="180"/>
      <c r="S798" s="181"/>
      <c r="T798" s="182">
        <f>R798+S798</f>
        <v>0</v>
      </c>
      <c r="U798" s="181"/>
      <c r="V798" s="181"/>
      <c r="W798" s="181"/>
      <c r="X798" s="181"/>
      <c r="Y798" s="181"/>
      <c r="Z798" s="180"/>
      <c r="AA798" s="181"/>
      <c r="AB798" s="182">
        <f>Z798+AA798</f>
        <v>0</v>
      </c>
      <c r="AC798" s="181"/>
      <c r="AD798" s="181"/>
      <c r="AE798" s="181"/>
      <c r="AF798" s="181"/>
      <c r="AG798" s="181"/>
      <c r="AH798" s="180"/>
      <c r="AI798" s="181"/>
      <c r="AJ798" s="182">
        <f>AH798+AI798</f>
        <v>0</v>
      </c>
      <c r="AK798" s="181"/>
      <c r="AL798" s="181"/>
      <c r="AM798" s="181"/>
      <c r="AN798" s="181"/>
      <c r="AO798" s="181"/>
      <c r="AP798" s="180"/>
      <c r="AQ798" s="181"/>
      <c r="AR798" s="182">
        <f>AP798+AQ798</f>
        <v>0</v>
      </c>
      <c r="AS798" s="181"/>
      <c r="AT798" s="181"/>
      <c r="AU798" s="181"/>
      <c r="AV798" s="181"/>
      <c r="AW798" s="181"/>
      <c r="AX798" s="180"/>
      <c r="AY798" s="181"/>
      <c r="AZ798" s="182">
        <f>AX798+AY798</f>
        <v>0</v>
      </c>
      <c r="BA798" s="181"/>
      <c r="BB798" s="181"/>
      <c r="BC798" s="181"/>
      <c r="BD798" s="181"/>
      <c r="BE798" s="181"/>
      <c r="BF798" s="130"/>
      <c r="BG798" s="130"/>
      <c r="BH798" s="130"/>
    </row>
    <row r="799" spans="1:60" x14ac:dyDescent="0.35">
      <c r="A799" s="172" t="s">
        <v>688</v>
      </c>
      <c r="B799" s="172" t="s">
        <v>158</v>
      </c>
      <c r="C799" s="172" t="s">
        <v>159</v>
      </c>
      <c r="D799" s="173" t="s">
        <v>160</v>
      </c>
      <c r="E799" s="172" t="s">
        <v>689</v>
      </c>
      <c r="F799" s="172" t="s">
        <v>651</v>
      </c>
      <c r="G799" s="172" t="s">
        <v>275</v>
      </c>
      <c r="H799" s="172" t="s">
        <v>276</v>
      </c>
      <c r="I799" s="174">
        <v>384</v>
      </c>
      <c r="J799" s="175" t="s">
        <v>165</v>
      </c>
      <c r="K799" s="176">
        <f>I799*9.16</f>
        <v>3517.44</v>
      </c>
      <c r="L799" s="177"/>
      <c r="M799" s="178"/>
      <c r="N799" s="178"/>
      <c r="O799" s="178"/>
      <c r="P799" s="179"/>
      <c r="Q799" s="179"/>
      <c r="R799" s="180"/>
      <c r="S799" s="181"/>
      <c r="T799" s="182">
        <f>R799+S799</f>
        <v>0</v>
      </c>
      <c r="U799" s="181"/>
      <c r="V799" s="181"/>
      <c r="W799" s="181"/>
      <c r="X799" s="181"/>
      <c r="Y799" s="181"/>
      <c r="Z799" s="180"/>
      <c r="AA799" s="181"/>
      <c r="AB799" s="182">
        <f>Z799+AA799</f>
        <v>0</v>
      </c>
      <c r="AC799" s="181"/>
      <c r="AD799" s="181"/>
      <c r="AE799" s="181"/>
      <c r="AF799" s="181"/>
      <c r="AG799" s="181"/>
      <c r="AH799" s="180"/>
      <c r="AI799" s="181"/>
      <c r="AJ799" s="182">
        <f>AH799+AI799</f>
        <v>0</v>
      </c>
      <c r="AK799" s="181"/>
      <c r="AL799" s="181"/>
      <c r="AM799" s="181"/>
      <c r="AN799" s="181"/>
      <c r="AO799" s="181"/>
      <c r="AP799" s="180"/>
      <c r="AQ799" s="181"/>
      <c r="AR799" s="182">
        <f>AP799+AQ799</f>
        <v>0</v>
      </c>
      <c r="AS799" s="181"/>
      <c r="AT799" s="181"/>
      <c r="AU799" s="181"/>
      <c r="AV799" s="181"/>
      <c r="AW799" s="181"/>
      <c r="AX799" s="180"/>
      <c r="AY799" s="181"/>
      <c r="AZ799" s="182">
        <f>AX799+AY799</f>
        <v>0</v>
      </c>
      <c r="BA799" s="181"/>
      <c r="BB799" s="181"/>
      <c r="BC799" s="181"/>
      <c r="BD799" s="181"/>
      <c r="BE799" s="181"/>
      <c r="BF799" s="130"/>
      <c r="BG799" s="130"/>
      <c r="BH799" s="130"/>
    </row>
    <row r="800" spans="1:60" x14ac:dyDescent="0.35">
      <c r="A800" s="172" t="s">
        <v>775</v>
      </c>
      <c r="B800" s="172" t="s">
        <v>158</v>
      </c>
      <c r="C800" s="172" t="s">
        <v>159</v>
      </c>
      <c r="D800" s="173" t="s">
        <v>160</v>
      </c>
      <c r="E800" s="172" t="s">
        <v>776</v>
      </c>
      <c r="F800" s="172" t="s">
        <v>651</v>
      </c>
      <c r="G800" s="172" t="s">
        <v>275</v>
      </c>
      <c r="H800" s="172" t="s">
        <v>276</v>
      </c>
      <c r="I800" s="174">
        <v>525</v>
      </c>
      <c r="J800" s="175" t="s">
        <v>242</v>
      </c>
      <c r="K800" s="176">
        <f>I800*9.16</f>
        <v>4809</v>
      </c>
      <c r="L800" s="177"/>
      <c r="M800" s="178"/>
      <c r="N800" s="178"/>
      <c r="O800" s="178"/>
      <c r="P800" s="179"/>
      <c r="Q800" s="179"/>
      <c r="R800" s="180"/>
      <c r="S800" s="181"/>
      <c r="T800" s="182">
        <f>R800+S800</f>
        <v>0</v>
      </c>
      <c r="U800" s="181"/>
      <c r="V800" s="181"/>
      <c r="W800" s="181"/>
      <c r="X800" s="181"/>
      <c r="Y800" s="181"/>
      <c r="Z800" s="180"/>
      <c r="AA800" s="181"/>
      <c r="AB800" s="182">
        <f>Z800+AA800</f>
        <v>0</v>
      </c>
      <c r="AC800" s="181"/>
      <c r="AD800" s="181"/>
      <c r="AE800" s="181"/>
      <c r="AF800" s="181"/>
      <c r="AG800" s="181"/>
      <c r="AH800" s="180"/>
      <c r="AI800" s="181"/>
      <c r="AJ800" s="182">
        <f>AH800+AI800</f>
        <v>0</v>
      </c>
      <c r="AK800" s="181"/>
      <c r="AL800" s="181"/>
      <c r="AM800" s="181"/>
      <c r="AN800" s="181"/>
      <c r="AO800" s="181"/>
      <c r="AP800" s="180"/>
      <c r="AQ800" s="181"/>
      <c r="AR800" s="182">
        <f>AP800+AQ800</f>
        <v>0</v>
      </c>
      <c r="AS800" s="181"/>
      <c r="AT800" s="181"/>
      <c r="AU800" s="181"/>
      <c r="AV800" s="181"/>
      <c r="AW800" s="181"/>
      <c r="AX800" s="180"/>
      <c r="AY800" s="181"/>
      <c r="AZ800" s="182">
        <f>AX800+AY800</f>
        <v>0</v>
      </c>
      <c r="BA800" s="181"/>
      <c r="BB800" s="181"/>
      <c r="BC800" s="181"/>
      <c r="BD800" s="181"/>
      <c r="BE800" s="181"/>
      <c r="BF800" s="130"/>
      <c r="BG800" s="130"/>
      <c r="BH800" s="130"/>
    </row>
    <row r="801" spans="1:60" x14ac:dyDescent="0.35">
      <c r="A801" s="172" t="s">
        <v>1027</v>
      </c>
      <c r="B801" s="172" t="s">
        <v>158</v>
      </c>
      <c r="C801" s="172" t="s">
        <v>159</v>
      </c>
      <c r="D801" s="173" t="s">
        <v>160</v>
      </c>
      <c r="E801" s="172" t="s">
        <v>1028</v>
      </c>
      <c r="F801" s="172" t="s">
        <v>274</v>
      </c>
      <c r="G801" s="172" t="s">
        <v>275</v>
      </c>
      <c r="H801" s="172" t="s">
        <v>276</v>
      </c>
      <c r="I801" s="174">
        <v>1110</v>
      </c>
      <c r="J801" s="175" t="s">
        <v>594</v>
      </c>
      <c r="K801" s="176">
        <f>I801*9.16</f>
        <v>10167.6</v>
      </c>
      <c r="L801" s="177"/>
      <c r="M801" s="178"/>
      <c r="N801" s="178"/>
      <c r="O801" s="178"/>
      <c r="P801" s="179"/>
      <c r="Q801" s="179"/>
      <c r="R801" s="180"/>
      <c r="S801" s="181"/>
      <c r="T801" s="182">
        <f>R801+S801</f>
        <v>0</v>
      </c>
      <c r="U801" s="181"/>
      <c r="V801" s="181"/>
      <c r="W801" s="181"/>
      <c r="X801" s="181"/>
      <c r="Y801" s="181"/>
      <c r="Z801" s="180"/>
      <c r="AA801" s="181"/>
      <c r="AB801" s="182">
        <f>Z801+AA801</f>
        <v>0</v>
      </c>
      <c r="AC801" s="181"/>
      <c r="AD801" s="181"/>
      <c r="AE801" s="181"/>
      <c r="AF801" s="181"/>
      <c r="AG801" s="181"/>
      <c r="AH801" s="180"/>
      <c r="AI801" s="181"/>
      <c r="AJ801" s="182">
        <f>AH801+AI801</f>
        <v>0</v>
      </c>
      <c r="AK801" s="181"/>
      <c r="AL801" s="181"/>
      <c r="AM801" s="181"/>
      <c r="AN801" s="181"/>
      <c r="AO801" s="181"/>
      <c r="AP801" s="180"/>
      <c r="AQ801" s="181"/>
      <c r="AR801" s="182">
        <f>AP801+AQ801</f>
        <v>0</v>
      </c>
      <c r="AS801" s="181"/>
      <c r="AT801" s="181"/>
      <c r="AU801" s="181"/>
      <c r="AV801" s="181"/>
      <c r="AW801" s="181"/>
      <c r="AX801" s="180"/>
      <c r="AY801" s="181"/>
      <c r="AZ801" s="182">
        <f>AX801+AY801</f>
        <v>0</v>
      </c>
      <c r="BA801" s="181"/>
      <c r="BB801" s="181"/>
      <c r="BC801" s="181"/>
      <c r="BD801" s="181"/>
      <c r="BE801" s="181"/>
      <c r="BF801" s="130"/>
      <c r="BG801" s="130"/>
      <c r="BH801" s="130"/>
    </row>
    <row r="802" spans="1:60" ht="29" x14ac:dyDescent="0.35">
      <c r="A802" s="172" t="s">
        <v>1114</v>
      </c>
      <c r="B802" s="172" t="s">
        <v>158</v>
      </c>
      <c r="C802" s="172" t="s">
        <v>159</v>
      </c>
      <c r="D802" s="173" t="s">
        <v>160</v>
      </c>
      <c r="E802" s="172" t="s">
        <v>1115</v>
      </c>
      <c r="F802" s="172" t="s">
        <v>651</v>
      </c>
      <c r="G802" s="172" t="s">
        <v>275</v>
      </c>
      <c r="H802" s="172" t="s">
        <v>276</v>
      </c>
      <c r="I802" s="174">
        <v>1250</v>
      </c>
      <c r="J802" s="175" t="s">
        <v>520</v>
      </c>
      <c r="K802" s="176">
        <f>I802*9.16</f>
        <v>11450</v>
      </c>
      <c r="L802" s="177"/>
      <c r="M802" s="178"/>
      <c r="N802" s="178"/>
      <c r="O802" s="178"/>
      <c r="P802" s="179"/>
      <c r="Q802" s="179"/>
      <c r="R802" s="180"/>
      <c r="S802" s="181"/>
      <c r="T802" s="182">
        <f>R802+S802</f>
        <v>0</v>
      </c>
      <c r="U802" s="181"/>
      <c r="V802" s="181"/>
      <c r="W802" s="181"/>
      <c r="X802" s="181"/>
      <c r="Y802" s="181"/>
      <c r="Z802" s="180"/>
      <c r="AA802" s="181"/>
      <c r="AB802" s="182">
        <f>Z802+AA802</f>
        <v>0</v>
      </c>
      <c r="AC802" s="181"/>
      <c r="AD802" s="181"/>
      <c r="AE802" s="181"/>
      <c r="AF802" s="181"/>
      <c r="AG802" s="181"/>
      <c r="AH802" s="180"/>
      <c r="AI802" s="181"/>
      <c r="AJ802" s="182">
        <f>AH802+AI802</f>
        <v>0</v>
      </c>
      <c r="AK802" s="181"/>
      <c r="AL802" s="181"/>
      <c r="AM802" s="181"/>
      <c r="AN802" s="181"/>
      <c r="AO802" s="181"/>
      <c r="AP802" s="180"/>
      <c r="AQ802" s="181"/>
      <c r="AR802" s="182">
        <f>AP802+AQ802</f>
        <v>0</v>
      </c>
      <c r="AS802" s="181"/>
      <c r="AT802" s="181"/>
      <c r="AU802" s="181"/>
      <c r="AV802" s="181"/>
      <c r="AW802" s="181"/>
      <c r="AX802" s="180"/>
      <c r="AY802" s="181"/>
      <c r="AZ802" s="182">
        <f>AX802+AY802</f>
        <v>0</v>
      </c>
      <c r="BA802" s="181"/>
      <c r="BB802" s="181"/>
      <c r="BC802" s="181"/>
      <c r="BD802" s="181"/>
      <c r="BE802" s="181"/>
      <c r="BF802" s="130"/>
      <c r="BG802" s="130"/>
      <c r="BH802" s="130"/>
    </row>
    <row r="803" spans="1:60" ht="29" x14ac:dyDescent="0.35">
      <c r="A803" s="172" t="s">
        <v>1168</v>
      </c>
      <c r="B803" s="172" t="s">
        <v>158</v>
      </c>
      <c r="C803" s="172" t="s">
        <v>159</v>
      </c>
      <c r="D803" s="173" t="s">
        <v>160</v>
      </c>
      <c r="E803" s="172" t="s">
        <v>1169</v>
      </c>
      <c r="F803" s="172" t="s">
        <v>651</v>
      </c>
      <c r="G803" s="172" t="s">
        <v>275</v>
      </c>
      <c r="H803" s="172" t="s">
        <v>276</v>
      </c>
      <c r="I803" s="174">
        <v>1350</v>
      </c>
      <c r="J803" s="175" t="s">
        <v>520</v>
      </c>
      <c r="K803" s="176">
        <f>I803*9.16</f>
        <v>12366</v>
      </c>
      <c r="L803" s="177"/>
      <c r="M803" s="178"/>
      <c r="N803" s="178"/>
      <c r="O803" s="178"/>
      <c r="P803" s="179"/>
      <c r="Q803" s="179"/>
      <c r="R803" s="180"/>
      <c r="S803" s="181"/>
      <c r="T803" s="182">
        <f>R803+S803</f>
        <v>0</v>
      </c>
      <c r="U803" s="181"/>
      <c r="V803" s="181"/>
      <c r="W803" s="181"/>
      <c r="X803" s="181"/>
      <c r="Y803" s="181"/>
      <c r="Z803" s="180"/>
      <c r="AA803" s="181"/>
      <c r="AB803" s="182">
        <f>Z803+AA803</f>
        <v>0</v>
      </c>
      <c r="AC803" s="181"/>
      <c r="AD803" s="181"/>
      <c r="AE803" s="181"/>
      <c r="AF803" s="181"/>
      <c r="AG803" s="181"/>
      <c r="AH803" s="180"/>
      <c r="AI803" s="181"/>
      <c r="AJ803" s="182">
        <f>AH803+AI803</f>
        <v>0</v>
      </c>
      <c r="AK803" s="181"/>
      <c r="AL803" s="181"/>
      <c r="AM803" s="181"/>
      <c r="AN803" s="181"/>
      <c r="AO803" s="181"/>
      <c r="AP803" s="180"/>
      <c r="AQ803" s="181"/>
      <c r="AR803" s="182">
        <f>AP803+AQ803</f>
        <v>0</v>
      </c>
      <c r="AS803" s="181"/>
      <c r="AT803" s="181"/>
      <c r="AU803" s="181"/>
      <c r="AV803" s="181"/>
      <c r="AW803" s="181"/>
      <c r="AX803" s="180"/>
      <c r="AY803" s="181"/>
      <c r="AZ803" s="182">
        <f>AX803+AY803</f>
        <v>0</v>
      </c>
      <c r="BA803" s="181"/>
      <c r="BB803" s="181"/>
      <c r="BC803" s="181"/>
      <c r="BD803" s="181"/>
      <c r="BE803" s="181"/>
      <c r="BF803" s="130"/>
      <c r="BG803" s="130"/>
      <c r="BH803" s="130"/>
    </row>
    <row r="804" spans="1:60" x14ac:dyDescent="0.35">
      <c r="A804" s="172" t="s">
        <v>1297</v>
      </c>
      <c r="B804" s="172" t="s">
        <v>158</v>
      </c>
      <c r="C804" s="172" t="s">
        <v>159</v>
      </c>
      <c r="D804" s="173" t="s">
        <v>160</v>
      </c>
      <c r="E804" s="172" t="s">
        <v>1298</v>
      </c>
      <c r="F804" s="172" t="s">
        <v>651</v>
      </c>
      <c r="G804" s="172" t="s">
        <v>275</v>
      </c>
      <c r="H804" s="172" t="s">
        <v>276</v>
      </c>
      <c r="I804" s="174">
        <v>1560</v>
      </c>
      <c r="J804" s="175" t="s">
        <v>248</v>
      </c>
      <c r="K804" s="176">
        <f>I804*9.16</f>
        <v>14289.6</v>
      </c>
      <c r="L804" s="177"/>
      <c r="M804" s="178"/>
      <c r="N804" s="178"/>
      <c r="O804" s="178"/>
      <c r="P804" s="179"/>
      <c r="Q804" s="179"/>
      <c r="R804" s="180"/>
      <c r="S804" s="181"/>
      <c r="T804" s="182">
        <f>R804+S804</f>
        <v>0</v>
      </c>
      <c r="U804" s="181"/>
      <c r="V804" s="181"/>
      <c r="W804" s="181"/>
      <c r="X804" s="181"/>
      <c r="Y804" s="181"/>
      <c r="Z804" s="180"/>
      <c r="AA804" s="181"/>
      <c r="AB804" s="182">
        <f>Z804+AA804</f>
        <v>0</v>
      </c>
      <c r="AC804" s="181"/>
      <c r="AD804" s="181"/>
      <c r="AE804" s="181"/>
      <c r="AF804" s="181"/>
      <c r="AG804" s="181"/>
      <c r="AH804" s="180"/>
      <c r="AI804" s="181"/>
      <c r="AJ804" s="182">
        <f>AH804+AI804</f>
        <v>0</v>
      </c>
      <c r="AK804" s="181"/>
      <c r="AL804" s="181"/>
      <c r="AM804" s="181"/>
      <c r="AN804" s="181"/>
      <c r="AO804" s="181"/>
      <c r="AP804" s="180"/>
      <c r="AQ804" s="181"/>
      <c r="AR804" s="182">
        <f>AP804+AQ804</f>
        <v>0</v>
      </c>
      <c r="AS804" s="181"/>
      <c r="AT804" s="181"/>
      <c r="AU804" s="181"/>
      <c r="AV804" s="181"/>
      <c r="AW804" s="181"/>
      <c r="AX804" s="180"/>
      <c r="AY804" s="181"/>
      <c r="AZ804" s="182">
        <f>AX804+AY804</f>
        <v>0</v>
      </c>
      <c r="BA804" s="181"/>
      <c r="BB804" s="181"/>
      <c r="BC804" s="181"/>
      <c r="BD804" s="181"/>
      <c r="BE804" s="181"/>
      <c r="BF804" s="130"/>
      <c r="BG804" s="130"/>
      <c r="BH804" s="130"/>
    </row>
    <row r="805" spans="1:60" ht="29" x14ac:dyDescent="0.35">
      <c r="A805" s="172" t="s">
        <v>1506</v>
      </c>
      <c r="B805" s="172" t="s">
        <v>158</v>
      </c>
      <c r="C805" s="172" t="s">
        <v>159</v>
      </c>
      <c r="D805" s="173" t="s">
        <v>160</v>
      </c>
      <c r="E805" s="172" t="s">
        <v>1507</v>
      </c>
      <c r="F805" s="172" t="s">
        <v>274</v>
      </c>
      <c r="G805" s="172" t="s">
        <v>275</v>
      </c>
      <c r="H805" s="172" t="s">
        <v>276</v>
      </c>
      <c r="I805" s="174">
        <v>1986</v>
      </c>
      <c r="J805" s="175" t="s">
        <v>520</v>
      </c>
      <c r="K805" s="176">
        <f>I805*9.16</f>
        <v>18191.760000000002</v>
      </c>
      <c r="L805" s="177"/>
      <c r="M805" s="178"/>
      <c r="N805" s="178"/>
      <c r="O805" s="178"/>
      <c r="P805" s="179"/>
      <c r="Q805" s="179"/>
      <c r="R805" s="180"/>
      <c r="S805" s="181"/>
      <c r="T805" s="182">
        <f>R805+S805</f>
        <v>0</v>
      </c>
      <c r="U805" s="181"/>
      <c r="V805" s="181"/>
      <c r="W805" s="181"/>
      <c r="X805" s="181"/>
      <c r="Y805" s="181"/>
      <c r="Z805" s="180"/>
      <c r="AA805" s="181"/>
      <c r="AB805" s="182">
        <f>Z805+AA805</f>
        <v>0</v>
      </c>
      <c r="AC805" s="181"/>
      <c r="AD805" s="181"/>
      <c r="AE805" s="181"/>
      <c r="AF805" s="181"/>
      <c r="AG805" s="181"/>
      <c r="AH805" s="180"/>
      <c r="AI805" s="181"/>
      <c r="AJ805" s="182">
        <f>AH805+AI805</f>
        <v>0</v>
      </c>
      <c r="AK805" s="181"/>
      <c r="AL805" s="181"/>
      <c r="AM805" s="181"/>
      <c r="AN805" s="181"/>
      <c r="AO805" s="181"/>
      <c r="AP805" s="180"/>
      <c r="AQ805" s="181"/>
      <c r="AR805" s="182">
        <f>AP805+AQ805</f>
        <v>0</v>
      </c>
      <c r="AS805" s="181"/>
      <c r="AT805" s="181"/>
      <c r="AU805" s="181"/>
      <c r="AV805" s="181"/>
      <c r="AW805" s="181"/>
      <c r="AX805" s="180"/>
      <c r="AY805" s="181"/>
      <c r="AZ805" s="182">
        <f>AX805+AY805</f>
        <v>0</v>
      </c>
      <c r="BA805" s="181"/>
      <c r="BB805" s="181"/>
      <c r="BC805" s="181"/>
      <c r="BD805" s="181"/>
      <c r="BE805" s="181"/>
      <c r="BF805" s="130"/>
      <c r="BG805" s="130"/>
      <c r="BH805" s="130"/>
    </row>
    <row r="806" spans="1:60" x14ac:dyDescent="0.35">
      <c r="A806" s="172" t="s">
        <v>1564</v>
      </c>
      <c r="B806" s="172" t="s">
        <v>158</v>
      </c>
      <c r="C806" s="172" t="s">
        <v>159</v>
      </c>
      <c r="D806" s="173" t="s">
        <v>160</v>
      </c>
      <c r="E806" s="172" t="s">
        <v>1565</v>
      </c>
      <c r="F806" s="172" t="s">
        <v>274</v>
      </c>
      <c r="G806" s="172" t="s">
        <v>275</v>
      </c>
      <c r="H806" s="172" t="s">
        <v>276</v>
      </c>
      <c r="I806" s="174">
        <v>2300</v>
      </c>
      <c r="J806" s="175" t="s">
        <v>200</v>
      </c>
      <c r="K806" s="176">
        <f>I806*9.16</f>
        <v>21068</v>
      </c>
      <c r="L806" s="177"/>
      <c r="M806" s="178"/>
      <c r="N806" s="178"/>
      <c r="O806" s="178"/>
      <c r="P806" s="179"/>
      <c r="Q806" s="179"/>
      <c r="R806" s="180"/>
      <c r="S806" s="181"/>
      <c r="T806" s="182">
        <f>R806+S806</f>
        <v>0</v>
      </c>
      <c r="U806" s="181"/>
      <c r="V806" s="181"/>
      <c r="W806" s="181"/>
      <c r="X806" s="181"/>
      <c r="Y806" s="181"/>
      <c r="Z806" s="180"/>
      <c r="AA806" s="181"/>
      <c r="AB806" s="182">
        <f>Z806+AA806</f>
        <v>0</v>
      </c>
      <c r="AC806" s="181"/>
      <c r="AD806" s="181"/>
      <c r="AE806" s="181"/>
      <c r="AF806" s="181"/>
      <c r="AG806" s="181"/>
      <c r="AH806" s="180"/>
      <c r="AI806" s="181"/>
      <c r="AJ806" s="182">
        <f>AH806+AI806</f>
        <v>0</v>
      </c>
      <c r="AK806" s="181"/>
      <c r="AL806" s="181"/>
      <c r="AM806" s="181"/>
      <c r="AN806" s="181"/>
      <c r="AO806" s="181"/>
      <c r="AP806" s="180"/>
      <c r="AQ806" s="181"/>
      <c r="AR806" s="182">
        <f>AP806+AQ806</f>
        <v>0</v>
      </c>
      <c r="AS806" s="181"/>
      <c r="AT806" s="181"/>
      <c r="AU806" s="181"/>
      <c r="AV806" s="181"/>
      <c r="AW806" s="181"/>
      <c r="AX806" s="180"/>
      <c r="AY806" s="181"/>
      <c r="AZ806" s="182">
        <f>AX806+AY806</f>
        <v>0</v>
      </c>
      <c r="BA806" s="181"/>
      <c r="BB806" s="181"/>
      <c r="BC806" s="181"/>
      <c r="BD806" s="181"/>
      <c r="BE806" s="181"/>
      <c r="BF806" s="130"/>
      <c r="BG806" s="130"/>
      <c r="BH806" s="130"/>
    </row>
    <row r="807" spans="1:60" x14ac:dyDescent="0.35">
      <c r="A807" s="172" t="s">
        <v>1599</v>
      </c>
      <c r="B807" s="172" t="s">
        <v>158</v>
      </c>
      <c r="C807" s="172" t="s">
        <v>159</v>
      </c>
      <c r="D807" s="173" t="s">
        <v>160</v>
      </c>
      <c r="E807" s="172" t="s">
        <v>1600</v>
      </c>
      <c r="F807" s="172" t="s">
        <v>274</v>
      </c>
      <c r="G807" s="172" t="s">
        <v>275</v>
      </c>
      <c r="H807" s="172" t="s">
        <v>276</v>
      </c>
      <c r="I807" s="174">
        <v>2520</v>
      </c>
      <c r="J807" s="175" t="s">
        <v>248</v>
      </c>
      <c r="K807" s="176">
        <f>I807*9.16</f>
        <v>23083.200000000001</v>
      </c>
      <c r="L807" s="177"/>
      <c r="M807" s="178"/>
      <c r="N807" s="178"/>
      <c r="O807" s="178"/>
      <c r="P807" s="179"/>
      <c r="Q807" s="179"/>
      <c r="R807" s="180"/>
      <c r="S807" s="181"/>
      <c r="T807" s="182">
        <f>R807+S807</f>
        <v>0</v>
      </c>
      <c r="U807" s="181"/>
      <c r="V807" s="181"/>
      <c r="W807" s="181"/>
      <c r="X807" s="181"/>
      <c r="Y807" s="181"/>
      <c r="Z807" s="180"/>
      <c r="AA807" s="181"/>
      <c r="AB807" s="182">
        <f>Z807+AA807</f>
        <v>0</v>
      </c>
      <c r="AC807" s="181"/>
      <c r="AD807" s="181"/>
      <c r="AE807" s="181"/>
      <c r="AF807" s="181"/>
      <c r="AG807" s="181"/>
      <c r="AH807" s="180"/>
      <c r="AI807" s="181"/>
      <c r="AJ807" s="182">
        <f>AH807+AI807</f>
        <v>0</v>
      </c>
      <c r="AK807" s="181"/>
      <c r="AL807" s="181"/>
      <c r="AM807" s="181"/>
      <c r="AN807" s="181"/>
      <c r="AO807" s="181"/>
      <c r="AP807" s="180"/>
      <c r="AQ807" s="181"/>
      <c r="AR807" s="182">
        <f>AP807+AQ807</f>
        <v>0</v>
      </c>
      <c r="AS807" s="181"/>
      <c r="AT807" s="181"/>
      <c r="AU807" s="181"/>
      <c r="AV807" s="181"/>
      <c r="AW807" s="181"/>
      <c r="AX807" s="180"/>
      <c r="AY807" s="181"/>
      <c r="AZ807" s="182">
        <f>AX807+AY807</f>
        <v>0</v>
      </c>
      <c r="BA807" s="181"/>
      <c r="BB807" s="181"/>
      <c r="BC807" s="181"/>
      <c r="BD807" s="181"/>
      <c r="BE807" s="181"/>
      <c r="BF807" s="130"/>
      <c r="BG807" s="130"/>
      <c r="BH807" s="130"/>
    </row>
    <row r="808" spans="1:60" x14ac:dyDescent="0.35">
      <c r="A808" s="172" t="s">
        <v>1677</v>
      </c>
      <c r="B808" s="172" t="s">
        <v>158</v>
      </c>
      <c r="C808" s="172" t="s">
        <v>159</v>
      </c>
      <c r="D808" s="173" t="s">
        <v>160</v>
      </c>
      <c r="E808" s="172" t="s">
        <v>1678</v>
      </c>
      <c r="F808" s="172" t="s">
        <v>651</v>
      </c>
      <c r="G808" s="172" t="s">
        <v>275</v>
      </c>
      <c r="H808" s="172" t="s">
        <v>276</v>
      </c>
      <c r="I808" s="174">
        <v>3360</v>
      </c>
      <c r="J808" s="175" t="s">
        <v>165</v>
      </c>
      <c r="K808" s="176">
        <f>I808*9.16</f>
        <v>30777.600000000002</v>
      </c>
      <c r="L808" s="177"/>
      <c r="M808" s="178"/>
      <c r="N808" s="178"/>
      <c r="O808" s="178"/>
      <c r="P808" s="179"/>
      <c r="Q808" s="179"/>
      <c r="R808" s="180"/>
      <c r="S808" s="181"/>
      <c r="T808" s="182">
        <f>R808+S808</f>
        <v>0</v>
      </c>
      <c r="U808" s="181"/>
      <c r="V808" s="181"/>
      <c r="W808" s="181"/>
      <c r="X808" s="181"/>
      <c r="Y808" s="181"/>
      <c r="Z808" s="180"/>
      <c r="AA808" s="181"/>
      <c r="AB808" s="182">
        <f>Z808+AA808</f>
        <v>0</v>
      </c>
      <c r="AC808" s="181"/>
      <c r="AD808" s="181"/>
      <c r="AE808" s="181"/>
      <c r="AF808" s="181"/>
      <c r="AG808" s="181"/>
      <c r="AH808" s="180"/>
      <c r="AI808" s="181"/>
      <c r="AJ808" s="182">
        <f>AH808+AI808</f>
        <v>0</v>
      </c>
      <c r="AK808" s="181"/>
      <c r="AL808" s="181"/>
      <c r="AM808" s="181"/>
      <c r="AN808" s="181"/>
      <c r="AO808" s="181"/>
      <c r="AP808" s="180"/>
      <c r="AQ808" s="181"/>
      <c r="AR808" s="182">
        <f>AP808+AQ808</f>
        <v>0</v>
      </c>
      <c r="AS808" s="181"/>
      <c r="AT808" s="181"/>
      <c r="AU808" s="181"/>
      <c r="AV808" s="181"/>
      <c r="AW808" s="181"/>
      <c r="AX808" s="180"/>
      <c r="AY808" s="181"/>
      <c r="AZ808" s="182">
        <f>AX808+AY808</f>
        <v>0</v>
      </c>
      <c r="BA808" s="181"/>
      <c r="BB808" s="181"/>
      <c r="BC808" s="181"/>
      <c r="BD808" s="181"/>
      <c r="BE808" s="181"/>
      <c r="BF808" s="130"/>
      <c r="BG808" s="130"/>
      <c r="BH808" s="130"/>
    </row>
    <row r="809" spans="1:60" x14ac:dyDescent="0.35">
      <c r="A809" s="172" t="s">
        <v>1716</v>
      </c>
      <c r="B809" s="172" t="s">
        <v>158</v>
      </c>
      <c r="C809" s="172" t="s">
        <v>159</v>
      </c>
      <c r="D809" s="173" t="s">
        <v>160</v>
      </c>
      <c r="E809" s="172" t="s">
        <v>1717</v>
      </c>
      <c r="F809" s="172" t="s">
        <v>274</v>
      </c>
      <c r="G809" s="172" t="s">
        <v>275</v>
      </c>
      <c r="H809" s="172" t="s">
        <v>276</v>
      </c>
      <c r="I809" s="174">
        <v>4000</v>
      </c>
      <c r="J809" s="175" t="s">
        <v>200</v>
      </c>
      <c r="K809" s="176">
        <f>I809*9.16</f>
        <v>36640</v>
      </c>
      <c r="L809" s="177"/>
      <c r="M809" s="178"/>
      <c r="N809" s="178"/>
      <c r="O809" s="178"/>
      <c r="P809" s="179"/>
      <c r="Q809" s="179"/>
      <c r="R809" s="180"/>
      <c r="S809" s="181"/>
      <c r="T809" s="182">
        <f>R809+S809</f>
        <v>0</v>
      </c>
      <c r="U809" s="181"/>
      <c r="V809" s="181"/>
      <c r="W809" s="181"/>
      <c r="X809" s="181"/>
      <c r="Y809" s="181"/>
      <c r="Z809" s="180"/>
      <c r="AA809" s="181"/>
      <c r="AB809" s="182">
        <f>Z809+AA809</f>
        <v>0</v>
      </c>
      <c r="AC809" s="181"/>
      <c r="AD809" s="181"/>
      <c r="AE809" s="181"/>
      <c r="AF809" s="181"/>
      <c r="AG809" s="181"/>
      <c r="AH809" s="180"/>
      <c r="AI809" s="181"/>
      <c r="AJ809" s="182">
        <f>AH809+AI809</f>
        <v>0</v>
      </c>
      <c r="AK809" s="181"/>
      <c r="AL809" s="181"/>
      <c r="AM809" s="181"/>
      <c r="AN809" s="181"/>
      <c r="AO809" s="181"/>
      <c r="AP809" s="180"/>
      <c r="AQ809" s="181"/>
      <c r="AR809" s="182">
        <f>AP809+AQ809</f>
        <v>0</v>
      </c>
      <c r="AS809" s="181"/>
      <c r="AT809" s="181"/>
      <c r="AU809" s="181"/>
      <c r="AV809" s="181"/>
      <c r="AW809" s="181"/>
      <c r="AX809" s="180"/>
      <c r="AY809" s="181"/>
      <c r="AZ809" s="182">
        <f>AX809+AY809</f>
        <v>0</v>
      </c>
      <c r="BA809" s="181"/>
      <c r="BB809" s="181"/>
      <c r="BC809" s="181"/>
      <c r="BD809" s="181"/>
      <c r="BE809" s="181"/>
      <c r="BF809" s="130"/>
      <c r="BG809" s="130"/>
      <c r="BH809" s="130"/>
    </row>
    <row r="810" spans="1:60" x14ac:dyDescent="0.35">
      <c r="A810" s="172" t="s">
        <v>2006</v>
      </c>
      <c r="B810" s="172" t="s">
        <v>158</v>
      </c>
      <c r="C810" s="172" t="s">
        <v>159</v>
      </c>
      <c r="D810" s="173" t="s">
        <v>160</v>
      </c>
      <c r="E810" s="172" t="s">
        <v>1930</v>
      </c>
      <c r="F810" s="172" t="s">
        <v>2007</v>
      </c>
      <c r="G810" s="172" t="s">
        <v>275</v>
      </c>
      <c r="H810" s="172" t="s">
        <v>276</v>
      </c>
      <c r="I810" s="174">
        <v>72</v>
      </c>
      <c r="J810" s="175" t="s">
        <v>171</v>
      </c>
      <c r="K810" s="176">
        <f>I810*9.16</f>
        <v>659.52</v>
      </c>
      <c r="L810" s="177"/>
      <c r="M810" s="178"/>
      <c r="N810" s="178"/>
      <c r="O810" s="178"/>
      <c r="P810" s="179"/>
      <c r="Q810" s="179"/>
      <c r="R810" s="180"/>
      <c r="S810" s="181"/>
      <c r="T810" s="182">
        <f>R810+S810</f>
        <v>0</v>
      </c>
      <c r="U810" s="181"/>
      <c r="V810" s="181"/>
      <c r="W810" s="181"/>
      <c r="X810" s="181"/>
      <c r="Y810" s="181"/>
      <c r="Z810" s="180"/>
      <c r="AA810" s="181"/>
      <c r="AB810" s="182">
        <f>Z810+AA810</f>
        <v>0</v>
      </c>
      <c r="AC810" s="181"/>
      <c r="AD810" s="181"/>
      <c r="AE810" s="181"/>
      <c r="AF810" s="181"/>
      <c r="AG810" s="181"/>
      <c r="AH810" s="180"/>
      <c r="AI810" s="181"/>
      <c r="AJ810" s="182">
        <f>AH810+AI810</f>
        <v>0</v>
      </c>
      <c r="AK810" s="181"/>
      <c r="AL810" s="181"/>
      <c r="AM810" s="181"/>
      <c r="AN810" s="181"/>
      <c r="AO810" s="181"/>
      <c r="AP810" s="180"/>
      <c r="AQ810" s="181"/>
      <c r="AR810" s="182">
        <f>AP810+AQ810</f>
        <v>0</v>
      </c>
      <c r="AS810" s="181"/>
      <c r="AT810" s="181"/>
      <c r="AU810" s="181"/>
      <c r="AV810" s="181"/>
      <c r="AW810" s="181"/>
      <c r="AX810" s="180"/>
      <c r="AY810" s="181"/>
      <c r="AZ810" s="182">
        <f>AX810+AY810</f>
        <v>0</v>
      </c>
      <c r="BA810" s="181"/>
      <c r="BB810" s="181"/>
      <c r="BC810" s="181"/>
      <c r="BD810" s="181"/>
      <c r="BE810" s="181"/>
      <c r="BF810" s="130"/>
      <c r="BG810" s="130"/>
      <c r="BH810" s="130"/>
    </row>
    <row r="811" spans="1:60" x14ac:dyDescent="0.35">
      <c r="A811" s="172" t="s">
        <v>2008</v>
      </c>
      <c r="B811" s="172" t="s">
        <v>158</v>
      </c>
      <c r="C811" s="172" t="s">
        <v>159</v>
      </c>
      <c r="D811" s="173" t="s">
        <v>160</v>
      </c>
      <c r="E811" s="172" t="s">
        <v>1930</v>
      </c>
      <c r="F811" s="172" t="s">
        <v>2009</v>
      </c>
      <c r="G811" s="172" t="s">
        <v>275</v>
      </c>
      <c r="H811" s="172" t="s">
        <v>276</v>
      </c>
      <c r="I811" s="174">
        <v>72</v>
      </c>
      <c r="J811" s="175" t="s">
        <v>171</v>
      </c>
      <c r="K811" s="176">
        <f>I811*9.16</f>
        <v>659.52</v>
      </c>
      <c r="L811" s="177"/>
      <c r="M811" s="178"/>
      <c r="N811" s="178"/>
      <c r="O811" s="178"/>
      <c r="P811" s="179"/>
      <c r="Q811" s="179"/>
      <c r="R811" s="180"/>
      <c r="S811" s="181"/>
      <c r="T811" s="182">
        <f>R811+S811</f>
        <v>0</v>
      </c>
      <c r="U811" s="181"/>
      <c r="V811" s="181"/>
      <c r="W811" s="181"/>
      <c r="X811" s="181"/>
      <c r="Y811" s="181"/>
      <c r="Z811" s="180"/>
      <c r="AA811" s="181"/>
      <c r="AB811" s="182">
        <f>Z811+AA811</f>
        <v>0</v>
      </c>
      <c r="AC811" s="181"/>
      <c r="AD811" s="181"/>
      <c r="AE811" s="181"/>
      <c r="AF811" s="181"/>
      <c r="AG811" s="181"/>
      <c r="AH811" s="180"/>
      <c r="AI811" s="181"/>
      <c r="AJ811" s="182">
        <f>AH811+AI811</f>
        <v>0</v>
      </c>
      <c r="AK811" s="181"/>
      <c r="AL811" s="181"/>
      <c r="AM811" s="181"/>
      <c r="AN811" s="181"/>
      <c r="AO811" s="181"/>
      <c r="AP811" s="180"/>
      <c r="AQ811" s="181"/>
      <c r="AR811" s="182">
        <f>AP811+AQ811</f>
        <v>0</v>
      </c>
      <c r="AS811" s="181"/>
      <c r="AT811" s="181"/>
      <c r="AU811" s="181"/>
      <c r="AV811" s="181"/>
      <c r="AW811" s="181"/>
      <c r="AX811" s="180"/>
      <c r="AY811" s="181"/>
      <c r="AZ811" s="182">
        <f>AX811+AY811</f>
        <v>0</v>
      </c>
      <c r="BA811" s="181"/>
      <c r="BB811" s="181"/>
      <c r="BC811" s="181"/>
      <c r="BD811" s="181"/>
      <c r="BE811" s="181"/>
      <c r="BF811" s="130"/>
      <c r="BG811" s="130"/>
      <c r="BH811" s="130"/>
    </row>
    <row r="812" spans="1:60" x14ac:dyDescent="0.35">
      <c r="A812" s="172" t="s">
        <v>2010</v>
      </c>
      <c r="B812" s="172" t="s">
        <v>158</v>
      </c>
      <c r="C812" s="172" t="s">
        <v>159</v>
      </c>
      <c r="D812" s="173" t="s">
        <v>160</v>
      </c>
      <c r="E812" s="172" t="s">
        <v>1930</v>
      </c>
      <c r="F812" s="172" t="s">
        <v>2011</v>
      </c>
      <c r="G812" s="172" t="s">
        <v>275</v>
      </c>
      <c r="H812" s="172" t="s">
        <v>276</v>
      </c>
      <c r="I812" s="174">
        <v>72</v>
      </c>
      <c r="J812" s="175" t="s">
        <v>171</v>
      </c>
      <c r="K812" s="176">
        <f>I812*9.16</f>
        <v>659.52</v>
      </c>
      <c r="L812" s="177"/>
      <c r="M812" s="178"/>
      <c r="N812" s="178"/>
      <c r="O812" s="178"/>
      <c r="P812" s="179"/>
      <c r="Q812" s="179"/>
      <c r="R812" s="180"/>
      <c r="S812" s="181"/>
      <c r="T812" s="182">
        <f>R812+S812</f>
        <v>0</v>
      </c>
      <c r="U812" s="181"/>
      <c r="V812" s="181"/>
      <c r="W812" s="181"/>
      <c r="X812" s="181"/>
      <c r="Y812" s="181"/>
      <c r="Z812" s="180"/>
      <c r="AA812" s="181"/>
      <c r="AB812" s="182">
        <f>Z812+AA812</f>
        <v>0</v>
      </c>
      <c r="AC812" s="181"/>
      <c r="AD812" s="181"/>
      <c r="AE812" s="181"/>
      <c r="AF812" s="181"/>
      <c r="AG812" s="181"/>
      <c r="AH812" s="180"/>
      <c r="AI812" s="181"/>
      <c r="AJ812" s="182">
        <f>AH812+AI812</f>
        <v>0</v>
      </c>
      <c r="AK812" s="181"/>
      <c r="AL812" s="181"/>
      <c r="AM812" s="181"/>
      <c r="AN812" s="181"/>
      <c r="AO812" s="181"/>
      <c r="AP812" s="180"/>
      <c r="AQ812" s="181"/>
      <c r="AR812" s="182">
        <f>AP812+AQ812</f>
        <v>0</v>
      </c>
      <c r="AS812" s="181"/>
      <c r="AT812" s="181"/>
      <c r="AU812" s="181"/>
      <c r="AV812" s="181"/>
      <c r="AW812" s="181"/>
      <c r="AX812" s="180"/>
      <c r="AY812" s="181"/>
      <c r="AZ812" s="182">
        <f>AX812+AY812</f>
        <v>0</v>
      </c>
      <c r="BA812" s="181"/>
      <c r="BB812" s="181"/>
      <c r="BC812" s="181"/>
      <c r="BD812" s="181"/>
      <c r="BE812" s="181"/>
      <c r="BF812" s="130"/>
      <c r="BG812" s="130"/>
      <c r="BH812" s="130"/>
    </row>
    <row r="813" spans="1:60" x14ac:dyDescent="0.35">
      <c r="A813" s="172" t="s">
        <v>2012</v>
      </c>
      <c r="B813" s="172" t="s">
        <v>158</v>
      </c>
      <c r="C813" s="172" t="s">
        <v>159</v>
      </c>
      <c r="D813" s="173" t="s">
        <v>160</v>
      </c>
      <c r="E813" s="172" t="s">
        <v>1930</v>
      </c>
      <c r="F813" s="172" t="s">
        <v>2013</v>
      </c>
      <c r="G813" s="172" t="s">
        <v>275</v>
      </c>
      <c r="H813" s="172" t="s">
        <v>276</v>
      </c>
      <c r="I813" s="174">
        <v>72</v>
      </c>
      <c r="J813" s="175" t="s">
        <v>171</v>
      </c>
      <c r="K813" s="176">
        <f>I813*9.16</f>
        <v>659.52</v>
      </c>
      <c r="L813" s="177"/>
      <c r="M813" s="178"/>
      <c r="N813" s="178"/>
      <c r="O813" s="178"/>
      <c r="P813" s="179"/>
      <c r="Q813" s="179"/>
      <c r="R813" s="180"/>
      <c r="S813" s="181"/>
      <c r="T813" s="182">
        <f>R813+S813</f>
        <v>0</v>
      </c>
      <c r="U813" s="181"/>
      <c r="V813" s="181"/>
      <c r="W813" s="181"/>
      <c r="X813" s="181"/>
      <c r="Y813" s="181"/>
      <c r="Z813" s="180"/>
      <c r="AA813" s="181"/>
      <c r="AB813" s="182">
        <f>Z813+AA813</f>
        <v>0</v>
      </c>
      <c r="AC813" s="181"/>
      <c r="AD813" s="181"/>
      <c r="AE813" s="181"/>
      <c r="AF813" s="181"/>
      <c r="AG813" s="181"/>
      <c r="AH813" s="180"/>
      <c r="AI813" s="181"/>
      <c r="AJ813" s="182">
        <f>AH813+AI813</f>
        <v>0</v>
      </c>
      <c r="AK813" s="181"/>
      <c r="AL813" s="181"/>
      <c r="AM813" s="181"/>
      <c r="AN813" s="181"/>
      <c r="AO813" s="181"/>
      <c r="AP813" s="180"/>
      <c r="AQ813" s="181"/>
      <c r="AR813" s="182">
        <f>AP813+AQ813</f>
        <v>0</v>
      </c>
      <c r="AS813" s="181"/>
      <c r="AT813" s="181"/>
      <c r="AU813" s="181"/>
      <c r="AV813" s="181"/>
      <c r="AW813" s="181"/>
      <c r="AX813" s="180"/>
      <c r="AY813" s="181"/>
      <c r="AZ813" s="182">
        <f>AX813+AY813</f>
        <v>0</v>
      </c>
      <c r="BA813" s="181"/>
      <c r="BB813" s="181"/>
      <c r="BC813" s="181"/>
      <c r="BD813" s="181"/>
      <c r="BE813" s="181"/>
      <c r="BF813" s="130"/>
      <c r="BG813" s="130"/>
      <c r="BH813" s="130"/>
    </row>
    <row r="814" spans="1:60" x14ac:dyDescent="0.35">
      <c r="A814" s="172" t="s">
        <v>2014</v>
      </c>
      <c r="B814" s="172" t="s">
        <v>158</v>
      </c>
      <c r="C814" s="172" t="s">
        <v>159</v>
      </c>
      <c r="D814" s="173" t="s">
        <v>160</v>
      </c>
      <c r="E814" s="172" t="s">
        <v>1930</v>
      </c>
      <c r="F814" s="172" t="s">
        <v>2015</v>
      </c>
      <c r="G814" s="172" t="s">
        <v>275</v>
      </c>
      <c r="H814" s="172" t="s">
        <v>276</v>
      </c>
      <c r="I814" s="174">
        <v>72</v>
      </c>
      <c r="J814" s="175" t="s">
        <v>171</v>
      </c>
      <c r="K814" s="176">
        <f>I814*9.16</f>
        <v>659.52</v>
      </c>
      <c r="L814" s="177"/>
      <c r="M814" s="178"/>
      <c r="N814" s="178"/>
      <c r="O814" s="178"/>
      <c r="P814" s="179"/>
      <c r="Q814" s="179"/>
      <c r="R814" s="180"/>
      <c r="S814" s="181"/>
      <c r="T814" s="182">
        <f>R814+S814</f>
        <v>0</v>
      </c>
      <c r="U814" s="181"/>
      <c r="V814" s="181"/>
      <c r="W814" s="181"/>
      <c r="X814" s="181"/>
      <c r="Y814" s="181"/>
      <c r="Z814" s="180"/>
      <c r="AA814" s="181"/>
      <c r="AB814" s="182">
        <f>Z814+AA814</f>
        <v>0</v>
      </c>
      <c r="AC814" s="181"/>
      <c r="AD814" s="181"/>
      <c r="AE814" s="181"/>
      <c r="AF814" s="181"/>
      <c r="AG814" s="181"/>
      <c r="AH814" s="180"/>
      <c r="AI814" s="181"/>
      <c r="AJ814" s="182">
        <f>AH814+AI814</f>
        <v>0</v>
      </c>
      <c r="AK814" s="181"/>
      <c r="AL814" s="181"/>
      <c r="AM814" s="181"/>
      <c r="AN814" s="181"/>
      <c r="AO814" s="181"/>
      <c r="AP814" s="180"/>
      <c r="AQ814" s="181"/>
      <c r="AR814" s="182">
        <f>AP814+AQ814</f>
        <v>0</v>
      </c>
      <c r="AS814" s="181"/>
      <c r="AT814" s="181"/>
      <c r="AU814" s="181"/>
      <c r="AV814" s="181"/>
      <c r="AW814" s="181"/>
      <c r="AX814" s="180"/>
      <c r="AY814" s="181"/>
      <c r="AZ814" s="182">
        <f>AX814+AY814</f>
        <v>0</v>
      </c>
      <c r="BA814" s="181"/>
      <c r="BB814" s="181"/>
      <c r="BC814" s="181"/>
      <c r="BD814" s="181"/>
      <c r="BE814" s="181"/>
      <c r="BF814" s="130"/>
      <c r="BG814" s="130"/>
      <c r="BH814" s="130"/>
    </row>
    <row r="815" spans="1:60" x14ac:dyDescent="0.35">
      <c r="A815" s="172" t="s">
        <v>2016</v>
      </c>
      <c r="B815" s="172" t="s">
        <v>158</v>
      </c>
      <c r="C815" s="172" t="s">
        <v>159</v>
      </c>
      <c r="D815" s="173" t="s">
        <v>160</v>
      </c>
      <c r="E815" s="172" t="s">
        <v>1930</v>
      </c>
      <c r="F815" s="172" t="s">
        <v>2017</v>
      </c>
      <c r="G815" s="172" t="s">
        <v>275</v>
      </c>
      <c r="H815" s="172" t="s">
        <v>276</v>
      </c>
      <c r="I815" s="174">
        <v>72</v>
      </c>
      <c r="J815" s="175" t="s">
        <v>171</v>
      </c>
      <c r="K815" s="176">
        <f>I815*9.16</f>
        <v>659.52</v>
      </c>
      <c r="L815" s="177"/>
      <c r="M815" s="178"/>
      <c r="N815" s="178"/>
      <c r="O815" s="178"/>
      <c r="P815" s="179"/>
      <c r="Q815" s="179"/>
      <c r="R815" s="180"/>
      <c r="S815" s="181"/>
      <c r="T815" s="182">
        <f>R815+S815</f>
        <v>0</v>
      </c>
      <c r="U815" s="181"/>
      <c r="V815" s="181"/>
      <c r="W815" s="181"/>
      <c r="X815" s="181"/>
      <c r="Y815" s="181"/>
      <c r="Z815" s="180"/>
      <c r="AA815" s="181"/>
      <c r="AB815" s="182">
        <f>Z815+AA815</f>
        <v>0</v>
      </c>
      <c r="AC815" s="181"/>
      <c r="AD815" s="181"/>
      <c r="AE815" s="181"/>
      <c r="AF815" s="181"/>
      <c r="AG815" s="181"/>
      <c r="AH815" s="180"/>
      <c r="AI815" s="181"/>
      <c r="AJ815" s="182">
        <f>AH815+AI815</f>
        <v>0</v>
      </c>
      <c r="AK815" s="181"/>
      <c r="AL815" s="181"/>
      <c r="AM815" s="181"/>
      <c r="AN815" s="181"/>
      <c r="AO815" s="181"/>
      <c r="AP815" s="180"/>
      <c r="AQ815" s="181"/>
      <c r="AR815" s="182">
        <f>AP815+AQ815</f>
        <v>0</v>
      </c>
      <c r="AS815" s="181"/>
      <c r="AT815" s="181"/>
      <c r="AU815" s="181"/>
      <c r="AV815" s="181"/>
      <c r="AW815" s="181"/>
      <c r="AX815" s="180"/>
      <c r="AY815" s="181"/>
      <c r="AZ815" s="182">
        <f>AX815+AY815</f>
        <v>0</v>
      </c>
      <c r="BA815" s="181"/>
      <c r="BB815" s="181"/>
      <c r="BC815" s="181"/>
      <c r="BD815" s="181"/>
      <c r="BE815" s="181"/>
      <c r="BF815" s="130"/>
      <c r="BG815" s="130"/>
      <c r="BH815" s="130"/>
    </row>
    <row r="816" spans="1:60" x14ac:dyDescent="0.35">
      <c r="A816" s="172" t="s">
        <v>2018</v>
      </c>
      <c r="B816" s="172" t="s">
        <v>158</v>
      </c>
      <c r="C816" s="172" t="s">
        <v>159</v>
      </c>
      <c r="D816" s="173" t="s">
        <v>160</v>
      </c>
      <c r="E816" s="172" t="s">
        <v>1930</v>
      </c>
      <c r="F816" s="172" t="s">
        <v>2019</v>
      </c>
      <c r="G816" s="172" t="s">
        <v>275</v>
      </c>
      <c r="H816" s="172" t="s">
        <v>276</v>
      </c>
      <c r="I816" s="174">
        <v>72</v>
      </c>
      <c r="J816" s="175" t="s">
        <v>171</v>
      </c>
      <c r="K816" s="176">
        <f>I816*9.16</f>
        <v>659.52</v>
      </c>
      <c r="L816" s="177"/>
      <c r="M816" s="178"/>
      <c r="N816" s="178"/>
      <c r="O816" s="178"/>
      <c r="P816" s="179"/>
      <c r="Q816" s="179"/>
      <c r="R816" s="180"/>
      <c r="S816" s="181"/>
      <c r="T816" s="182">
        <f>R816+S816</f>
        <v>0</v>
      </c>
      <c r="U816" s="181"/>
      <c r="V816" s="181"/>
      <c r="W816" s="181"/>
      <c r="X816" s="181"/>
      <c r="Y816" s="181"/>
      <c r="Z816" s="180"/>
      <c r="AA816" s="181"/>
      <c r="AB816" s="182">
        <f>Z816+AA816</f>
        <v>0</v>
      </c>
      <c r="AC816" s="181"/>
      <c r="AD816" s="181"/>
      <c r="AE816" s="181"/>
      <c r="AF816" s="181"/>
      <c r="AG816" s="181"/>
      <c r="AH816" s="180"/>
      <c r="AI816" s="181"/>
      <c r="AJ816" s="182">
        <f>AH816+AI816</f>
        <v>0</v>
      </c>
      <c r="AK816" s="181"/>
      <c r="AL816" s="181"/>
      <c r="AM816" s="181"/>
      <c r="AN816" s="181"/>
      <c r="AO816" s="181"/>
      <c r="AP816" s="180"/>
      <c r="AQ816" s="181"/>
      <c r="AR816" s="182">
        <f>AP816+AQ816</f>
        <v>0</v>
      </c>
      <c r="AS816" s="181"/>
      <c r="AT816" s="181"/>
      <c r="AU816" s="181"/>
      <c r="AV816" s="181"/>
      <c r="AW816" s="181"/>
      <c r="AX816" s="180"/>
      <c r="AY816" s="181"/>
      <c r="AZ816" s="182">
        <f>AX816+AY816</f>
        <v>0</v>
      </c>
      <c r="BA816" s="181"/>
      <c r="BB816" s="181"/>
      <c r="BC816" s="181"/>
      <c r="BD816" s="181"/>
      <c r="BE816" s="181"/>
      <c r="BF816" s="130"/>
      <c r="BG816" s="130"/>
      <c r="BH816" s="130"/>
    </row>
    <row r="817" spans="1:60" x14ac:dyDescent="0.35">
      <c r="A817" s="172" t="s">
        <v>2020</v>
      </c>
      <c r="B817" s="172" t="s">
        <v>158</v>
      </c>
      <c r="C817" s="172" t="s">
        <v>159</v>
      </c>
      <c r="D817" s="173" t="s">
        <v>160</v>
      </c>
      <c r="E817" s="172" t="s">
        <v>1930</v>
      </c>
      <c r="F817" s="172" t="s">
        <v>2021</v>
      </c>
      <c r="G817" s="172" t="s">
        <v>275</v>
      </c>
      <c r="H817" s="172" t="s">
        <v>276</v>
      </c>
      <c r="I817" s="174">
        <v>72</v>
      </c>
      <c r="J817" s="175" t="s">
        <v>171</v>
      </c>
      <c r="K817" s="176">
        <f>I817*9.16</f>
        <v>659.52</v>
      </c>
      <c r="L817" s="177"/>
      <c r="M817" s="178"/>
      <c r="N817" s="178"/>
      <c r="O817" s="178"/>
      <c r="P817" s="179"/>
      <c r="Q817" s="179"/>
      <c r="R817" s="180"/>
      <c r="S817" s="181"/>
      <c r="T817" s="182">
        <f>R817+S817</f>
        <v>0</v>
      </c>
      <c r="U817" s="181"/>
      <c r="V817" s="181"/>
      <c r="W817" s="181"/>
      <c r="X817" s="181"/>
      <c r="Y817" s="181"/>
      <c r="Z817" s="180"/>
      <c r="AA817" s="181"/>
      <c r="AB817" s="182">
        <f>Z817+AA817</f>
        <v>0</v>
      </c>
      <c r="AC817" s="181"/>
      <c r="AD817" s="181"/>
      <c r="AE817" s="181"/>
      <c r="AF817" s="181"/>
      <c r="AG817" s="181"/>
      <c r="AH817" s="180"/>
      <c r="AI817" s="181"/>
      <c r="AJ817" s="182">
        <f>AH817+AI817</f>
        <v>0</v>
      </c>
      <c r="AK817" s="181"/>
      <c r="AL817" s="181"/>
      <c r="AM817" s="181"/>
      <c r="AN817" s="181"/>
      <c r="AO817" s="181"/>
      <c r="AP817" s="180"/>
      <c r="AQ817" s="181"/>
      <c r="AR817" s="182">
        <f>AP817+AQ817</f>
        <v>0</v>
      </c>
      <c r="AS817" s="181"/>
      <c r="AT817" s="181"/>
      <c r="AU817" s="181"/>
      <c r="AV817" s="181"/>
      <c r="AW817" s="181"/>
      <c r="AX817" s="180"/>
      <c r="AY817" s="181"/>
      <c r="AZ817" s="182">
        <f>AX817+AY817</f>
        <v>0</v>
      </c>
      <c r="BA817" s="181"/>
      <c r="BB817" s="181"/>
      <c r="BC817" s="181"/>
      <c r="BD817" s="181"/>
      <c r="BE817" s="181"/>
      <c r="BF817" s="130"/>
      <c r="BG817" s="130"/>
      <c r="BH817" s="130"/>
    </row>
    <row r="818" spans="1:60" x14ac:dyDescent="0.35">
      <c r="A818" s="172" t="s">
        <v>2022</v>
      </c>
      <c r="B818" s="172" t="s">
        <v>158</v>
      </c>
      <c r="C818" s="172" t="s">
        <v>159</v>
      </c>
      <c r="D818" s="173" t="s">
        <v>160</v>
      </c>
      <c r="E818" s="172" t="s">
        <v>1930</v>
      </c>
      <c r="F818" s="172" t="s">
        <v>2023</v>
      </c>
      <c r="G818" s="172" t="s">
        <v>275</v>
      </c>
      <c r="H818" s="172" t="s">
        <v>276</v>
      </c>
      <c r="I818" s="174">
        <v>72</v>
      </c>
      <c r="J818" s="175" t="s">
        <v>171</v>
      </c>
      <c r="K818" s="176">
        <f>I818*9.16</f>
        <v>659.52</v>
      </c>
      <c r="L818" s="177"/>
      <c r="M818" s="178"/>
      <c r="N818" s="178"/>
      <c r="O818" s="178"/>
      <c r="P818" s="179"/>
      <c r="Q818" s="179"/>
      <c r="R818" s="180"/>
      <c r="S818" s="181"/>
      <c r="T818" s="182">
        <f>R818+S818</f>
        <v>0</v>
      </c>
      <c r="U818" s="181"/>
      <c r="V818" s="181"/>
      <c r="W818" s="181"/>
      <c r="X818" s="181"/>
      <c r="Y818" s="181"/>
      <c r="Z818" s="180"/>
      <c r="AA818" s="181"/>
      <c r="AB818" s="182">
        <f>Z818+AA818</f>
        <v>0</v>
      </c>
      <c r="AC818" s="181"/>
      <c r="AD818" s="181"/>
      <c r="AE818" s="181"/>
      <c r="AF818" s="181"/>
      <c r="AG818" s="181"/>
      <c r="AH818" s="180"/>
      <c r="AI818" s="181"/>
      <c r="AJ818" s="182">
        <f>AH818+AI818</f>
        <v>0</v>
      </c>
      <c r="AK818" s="181"/>
      <c r="AL818" s="181"/>
      <c r="AM818" s="181"/>
      <c r="AN818" s="181"/>
      <c r="AO818" s="181"/>
      <c r="AP818" s="180"/>
      <c r="AQ818" s="181"/>
      <c r="AR818" s="182">
        <f>AP818+AQ818</f>
        <v>0</v>
      </c>
      <c r="AS818" s="181"/>
      <c r="AT818" s="181"/>
      <c r="AU818" s="181"/>
      <c r="AV818" s="181"/>
      <c r="AW818" s="181"/>
      <c r="AX818" s="180"/>
      <c r="AY818" s="181"/>
      <c r="AZ818" s="182">
        <f>AX818+AY818</f>
        <v>0</v>
      </c>
      <c r="BA818" s="181"/>
      <c r="BB818" s="181"/>
      <c r="BC818" s="181"/>
      <c r="BD818" s="181"/>
      <c r="BE818" s="181"/>
      <c r="BF818" s="130"/>
      <c r="BG818" s="130"/>
      <c r="BH818" s="130"/>
    </row>
    <row r="819" spans="1:60" x14ac:dyDescent="0.35">
      <c r="A819" s="172" t="s">
        <v>2024</v>
      </c>
      <c r="B819" s="172" t="s">
        <v>158</v>
      </c>
      <c r="C819" s="172" t="s">
        <v>159</v>
      </c>
      <c r="D819" s="173" t="s">
        <v>160</v>
      </c>
      <c r="E819" s="172" t="s">
        <v>1930</v>
      </c>
      <c r="F819" s="172" t="s">
        <v>2025</v>
      </c>
      <c r="G819" s="172" t="s">
        <v>275</v>
      </c>
      <c r="H819" s="172" t="s">
        <v>276</v>
      </c>
      <c r="I819" s="174">
        <v>72</v>
      </c>
      <c r="J819" s="175" t="s">
        <v>171</v>
      </c>
      <c r="K819" s="176">
        <f>I819*9.16</f>
        <v>659.52</v>
      </c>
      <c r="L819" s="177"/>
      <c r="M819" s="178"/>
      <c r="N819" s="178"/>
      <c r="O819" s="178"/>
      <c r="P819" s="179"/>
      <c r="Q819" s="179"/>
      <c r="R819" s="180"/>
      <c r="S819" s="181"/>
      <c r="T819" s="182">
        <f>R819+S819</f>
        <v>0</v>
      </c>
      <c r="U819" s="181"/>
      <c r="V819" s="181"/>
      <c r="W819" s="181"/>
      <c r="X819" s="181"/>
      <c r="Y819" s="181"/>
      <c r="Z819" s="180"/>
      <c r="AA819" s="181"/>
      <c r="AB819" s="182">
        <f>Z819+AA819</f>
        <v>0</v>
      </c>
      <c r="AC819" s="181"/>
      <c r="AD819" s="181"/>
      <c r="AE819" s="181"/>
      <c r="AF819" s="181"/>
      <c r="AG819" s="181"/>
      <c r="AH819" s="180"/>
      <c r="AI819" s="181"/>
      <c r="AJ819" s="182">
        <f>AH819+AI819</f>
        <v>0</v>
      </c>
      <c r="AK819" s="181"/>
      <c r="AL819" s="181"/>
      <c r="AM819" s="181"/>
      <c r="AN819" s="181"/>
      <c r="AO819" s="181"/>
      <c r="AP819" s="180"/>
      <c r="AQ819" s="181"/>
      <c r="AR819" s="182">
        <f>AP819+AQ819</f>
        <v>0</v>
      </c>
      <c r="AS819" s="181"/>
      <c r="AT819" s="181"/>
      <c r="AU819" s="181"/>
      <c r="AV819" s="181"/>
      <c r="AW819" s="181"/>
      <c r="AX819" s="180"/>
      <c r="AY819" s="181"/>
      <c r="AZ819" s="182">
        <f>AX819+AY819</f>
        <v>0</v>
      </c>
      <c r="BA819" s="181"/>
      <c r="BB819" s="181"/>
      <c r="BC819" s="181"/>
      <c r="BD819" s="181"/>
      <c r="BE819" s="181"/>
      <c r="BF819" s="130"/>
      <c r="BG819" s="130"/>
      <c r="BH819" s="130"/>
    </row>
    <row r="820" spans="1:60" x14ac:dyDescent="0.35">
      <c r="A820" s="172" t="s">
        <v>2026</v>
      </c>
      <c r="B820" s="172" t="s">
        <v>158</v>
      </c>
      <c r="C820" s="172" t="s">
        <v>159</v>
      </c>
      <c r="D820" s="173" t="s">
        <v>160</v>
      </c>
      <c r="E820" s="172" t="s">
        <v>1930</v>
      </c>
      <c r="F820" s="172" t="s">
        <v>2027</v>
      </c>
      <c r="G820" s="172" t="s">
        <v>275</v>
      </c>
      <c r="H820" s="172" t="s">
        <v>276</v>
      </c>
      <c r="I820" s="174">
        <v>72</v>
      </c>
      <c r="J820" s="175" t="s">
        <v>171</v>
      </c>
      <c r="K820" s="176">
        <f>I820*9.16</f>
        <v>659.52</v>
      </c>
      <c r="L820" s="177"/>
      <c r="M820" s="178"/>
      <c r="N820" s="178"/>
      <c r="O820" s="178"/>
      <c r="P820" s="179"/>
      <c r="Q820" s="179"/>
      <c r="R820" s="180"/>
      <c r="S820" s="181"/>
      <c r="T820" s="182">
        <f>R820+S820</f>
        <v>0</v>
      </c>
      <c r="U820" s="181"/>
      <c r="V820" s="181"/>
      <c r="W820" s="181"/>
      <c r="X820" s="181"/>
      <c r="Y820" s="181"/>
      <c r="Z820" s="180"/>
      <c r="AA820" s="181"/>
      <c r="AB820" s="182">
        <f>Z820+AA820</f>
        <v>0</v>
      </c>
      <c r="AC820" s="181"/>
      <c r="AD820" s="181"/>
      <c r="AE820" s="181"/>
      <c r="AF820" s="181"/>
      <c r="AG820" s="181"/>
      <c r="AH820" s="180"/>
      <c r="AI820" s="181"/>
      <c r="AJ820" s="182">
        <f>AH820+AI820</f>
        <v>0</v>
      </c>
      <c r="AK820" s="181"/>
      <c r="AL820" s="181"/>
      <c r="AM820" s="181"/>
      <c r="AN820" s="181"/>
      <c r="AO820" s="181"/>
      <c r="AP820" s="180"/>
      <c r="AQ820" s="181"/>
      <c r="AR820" s="182">
        <f>AP820+AQ820</f>
        <v>0</v>
      </c>
      <c r="AS820" s="181"/>
      <c r="AT820" s="181"/>
      <c r="AU820" s="181"/>
      <c r="AV820" s="181"/>
      <c r="AW820" s="181"/>
      <c r="AX820" s="180"/>
      <c r="AY820" s="181"/>
      <c r="AZ820" s="182">
        <f>AX820+AY820</f>
        <v>0</v>
      </c>
      <c r="BA820" s="181"/>
      <c r="BB820" s="181"/>
      <c r="BC820" s="181"/>
      <c r="BD820" s="181"/>
      <c r="BE820" s="181"/>
      <c r="BF820" s="130"/>
      <c r="BG820" s="130"/>
      <c r="BH820" s="130"/>
    </row>
    <row r="821" spans="1:60" x14ac:dyDescent="0.35">
      <c r="A821" s="172" t="s">
        <v>2028</v>
      </c>
      <c r="B821" s="172" t="s">
        <v>158</v>
      </c>
      <c r="C821" s="172" t="s">
        <v>159</v>
      </c>
      <c r="D821" s="173" t="s">
        <v>160</v>
      </c>
      <c r="E821" s="172" t="s">
        <v>1930</v>
      </c>
      <c r="F821" s="172" t="s">
        <v>2029</v>
      </c>
      <c r="G821" s="172" t="s">
        <v>275</v>
      </c>
      <c r="H821" s="172" t="s">
        <v>276</v>
      </c>
      <c r="I821" s="174">
        <v>72</v>
      </c>
      <c r="J821" s="175" t="s">
        <v>171</v>
      </c>
      <c r="K821" s="176">
        <f>I821*9.16</f>
        <v>659.52</v>
      </c>
      <c r="L821" s="177"/>
      <c r="M821" s="178"/>
      <c r="N821" s="178"/>
      <c r="O821" s="178"/>
      <c r="P821" s="179"/>
      <c r="Q821" s="179"/>
      <c r="R821" s="180"/>
      <c r="S821" s="181"/>
      <c r="T821" s="182">
        <f>R821+S821</f>
        <v>0</v>
      </c>
      <c r="U821" s="181"/>
      <c r="V821" s="181"/>
      <c r="W821" s="181"/>
      <c r="X821" s="181"/>
      <c r="Y821" s="181"/>
      <c r="Z821" s="180"/>
      <c r="AA821" s="181"/>
      <c r="AB821" s="182">
        <f>Z821+AA821</f>
        <v>0</v>
      </c>
      <c r="AC821" s="181"/>
      <c r="AD821" s="181"/>
      <c r="AE821" s="181"/>
      <c r="AF821" s="181"/>
      <c r="AG821" s="181"/>
      <c r="AH821" s="180"/>
      <c r="AI821" s="181"/>
      <c r="AJ821" s="182">
        <f>AH821+AI821</f>
        <v>0</v>
      </c>
      <c r="AK821" s="181"/>
      <c r="AL821" s="181"/>
      <c r="AM821" s="181"/>
      <c r="AN821" s="181"/>
      <c r="AO821" s="181"/>
      <c r="AP821" s="180"/>
      <c r="AQ821" s="181"/>
      <c r="AR821" s="182">
        <f>AP821+AQ821</f>
        <v>0</v>
      </c>
      <c r="AS821" s="181"/>
      <c r="AT821" s="181"/>
      <c r="AU821" s="181"/>
      <c r="AV821" s="181"/>
      <c r="AW821" s="181"/>
      <c r="AX821" s="180"/>
      <c r="AY821" s="181"/>
      <c r="AZ821" s="182">
        <f>AX821+AY821</f>
        <v>0</v>
      </c>
      <c r="BA821" s="181"/>
      <c r="BB821" s="181"/>
      <c r="BC821" s="181"/>
      <c r="BD821" s="181"/>
      <c r="BE821" s="181"/>
      <c r="BF821" s="130"/>
      <c r="BG821" s="130"/>
      <c r="BH821" s="130"/>
    </row>
    <row r="822" spans="1:60" x14ac:dyDescent="0.35">
      <c r="A822" s="172" t="s">
        <v>2030</v>
      </c>
      <c r="B822" s="172" t="s">
        <v>158</v>
      </c>
      <c r="C822" s="172" t="s">
        <v>159</v>
      </c>
      <c r="D822" s="173" t="s">
        <v>160</v>
      </c>
      <c r="E822" s="172" t="s">
        <v>1930</v>
      </c>
      <c r="F822" s="172" t="s">
        <v>2031</v>
      </c>
      <c r="G822" s="172" t="s">
        <v>275</v>
      </c>
      <c r="H822" s="172" t="s">
        <v>2032</v>
      </c>
      <c r="I822" s="174">
        <v>72</v>
      </c>
      <c r="J822" s="175" t="s">
        <v>171</v>
      </c>
      <c r="K822" s="176">
        <f>I822*9.16</f>
        <v>659.52</v>
      </c>
      <c r="L822" s="177"/>
      <c r="M822" s="178"/>
      <c r="N822" s="178"/>
      <c r="O822" s="178"/>
      <c r="P822" s="179"/>
      <c r="Q822" s="179"/>
      <c r="R822" s="180"/>
      <c r="S822" s="181"/>
      <c r="T822" s="182">
        <f>R822+S822</f>
        <v>0</v>
      </c>
      <c r="U822" s="181"/>
      <c r="V822" s="181"/>
      <c r="W822" s="181"/>
      <c r="X822" s="181"/>
      <c r="Y822" s="181"/>
      <c r="Z822" s="180"/>
      <c r="AA822" s="181"/>
      <c r="AB822" s="182">
        <f>Z822+AA822</f>
        <v>0</v>
      </c>
      <c r="AC822" s="181"/>
      <c r="AD822" s="181"/>
      <c r="AE822" s="181"/>
      <c r="AF822" s="181"/>
      <c r="AG822" s="181"/>
      <c r="AH822" s="180"/>
      <c r="AI822" s="181"/>
      <c r="AJ822" s="182">
        <f>AH822+AI822</f>
        <v>0</v>
      </c>
      <c r="AK822" s="181"/>
      <c r="AL822" s="181"/>
      <c r="AM822" s="181"/>
      <c r="AN822" s="181"/>
      <c r="AO822" s="181"/>
      <c r="AP822" s="180"/>
      <c r="AQ822" s="181"/>
      <c r="AR822" s="182">
        <f>AP822+AQ822</f>
        <v>0</v>
      </c>
      <c r="AS822" s="181"/>
      <c r="AT822" s="181"/>
      <c r="AU822" s="181"/>
      <c r="AV822" s="181"/>
      <c r="AW822" s="181"/>
      <c r="AX822" s="180"/>
      <c r="AY822" s="181"/>
      <c r="AZ822" s="182">
        <f>AX822+AY822</f>
        <v>0</v>
      </c>
      <c r="BA822" s="181"/>
      <c r="BB822" s="181"/>
      <c r="BC822" s="181"/>
      <c r="BD822" s="181"/>
      <c r="BE822" s="181"/>
      <c r="BF822" s="130"/>
      <c r="BG822" s="130"/>
      <c r="BH822" s="130"/>
    </row>
    <row r="823" spans="1:60" x14ac:dyDescent="0.35">
      <c r="A823" s="172" t="s">
        <v>2033</v>
      </c>
      <c r="B823" s="172" t="s">
        <v>158</v>
      </c>
      <c r="C823" s="172" t="s">
        <v>159</v>
      </c>
      <c r="D823" s="173" t="s">
        <v>160</v>
      </c>
      <c r="E823" s="172" t="s">
        <v>1930</v>
      </c>
      <c r="F823" s="172" t="s">
        <v>2034</v>
      </c>
      <c r="G823" s="172" t="s">
        <v>275</v>
      </c>
      <c r="H823" s="172" t="s">
        <v>276</v>
      </c>
      <c r="I823" s="174">
        <v>72</v>
      </c>
      <c r="J823" s="175" t="s">
        <v>171</v>
      </c>
      <c r="K823" s="176">
        <f>I823*9.16</f>
        <v>659.52</v>
      </c>
      <c r="L823" s="177"/>
      <c r="M823" s="178"/>
      <c r="N823" s="178"/>
      <c r="O823" s="178"/>
      <c r="P823" s="179"/>
      <c r="Q823" s="179"/>
      <c r="R823" s="180"/>
      <c r="S823" s="181"/>
      <c r="T823" s="182">
        <f>R823+S823</f>
        <v>0</v>
      </c>
      <c r="U823" s="181"/>
      <c r="V823" s="181"/>
      <c r="W823" s="181"/>
      <c r="X823" s="181"/>
      <c r="Y823" s="181"/>
      <c r="Z823" s="180"/>
      <c r="AA823" s="181"/>
      <c r="AB823" s="182">
        <f>Z823+AA823</f>
        <v>0</v>
      </c>
      <c r="AC823" s="181"/>
      <c r="AD823" s="181"/>
      <c r="AE823" s="181"/>
      <c r="AF823" s="181"/>
      <c r="AG823" s="181"/>
      <c r="AH823" s="180"/>
      <c r="AI823" s="181"/>
      <c r="AJ823" s="182">
        <f>AH823+AI823</f>
        <v>0</v>
      </c>
      <c r="AK823" s="181"/>
      <c r="AL823" s="181"/>
      <c r="AM823" s="181"/>
      <c r="AN823" s="181"/>
      <c r="AO823" s="181"/>
      <c r="AP823" s="180"/>
      <c r="AQ823" s="181"/>
      <c r="AR823" s="182">
        <f>AP823+AQ823</f>
        <v>0</v>
      </c>
      <c r="AS823" s="181"/>
      <c r="AT823" s="181"/>
      <c r="AU823" s="181"/>
      <c r="AV823" s="181"/>
      <c r="AW823" s="181"/>
      <c r="AX823" s="180"/>
      <c r="AY823" s="181"/>
      <c r="AZ823" s="182">
        <f>AX823+AY823</f>
        <v>0</v>
      </c>
      <c r="BA823" s="181"/>
      <c r="BB823" s="181"/>
      <c r="BC823" s="181"/>
      <c r="BD823" s="181"/>
      <c r="BE823" s="181"/>
      <c r="BF823" s="130"/>
      <c r="BG823" s="130"/>
      <c r="BH823" s="130"/>
    </row>
    <row r="824" spans="1:60" x14ac:dyDescent="0.35">
      <c r="A824" s="172" t="s">
        <v>2039</v>
      </c>
      <c r="B824" s="172" t="s">
        <v>158</v>
      </c>
      <c r="C824" s="172" t="s">
        <v>159</v>
      </c>
      <c r="D824" s="173" t="s">
        <v>160</v>
      </c>
      <c r="E824" s="172" t="s">
        <v>1930</v>
      </c>
      <c r="F824" s="172" t="s">
        <v>2034</v>
      </c>
      <c r="G824" s="172" t="s">
        <v>275</v>
      </c>
      <c r="H824" s="172" t="s">
        <v>276</v>
      </c>
      <c r="I824" s="174">
        <v>72</v>
      </c>
      <c r="J824" s="175" t="s">
        <v>171</v>
      </c>
      <c r="K824" s="176">
        <f>I824*9.16</f>
        <v>659.52</v>
      </c>
      <c r="L824" s="177"/>
      <c r="M824" s="178"/>
      <c r="N824" s="178"/>
      <c r="O824" s="178"/>
      <c r="P824" s="179"/>
      <c r="Q824" s="179"/>
      <c r="R824" s="180"/>
      <c r="S824" s="181"/>
      <c r="T824" s="182">
        <f>R824+S824</f>
        <v>0</v>
      </c>
      <c r="U824" s="181"/>
      <c r="V824" s="181"/>
      <c r="W824" s="181"/>
      <c r="X824" s="181"/>
      <c r="Y824" s="181"/>
      <c r="Z824" s="180"/>
      <c r="AA824" s="181"/>
      <c r="AB824" s="182">
        <f>Z824+AA824</f>
        <v>0</v>
      </c>
      <c r="AC824" s="181"/>
      <c r="AD824" s="181"/>
      <c r="AE824" s="181"/>
      <c r="AF824" s="181"/>
      <c r="AG824" s="181"/>
      <c r="AH824" s="180"/>
      <c r="AI824" s="181"/>
      <c r="AJ824" s="182">
        <f>AH824+AI824</f>
        <v>0</v>
      </c>
      <c r="AK824" s="181"/>
      <c r="AL824" s="181"/>
      <c r="AM824" s="181"/>
      <c r="AN824" s="181"/>
      <c r="AO824" s="181"/>
      <c r="AP824" s="180"/>
      <c r="AQ824" s="181"/>
      <c r="AR824" s="182">
        <f>AP824+AQ824</f>
        <v>0</v>
      </c>
      <c r="AS824" s="181"/>
      <c r="AT824" s="181"/>
      <c r="AU824" s="181"/>
      <c r="AV824" s="181"/>
      <c r="AW824" s="181"/>
      <c r="AX824" s="180"/>
      <c r="AY824" s="181"/>
      <c r="AZ824" s="182">
        <f>AX824+AY824</f>
        <v>0</v>
      </c>
      <c r="BA824" s="181"/>
      <c r="BB824" s="181"/>
      <c r="BC824" s="181"/>
      <c r="BD824" s="181"/>
      <c r="BE824" s="181"/>
      <c r="BF824" s="130"/>
      <c r="BG824" s="130"/>
      <c r="BH824" s="130"/>
    </row>
    <row r="825" spans="1:60" x14ac:dyDescent="0.35">
      <c r="A825" s="172" t="s">
        <v>2040</v>
      </c>
      <c r="B825" s="172" t="s">
        <v>158</v>
      </c>
      <c r="C825" s="172" t="s">
        <v>159</v>
      </c>
      <c r="D825" s="173" t="s">
        <v>160</v>
      </c>
      <c r="E825" s="172" t="s">
        <v>1930</v>
      </c>
      <c r="F825" s="172" t="s">
        <v>2034</v>
      </c>
      <c r="G825" s="172" t="s">
        <v>275</v>
      </c>
      <c r="H825" s="172" t="s">
        <v>276</v>
      </c>
      <c r="I825" s="174">
        <v>72</v>
      </c>
      <c r="J825" s="175" t="s">
        <v>171</v>
      </c>
      <c r="K825" s="176">
        <f>I825*9.16</f>
        <v>659.52</v>
      </c>
      <c r="L825" s="177"/>
      <c r="M825" s="178"/>
      <c r="N825" s="178"/>
      <c r="O825" s="178"/>
      <c r="P825" s="179"/>
      <c r="Q825" s="179"/>
      <c r="R825" s="180"/>
      <c r="S825" s="181"/>
      <c r="T825" s="182">
        <f>R825+S825</f>
        <v>0</v>
      </c>
      <c r="U825" s="181"/>
      <c r="V825" s="181"/>
      <c r="W825" s="181"/>
      <c r="X825" s="181"/>
      <c r="Y825" s="181"/>
      <c r="Z825" s="180"/>
      <c r="AA825" s="181"/>
      <c r="AB825" s="182">
        <f>Z825+AA825</f>
        <v>0</v>
      </c>
      <c r="AC825" s="181"/>
      <c r="AD825" s="181"/>
      <c r="AE825" s="181"/>
      <c r="AF825" s="181"/>
      <c r="AG825" s="181"/>
      <c r="AH825" s="180"/>
      <c r="AI825" s="181"/>
      <c r="AJ825" s="182">
        <f>AH825+AI825</f>
        <v>0</v>
      </c>
      <c r="AK825" s="181"/>
      <c r="AL825" s="181"/>
      <c r="AM825" s="181"/>
      <c r="AN825" s="181"/>
      <c r="AO825" s="181"/>
      <c r="AP825" s="180"/>
      <c r="AQ825" s="181"/>
      <c r="AR825" s="182">
        <f>AP825+AQ825</f>
        <v>0</v>
      </c>
      <c r="AS825" s="181"/>
      <c r="AT825" s="181"/>
      <c r="AU825" s="181"/>
      <c r="AV825" s="181"/>
      <c r="AW825" s="181"/>
      <c r="AX825" s="180"/>
      <c r="AY825" s="181"/>
      <c r="AZ825" s="182">
        <f>AX825+AY825</f>
        <v>0</v>
      </c>
      <c r="BA825" s="181"/>
      <c r="BB825" s="181"/>
      <c r="BC825" s="181"/>
      <c r="BD825" s="181"/>
      <c r="BE825" s="181"/>
      <c r="BF825" s="130"/>
      <c r="BG825" s="130"/>
      <c r="BH825" s="130"/>
    </row>
    <row r="826" spans="1:60" x14ac:dyDescent="0.35">
      <c r="A826" s="172" t="s">
        <v>2044</v>
      </c>
      <c r="B826" s="172" t="s">
        <v>158</v>
      </c>
      <c r="C826" s="172" t="s">
        <v>159</v>
      </c>
      <c r="D826" s="173" t="s">
        <v>160</v>
      </c>
      <c r="E826" s="172" t="s">
        <v>1930</v>
      </c>
      <c r="F826" s="172" t="s">
        <v>2034</v>
      </c>
      <c r="G826" s="172" t="s">
        <v>275</v>
      </c>
      <c r="H826" s="172" t="s">
        <v>276</v>
      </c>
      <c r="I826" s="174">
        <v>72</v>
      </c>
      <c r="J826" s="175" t="s">
        <v>171</v>
      </c>
      <c r="K826" s="176">
        <f>I826*9.16</f>
        <v>659.52</v>
      </c>
      <c r="L826" s="177"/>
      <c r="M826" s="178"/>
      <c r="N826" s="178"/>
      <c r="O826" s="178"/>
      <c r="P826" s="179"/>
      <c r="Q826" s="179"/>
      <c r="R826" s="180"/>
      <c r="S826" s="181"/>
      <c r="T826" s="182">
        <f>R826+S826</f>
        <v>0</v>
      </c>
      <c r="U826" s="181"/>
      <c r="V826" s="181"/>
      <c r="W826" s="181"/>
      <c r="X826" s="181"/>
      <c r="Y826" s="181"/>
      <c r="Z826" s="180"/>
      <c r="AA826" s="181"/>
      <c r="AB826" s="182">
        <f>Z826+AA826</f>
        <v>0</v>
      </c>
      <c r="AC826" s="181"/>
      <c r="AD826" s="181"/>
      <c r="AE826" s="181"/>
      <c r="AF826" s="181"/>
      <c r="AG826" s="181"/>
      <c r="AH826" s="180"/>
      <c r="AI826" s="181"/>
      <c r="AJ826" s="182">
        <f>AH826+AI826</f>
        <v>0</v>
      </c>
      <c r="AK826" s="181"/>
      <c r="AL826" s="181"/>
      <c r="AM826" s="181"/>
      <c r="AN826" s="181"/>
      <c r="AO826" s="181"/>
      <c r="AP826" s="180"/>
      <c r="AQ826" s="181"/>
      <c r="AR826" s="182">
        <f>AP826+AQ826</f>
        <v>0</v>
      </c>
      <c r="AS826" s="181"/>
      <c r="AT826" s="181"/>
      <c r="AU826" s="181"/>
      <c r="AV826" s="181"/>
      <c r="AW826" s="181"/>
      <c r="AX826" s="180"/>
      <c r="AY826" s="181"/>
      <c r="AZ826" s="182">
        <f>AX826+AY826</f>
        <v>0</v>
      </c>
      <c r="BA826" s="181"/>
      <c r="BB826" s="181"/>
      <c r="BC826" s="181"/>
      <c r="BD826" s="181"/>
      <c r="BE826" s="181"/>
      <c r="BF826" s="130"/>
      <c r="BG826" s="130"/>
      <c r="BH826" s="130"/>
    </row>
    <row r="827" spans="1:60" x14ac:dyDescent="0.35">
      <c r="A827" s="172" t="s">
        <v>2045</v>
      </c>
      <c r="B827" s="172" t="s">
        <v>158</v>
      </c>
      <c r="C827" s="172" t="s">
        <v>159</v>
      </c>
      <c r="D827" s="173" t="s">
        <v>160</v>
      </c>
      <c r="E827" s="172" t="s">
        <v>1930</v>
      </c>
      <c r="F827" s="172" t="s">
        <v>2046</v>
      </c>
      <c r="G827" s="172" t="s">
        <v>275</v>
      </c>
      <c r="H827" s="172" t="s">
        <v>276</v>
      </c>
      <c r="I827" s="174">
        <v>72</v>
      </c>
      <c r="J827" s="175" t="s">
        <v>171</v>
      </c>
      <c r="K827" s="176">
        <f>I827*9.16</f>
        <v>659.52</v>
      </c>
      <c r="L827" s="177"/>
      <c r="M827" s="178"/>
      <c r="N827" s="178"/>
      <c r="O827" s="178"/>
      <c r="P827" s="179"/>
      <c r="Q827" s="179"/>
      <c r="R827" s="180"/>
      <c r="S827" s="181"/>
      <c r="T827" s="182">
        <f>R827+S827</f>
        <v>0</v>
      </c>
      <c r="U827" s="181"/>
      <c r="V827" s="181"/>
      <c r="W827" s="181"/>
      <c r="X827" s="181"/>
      <c r="Y827" s="181"/>
      <c r="Z827" s="180"/>
      <c r="AA827" s="181"/>
      <c r="AB827" s="182">
        <f>Z827+AA827</f>
        <v>0</v>
      </c>
      <c r="AC827" s="181"/>
      <c r="AD827" s="181"/>
      <c r="AE827" s="181"/>
      <c r="AF827" s="181"/>
      <c r="AG827" s="181"/>
      <c r="AH827" s="180"/>
      <c r="AI827" s="181"/>
      <c r="AJ827" s="182">
        <f>AH827+AI827</f>
        <v>0</v>
      </c>
      <c r="AK827" s="181"/>
      <c r="AL827" s="181"/>
      <c r="AM827" s="181"/>
      <c r="AN827" s="181"/>
      <c r="AO827" s="181"/>
      <c r="AP827" s="180"/>
      <c r="AQ827" s="181"/>
      <c r="AR827" s="182">
        <f>AP827+AQ827</f>
        <v>0</v>
      </c>
      <c r="AS827" s="181"/>
      <c r="AT827" s="181"/>
      <c r="AU827" s="181"/>
      <c r="AV827" s="181"/>
      <c r="AW827" s="181"/>
      <c r="AX827" s="180"/>
      <c r="AY827" s="181"/>
      <c r="AZ827" s="182">
        <f>AX827+AY827</f>
        <v>0</v>
      </c>
      <c r="BA827" s="181"/>
      <c r="BB827" s="181"/>
      <c r="BC827" s="181"/>
      <c r="BD827" s="181"/>
      <c r="BE827" s="181"/>
      <c r="BF827" s="130"/>
      <c r="BG827" s="130"/>
      <c r="BH827" s="130"/>
    </row>
    <row r="828" spans="1:60" x14ac:dyDescent="0.35">
      <c r="A828" s="172" t="s">
        <v>2047</v>
      </c>
      <c r="B828" s="172" t="s">
        <v>158</v>
      </c>
      <c r="C828" s="172" t="s">
        <v>159</v>
      </c>
      <c r="D828" s="173" t="s">
        <v>160</v>
      </c>
      <c r="E828" s="172" t="s">
        <v>1930</v>
      </c>
      <c r="F828" s="172" t="s">
        <v>2048</v>
      </c>
      <c r="G828" s="172" t="s">
        <v>275</v>
      </c>
      <c r="H828" s="172" t="s">
        <v>276</v>
      </c>
      <c r="I828" s="174">
        <v>72</v>
      </c>
      <c r="J828" s="175" t="s">
        <v>171</v>
      </c>
      <c r="K828" s="176">
        <f>I828*9.16</f>
        <v>659.52</v>
      </c>
      <c r="L828" s="177"/>
      <c r="M828" s="178"/>
      <c r="N828" s="178"/>
      <c r="O828" s="178"/>
      <c r="P828" s="179"/>
      <c r="Q828" s="179"/>
      <c r="R828" s="180"/>
      <c r="S828" s="181"/>
      <c r="T828" s="182">
        <f>R828+S828</f>
        <v>0</v>
      </c>
      <c r="U828" s="181"/>
      <c r="V828" s="181"/>
      <c r="W828" s="181"/>
      <c r="X828" s="181"/>
      <c r="Y828" s="181"/>
      <c r="Z828" s="180"/>
      <c r="AA828" s="181"/>
      <c r="AB828" s="182">
        <f>Z828+AA828</f>
        <v>0</v>
      </c>
      <c r="AC828" s="181"/>
      <c r="AD828" s="181"/>
      <c r="AE828" s="181"/>
      <c r="AF828" s="181"/>
      <c r="AG828" s="181"/>
      <c r="AH828" s="180"/>
      <c r="AI828" s="181"/>
      <c r="AJ828" s="182">
        <f>AH828+AI828</f>
        <v>0</v>
      </c>
      <c r="AK828" s="181"/>
      <c r="AL828" s="181"/>
      <c r="AM828" s="181"/>
      <c r="AN828" s="181"/>
      <c r="AO828" s="181"/>
      <c r="AP828" s="180"/>
      <c r="AQ828" s="181"/>
      <c r="AR828" s="182">
        <f>AP828+AQ828</f>
        <v>0</v>
      </c>
      <c r="AS828" s="181"/>
      <c r="AT828" s="181"/>
      <c r="AU828" s="181"/>
      <c r="AV828" s="181"/>
      <c r="AW828" s="181"/>
      <c r="AX828" s="180"/>
      <c r="AY828" s="181"/>
      <c r="AZ828" s="182">
        <f>AX828+AY828</f>
        <v>0</v>
      </c>
      <c r="BA828" s="181"/>
      <c r="BB828" s="181"/>
      <c r="BC828" s="181"/>
      <c r="BD828" s="181"/>
      <c r="BE828" s="181"/>
      <c r="BF828" s="130"/>
      <c r="BG828" s="130"/>
      <c r="BH828" s="130"/>
    </row>
    <row r="829" spans="1:60" x14ac:dyDescent="0.35">
      <c r="A829" s="172" t="s">
        <v>2049</v>
      </c>
      <c r="B829" s="172" t="s">
        <v>158</v>
      </c>
      <c r="C829" s="172" t="s">
        <v>159</v>
      </c>
      <c r="D829" s="173" t="s">
        <v>160</v>
      </c>
      <c r="E829" s="172" t="s">
        <v>1930</v>
      </c>
      <c r="F829" s="172" t="s">
        <v>2050</v>
      </c>
      <c r="G829" s="172" t="s">
        <v>275</v>
      </c>
      <c r="H829" s="172" t="s">
        <v>276</v>
      </c>
      <c r="I829" s="174">
        <v>72</v>
      </c>
      <c r="J829" s="175" t="s">
        <v>171</v>
      </c>
      <c r="K829" s="176">
        <f>I829*9.16</f>
        <v>659.52</v>
      </c>
      <c r="L829" s="177"/>
      <c r="M829" s="178"/>
      <c r="N829" s="178"/>
      <c r="O829" s="178"/>
      <c r="P829" s="179"/>
      <c r="Q829" s="179"/>
      <c r="R829" s="180"/>
      <c r="S829" s="181"/>
      <c r="T829" s="182">
        <f>R829+S829</f>
        <v>0</v>
      </c>
      <c r="U829" s="181"/>
      <c r="V829" s="181"/>
      <c r="W829" s="181"/>
      <c r="X829" s="181"/>
      <c r="Y829" s="181"/>
      <c r="Z829" s="180"/>
      <c r="AA829" s="181"/>
      <c r="AB829" s="182">
        <f>Z829+AA829</f>
        <v>0</v>
      </c>
      <c r="AC829" s="181"/>
      <c r="AD829" s="181"/>
      <c r="AE829" s="181"/>
      <c r="AF829" s="181"/>
      <c r="AG829" s="181"/>
      <c r="AH829" s="180"/>
      <c r="AI829" s="181"/>
      <c r="AJ829" s="182">
        <f>AH829+AI829</f>
        <v>0</v>
      </c>
      <c r="AK829" s="181"/>
      <c r="AL829" s="181"/>
      <c r="AM829" s="181"/>
      <c r="AN829" s="181"/>
      <c r="AO829" s="181"/>
      <c r="AP829" s="180"/>
      <c r="AQ829" s="181"/>
      <c r="AR829" s="182">
        <f>AP829+AQ829</f>
        <v>0</v>
      </c>
      <c r="AS829" s="181"/>
      <c r="AT829" s="181"/>
      <c r="AU829" s="181"/>
      <c r="AV829" s="181"/>
      <c r="AW829" s="181"/>
      <c r="AX829" s="180"/>
      <c r="AY829" s="181"/>
      <c r="AZ829" s="182">
        <f>AX829+AY829</f>
        <v>0</v>
      </c>
      <c r="BA829" s="181"/>
      <c r="BB829" s="181"/>
      <c r="BC829" s="181"/>
      <c r="BD829" s="181"/>
      <c r="BE829" s="181"/>
      <c r="BF829" s="130"/>
      <c r="BG829" s="130"/>
      <c r="BH829" s="130"/>
    </row>
    <row r="830" spans="1:60" x14ac:dyDescent="0.35">
      <c r="A830" s="172" t="s">
        <v>2051</v>
      </c>
      <c r="B830" s="172" t="s">
        <v>158</v>
      </c>
      <c r="C830" s="172" t="s">
        <v>159</v>
      </c>
      <c r="D830" s="173" t="s">
        <v>160</v>
      </c>
      <c r="E830" s="172" t="s">
        <v>1930</v>
      </c>
      <c r="F830" s="172" t="s">
        <v>2052</v>
      </c>
      <c r="G830" s="172" t="s">
        <v>275</v>
      </c>
      <c r="H830" s="172" t="s">
        <v>276</v>
      </c>
      <c r="I830" s="174">
        <v>72</v>
      </c>
      <c r="J830" s="175" t="s">
        <v>171</v>
      </c>
      <c r="K830" s="176">
        <f>I830*9.16</f>
        <v>659.52</v>
      </c>
      <c r="L830" s="177"/>
      <c r="M830" s="178"/>
      <c r="N830" s="178"/>
      <c r="O830" s="178"/>
      <c r="P830" s="179"/>
      <c r="Q830" s="179"/>
      <c r="R830" s="180"/>
      <c r="S830" s="181"/>
      <c r="T830" s="182">
        <f>R830+S830</f>
        <v>0</v>
      </c>
      <c r="U830" s="181"/>
      <c r="V830" s="181"/>
      <c r="W830" s="181"/>
      <c r="X830" s="181"/>
      <c r="Y830" s="181"/>
      <c r="Z830" s="180"/>
      <c r="AA830" s="181"/>
      <c r="AB830" s="182">
        <f>Z830+AA830</f>
        <v>0</v>
      </c>
      <c r="AC830" s="181"/>
      <c r="AD830" s="181"/>
      <c r="AE830" s="181"/>
      <c r="AF830" s="181"/>
      <c r="AG830" s="181"/>
      <c r="AH830" s="180"/>
      <c r="AI830" s="181"/>
      <c r="AJ830" s="182">
        <f>AH830+AI830</f>
        <v>0</v>
      </c>
      <c r="AK830" s="181"/>
      <c r="AL830" s="181"/>
      <c r="AM830" s="181"/>
      <c r="AN830" s="181"/>
      <c r="AO830" s="181"/>
      <c r="AP830" s="180"/>
      <c r="AQ830" s="181"/>
      <c r="AR830" s="182">
        <f>AP830+AQ830</f>
        <v>0</v>
      </c>
      <c r="AS830" s="181"/>
      <c r="AT830" s="181"/>
      <c r="AU830" s="181"/>
      <c r="AV830" s="181"/>
      <c r="AW830" s="181"/>
      <c r="AX830" s="180"/>
      <c r="AY830" s="181"/>
      <c r="AZ830" s="182">
        <f>AX830+AY830</f>
        <v>0</v>
      </c>
      <c r="BA830" s="181"/>
      <c r="BB830" s="181"/>
      <c r="BC830" s="181"/>
      <c r="BD830" s="181"/>
      <c r="BE830" s="181"/>
      <c r="BF830" s="130"/>
      <c r="BG830" s="130"/>
      <c r="BH830" s="130"/>
    </row>
    <row r="831" spans="1:60" x14ac:dyDescent="0.35">
      <c r="A831" s="172" t="s">
        <v>2053</v>
      </c>
      <c r="B831" s="172" t="s">
        <v>158</v>
      </c>
      <c r="C831" s="172" t="s">
        <v>159</v>
      </c>
      <c r="D831" s="173" t="s">
        <v>160</v>
      </c>
      <c r="E831" s="172" t="s">
        <v>1930</v>
      </c>
      <c r="F831" s="172" t="s">
        <v>2054</v>
      </c>
      <c r="G831" s="172" t="s">
        <v>275</v>
      </c>
      <c r="H831" s="172" t="s">
        <v>276</v>
      </c>
      <c r="I831" s="174">
        <v>72</v>
      </c>
      <c r="J831" s="175" t="s">
        <v>171</v>
      </c>
      <c r="K831" s="176">
        <f>I831*9.16</f>
        <v>659.52</v>
      </c>
      <c r="L831" s="177"/>
      <c r="M831" s="178"/>
      <c r="N831" s="178"/>
      <c r="O831" s="178"/>
      <c r="P831" s="179"/>
      <c r="Q831" s="179"/>
      <c r="R831" s="180"/>
      <c r="S831" s="181"/>
      <c r="T831" s="182">
        <f>R831+S831</f>
        <v>0</v>
      </c>
      <c r="U831" s="181"/>
      <c r="V831" s="181"/>
      <c r="W831" s="181"/>
      <c r="X831" s="181"/>
      <c r="Y831" s="181"/>
      <c r="Z831" s="180"/>
      <c r="AA831" s="181"/>
      <c r="AB831" s="182">
        <f>Z831+AA831</f>
        <v>0</v>
      </c>
      <c r="AC831" s="181"/>
      <c r="AD831" s="181"/>
      <c r="AE831" s="181"/>
      <c r="AF831" s="181"/>
      <c r="AG831" s="181"/>
      <c r="AH831" s="180"/>
      <c r="AI831" s="181"/>
      <c r="AJ831" s="182">
        <f>AH831+AI831</f>
        <v>0</v>
      </c>
      <c r="AK831" s="181"/>
      <c r="AL831" s="181"/>
      <c r="AM831" s="181"/>
      <c r="AN831" s="181"/>
      <c r="AO831" s="181"/>
      <c r="AP831" s="180"/>
      <c r="AQ831" s="181"/>
      <c r="AR831" s="182">
        <f>AP831+AQ831</f>
        <v>0</v>
      </c>
      <c r="AS831" s="181"/>
      <c r="AT831" s="181"/>
      <c r="AU831" s="181"/>
      <c r="AV831" s="181"/>
      <c r="AW831" s="181"/>
      <c r="AX831" s="180"/>
      <c r="AY831" s="181"/>
      <c r="AZ831" s="182">
        <f>AX831+AY831</f>
        <v>0</v>
      </c>
      <c r="BA831" s="181"/>
      <c r="BB831" s="181"/>
      <c r="BC831" s="181"/>
      <c r="BD831" s="181"/>
      <c r="BE831" s="181"/>
      <c r="BF831" s="130"/>
      <c r="BG831" s="130"/>
      <c r="BH831" s="130"/>
    </row>
    <row r="832" spans="1:60" x14ac:dyDescent="0.35">
      <c r="A832" s="172" t="s">
        <v>2767</v>
      </c>
      <c r="B832" s="172" t="s">
        <v>158</v>
      </c>
      <c r="C832" s="172" t="s">
        <v>159</v>
      </c>
      <c r="D832" s="173" t="s">
        <v>160</v>
      </c>
      <c r="E832" s="172" t="s">
        <v>1930</v>
      </c>
      <c r="F832" s="172" t="s">
        <v>2768</v>
      </c>
      <c r="G832" s="172" t="s">
        <v>275</v>
      </c>
      <c r="H832" s="172" t="s">
        <v>276</v>
      </c>
      <c r="I832" s="174">
        <v>72</v>
      </c>
      <c r="J832" s="175" t="s">
        <v>171</v>
      </c>
      <c r="K832" s="176">
        <f>I832*9.16</f>
        <v>659.52</v>
      </c>
      <c r="L832" s="177"/>
      <c r="M832" s="178"/>
      <c r="N832" s="178"/>
      <c r="O832" s="178"/>
      <c r="P832" s="179"/>
      <c r="Q832" s="179"/>
      <c r="R832" s="180"/>
      <c r="S832" s="181"/>
      <c r="T832" s="182">
        <f>R832+S832</f>
        <v>0</v>
      </c>
      <c r="U832" s="181"/>
      <c r="V832" s="181"/>
      <c r="W832" s="181"/>
      <c r="X832" s="181"/>
      <c r="Y832" s="181"/>
      <c r="Z832" s="180"/>
      <c r="AA832" s="181"/>
      <c r="AB832" s="182">
        <f>Z832+AA832</f>
        <v>0</v>
      </c>
      <c r="AC832" s="181"/>
      <c r="AD832" s="181"/>
      <c r="AE832" s="181"/>
      <c r="AF832" s="181"/>
      <c r="AG832" s="181"/>
      <c r="AH832" s="180"/>
      <c r="AI832" s="181"/>
      <c r="AJ832" s="182">
        <f>AH832+AI832</f>
        <v>0</v>
      </c>
      <c r="AK832" s="181"/>
      <c r="AL832" s="181"/>
      <c r="AM832" s="181"/>
      <c r="AN832" s="181"/>
      <c r="AO832" s="181"/>
      <c r="AP832" s="180"/>
      <c r="AQ832" s="181"/>
      <c r="AR832" s="182">
        <f>AP832+AQ832</f>
        <v>0</v>
      </c>
      <c r="AS832" s="181"/>
      <c r="AT832" s="181"/>
      <c r="AU832" s="181"/>
      <c r="AV832" s="181"/>
      <c r="AW832" s="181"/>
      <c r="AX832" s="180"/>
      <c r="AY832" s="181"/>
      <c r="AZ832" s="182">
        <f>AX832+AY832</f>
        <v>0</v>
      </c>
      <c r="BA832" s="181"/>
      <c r="BB832" s="181"/>
      <c r="BC832" s="181"/>
      <c r="BD832" s="181"/>
      <c r="BE832" s="181"/>
      <c r="BF832" s="130"/>
      <c r="BG832" s="130"/>
      <c r="BH832" s="130"/>
    </row>
    <row r="833" spans="1:60" x14ac:dyDescent="0.35">
      <c r="A833" s="172" t="s">
        <v>664</v>
      </c>
      <c r="B833" s="172" t="s">
        <v>158</v>
      </c>
      <c r="C833" s="172" t="s">
        <v>159</v>
      </c>
      <c r="D833" s="173" t="s">
        <v>160</v>
      </c>
      <c r="E833" s="172" t="s">
        <v>665</v>
      </c>
      <c r="F833" s="172" t="s">
        <v>666</v>
      </c>
      <c r="G833" s="172" t="s">
        <v>667</v>
      </c>
      <c r="H833" s="172" t="s">
        <v>326</v>
      </c>
      <c r="I833" s="174">
        <v>352</v>
      </c>
      <c r="J833" s="175" t="s">
        <v>242</v>
      </c>
      <c r="K833" s="176">
        <f>I833*9.16</f>
        <v>3224.32</v>
      </c>
      <c r="L833" s="177"/>
      <c r="M833" s="178"/>
      <c r="N833" s="178"/>
      <c r="O833" s="178"/>
      <c r="P833" s="179"/>
      <c r="Q833" s="179"/>
      <c r="R833" s="180"/>
      <c r="S833" s="181"/>
      <c r="T833" s="182">
        <f>R833+S833</f>
        <v>0</v>
      </c>
      <c r="U833" s="181"/>
      <c r="V833" s="181"/>
      <c r="W833" s="181"/>
      <c r="X833" s="181"/>
      <c r="Y833" s="181"/>
      <c r="Z833" s="180"/>
      <c r="AA833" s="181"/>
      <c r="AB833" s="182">
        <f>Z833+AA833</f>
        <v>0</v>
      </c>
      <c r="AC833" s="181"/>
      <c r="AD833" s="181"/>
      <c r="AE833" s="181"/>
      <c r="AF833" s="181"/>
      <c r="AG833" s="181"/>
      <c r="AH833" s="180"/>
      <c r="AI833" s="181"/>
      <c r="AJ833" s="182">
        <f>AH833+AI833</f>
        <v>0</v>
      </c>
      <c r="AK833" s="181"/>
      <c r="AL833" s="181"/>
      <c r="AM833" s="181"/>
      <c r="AN833" s="181"/>
      <c r="AO833" s="181"/>
      <c r="AP833" s="180"/>
      <c r="AQ833" s="181"/>
      <c r="AR833" s="182">
        <f>AP833+AQ833</f>
        <v>0</v>
      </c>
      <c r="AS833" s="181"/>
      <c r="AT833" s="181"/>
      <c r="AU833" s="181"/>
      <c r="AV833" s="181"/>
      <c r="AW833" s="181"/>
      <c r="AX833" s="180"/>
      <c r="AY833" s="181"/>
      <c r="AZ833" s="182">
        <f>AX833+AY833</f>
        <v>0</v>
      </c>
      <c r="BA833" s="181"/>
      <c r="BB833" s="181"/>
      <c r="BC833" s="181"/>
      <c r="BD833" s="181"/>
      <c r="BE833" s="181"/>
      <c r="BF833" s="130"/>
      <c r="BG833" s="130"/>
      <c r="BH833" s="130"/>
    </row>
    <row r="834" spans="1:60" ht="29" x14ac:dyDescent="0.35">
      <c r="A834" s="172" t="s">
        <v>1144</v>
      </c>
      <c r="B834" s="172" t="s">
        <v>158</v>
      </c>
      <c r="C834" s="172" t="s">
        <v>159</v>
      </c>
      <c r="D834" s="173" t="s">
        <v>160</v>
      </c>
      <c r="E834" s="172" t="s">
        <v>1145</v>
      </c>
      <c r="F834" s="172" t="s">
        <v>666</v>
      </c>
      <c r="G834" s="172" t="s">
        <v>667</v>
      </c>
      <c r="H834" s="172" t="s">
        <v>326</v>
      </c>
      <c r="I834" s="174">
        <v>1320</v>
      </c>
      <c r="J834" s="175" t="s">
        <v>520</v>
      </c>
      <c r="K834" s="176">
        <f>I834*9.16</f>
        <v>12091.2</v>
      </c>
      <c r="L834" s="177"/>
      <c r="M834" s="178"/>
      <c r="N834" s="178"/>
      <c r="O834" s="178"/>
      <c r="P834" s="179"/>
      <c r="Q834" s="179"/>
      <c r="R834" s="180"/>
      <c r="S834" s="181"/>
      <c r="T834" s="182">
        <f>R834+S834</f>
        <v>0</v>
      </c>
      <c r="U834" s="181"/>
      <c r="V834" s="181"/>
      <c r="W834" s="181"/>
      <c r="X834" s="181"/>
      <c r="Y834" s="181"/>
      <c r="Z834" s="180"/>
      <c r="AA834" s="181"/>
      <c r="AB834" s="182">
        <f>Z834+AA834</f>
        <v>0</v>
      </c>
      <c r="AC834" s="181"/>
      <c r="AD834" s="181"/>
      <c r="AE834" s="181"/>
      <c r="AF834" s="181"/>
      <c r="AG834" s="181"/>
      <c r="AH834" s="180"/>
      <c r="AI834" s="181"/>
      <c r="AJ834" s="182">
        <f>AH834+AI834</f>
        <v>0</v>
      </c>
      <c r="AK834" s="181"/>
      <c r="AL834" s="181"/>
      <c r="AM834" s="181"/>
      <c r="AN834" s="181"/>
      <c r="AO834" s="181"/>
      <c r="AP834" s="180"/>
      <c r="AQ834" s="181"/>
      <c r="AR834" s="182">
        <f>AP834+AQ834</f>
        <v>0</v>
      </c>
      <c r="AS834" s="181"/>
      <c r="AT834" s="181"/>
      <c r="AU834" s="181"/>
      <c r="AV834" s="181"/>
      <c r="AW834" s="181"/>
      <c r="AX834" s="180"/>
      <c r="AY834" s="181"/>
      <c r="AZ834" s="182">
        <f>AX834+AY834</f>
        <v>0</v>
      </c>
      <c r="BA834" s="181"/>
      <c r="BB834" s="181"/>
      <c r="BC834" s="181"/>
      <c r="BD834" s="181"/>
      <c r="BE834" s="181"/>
      <c r="BF834" s="130"/>
      <c r="BG834" s="130"/>
      <c r="BH834" s="130"/>
    </row>
    <row r="835" spans="1:60" ht="29" x14ac:dyDescent="0.35">
      <c r="A835" s="172" t="s">
        <v>1146</v>
      </c>
      <c r="B835" s="172" t="s">
        <v>158</v>
      </c>
      <c r="C835" s="172" t="s">
        <v>159</v>
      </c>
      <c r="D835" s="173" t="s">
        <v>160</v>
      </c>
      <c r="E835" s="172" t="s">
        <v>1147</v>
      </c>
      <c r="F835" s="172" t="s">
        <v>666</v>
      </c>
      <c r="G835" s="172" t="s">
        <v>667</v>
      </c>
      <c r="H835" s="172" t="s">
        <v>326</v>
      </c>
      <c r="I835" s="174">
        <v>1320</v>
      </c>
      <c r="J835" s="175" t="s">
        <v>520</v>
      </c>
      <c r="K835" s="176">
        <f>I835*9.16</f>
        <v>12091.2</v>
      </c>
      <c r="L835" s="177"/>
      <c r="M835" s="178"/>
      <c r="N835" s="178"/>
      <c r="O835" s="178"/>
      <c r="P835" s="179"/>
      <c r="Q835" s="179"/>
      <c r="R835" s="180"/>
      <c r="S835" s="181"/>
      <c r="T835" s="182">
        <f>R835+S835</f>
        <v>0</v>
      </c>
      <c r="U835" s="181"/>
      <c r="V835" s="181"/>
      <c r="W835" s="181"/>
      <c r="X835" s="181"/>
      <c r="Y835" s="181"/>
      <c r="Z835" s="180"/>
      <c r="AA835" s="181"/>
      <c r="AB835" s="182">
        <f>Z835+AA835</f>
        <v>0</v>
      </c>
      <c r="AC835" s="181"/>
      <c r="AD835" s="181"/>
      <c r="AE835" s="181"/>
      <c r="AF835" s="181"/>
      <c r="AG835" s="181"/>
      <c r="AH835" s="180"/>
      <c r="AI835" s="181"/>
      <c r="AJ835" s="182">
        <f>AH835+AI835</f>
        <v>0</v>
      </c>
      <c r="AK835" s="181"/>
      <c r="AL835" s="181"/>
      <c r="AM835" s="181"/>
      <c r="AN835" s="181"/>
      <c r="AO835" s="181"/>
      <c r="AP835" s="180"/>
      <c r="AQ835" s="181"/>
      <c r="AR835" s="182">
        <f>AP835+AQ835</f>
        <v>0</v>
      </c>
      <c r="AS835" s="181"/>
      <c r="AT835" s="181"/>
      <c r="AU835" s="181"/>
      <c r="AV835" s="181"/>
      <c r="AW835" s="181"/>
      <c r="AX835" s="180"/>
      <c r="AY835" s="181"/>
      <c r="AZ835" s="182">
        <f>AX835+AY835</f>
        <v>0</v>
      </c>
      <c r="BA835" s="181"/>
      <c r="BB835" s="181"/>
      <c r="BC835" s="181"/>
      <c r="BD835" s="181"/>
      <c r="BE835" s="181"/>
      <c r="BF835" s="130"/>
      <c r="BG835" s="130"/>
      <c r="BH835" s="130"/>
    </row>
    <row r="836" spans="1:60" x14ac:dyDescent="0.35">
      <c r="A836" s="172" t="s">
        <v>1158</v>
      </c>
      <c r="B836" s="172" t="s">
        <v>158</v>
      </c>
      <c r="C836" s="172" t="s">
        <v>159</v>
      </c>
      <c r="D836" s="173" t="s">
        <v>160</v>
      </c>
      <c r="E836" s="172" t="s">
        <v>1159</v>
      </c>
      <c r="F836" s="172" t="s">
        <v>666</v>
      </c>
      <c r="G836" s="172" t="s">
        <v>667</v>
      </c>
      <c r="H836" s="172" t="s">
        <v>326</v>
      </c>
      <c r="I836" s="174">
        <v>1344</v>
      </c>
      <c r="J836" s="175" t="s">
        <v>165</v>
      </c>
      <c r="K836" s="176">
        <f>I836*9.16</f>
        <v>12311.04</v>
      </c>
      <c r="L836" s="177"/>
      <c r="M836" s="178"/>
      <c r="N836" s="178"/>
      <c r="O836" s="178"/>
      <c r="P836" s="179"/>
      <c r="Q836" s="179"/>
      <c r="R836" s="180"/>
      <c r="S836" s="181"/>
      <c r="T836" s="182">
        <f>R836+S836</f>
        <v>0</v>
      </c>
      <c r="U836" s="181"/>
      <c r="V836" s="181"/>
      <c r="W836" s="181"/>
      <c r="X836" s="181"/>
      <c r="Y836" s="181"/>
      <c r="Z836" s="180"/>
      <c r="AA836" s="181"/>
      <c r="AB836" s="182">
        <f>Z836+AA836</f>
        <v>0</v>
      </c>
      <c r="AC836" s="181"/>
      <c r="AD836" s="181"/>
      <c r="AE836" s="181"/>
      <c r="AF836" s="181"/>
      <c r="AG836" s="181"/>
      <c r="AH836" s="180"/>
      <c r="AI836" s="181"/>
      <c r="AJ836" s="182">
        <f>AH836+AI836</f>
        <v>0</v>
      </c>
      <c r="AK836" s="181"/>
      <c r="AL836" s="181"/>
      <c r="AM836" s="181"/>
      <c r="AN836" s="181"/>
      <c r="AO836" s="181"/>
      <c r="AP836" s="180"/>
      <c r="AQ836" s="181"/>
      <c r="AR836" s="182">
        <f>AP836+AQ836</f>
        <v>0</v>
      </c>
      <c r="AS836" s="181"/>
      <c r="AT836" s="181"/>
      <c r="AU836" s="181"/>
      <c r="AV836" s="181"/>
      <c r="AW836" s="181"/>
      <c r="AX836" s="180"/>
      <c r="AY836" s="181"/>
      <c r="AZ836" s="182">
        <f>AX836+AY836</f>
        <v>0</v>
      </c>
      <c r="BA836" s="181"/>
      <c r="BB836" s="181"/>
      <c r="BC836" s="181"/>
      <c r="BD836" s="181"/>
      <c r="BE836" s="181"/>
      <c r="BF836" s="130"/>
      <c r="BG836" s="130"/>
      <c r="BH836" s="130"/>
    </row>
    <row r="837" spans="1:60" x14ac:dyDescent="0.35">
      <c r="A837" s="172" t="s">
        <v>1344</v>
      </c>
      <c r="B837" s="172" t="s">
        <v>158</v>
      </c>
      <c r="C837" s="172" t="s">
        <v>159</v>
      </c>
      <c r="D837" s="173" t="s">
        <v>160</v>
      </c>
      <c r="E837" s="172" t="s">
        <v>1345</v>
      </c>
      <c r="F837" s="172" t="s">
        <v>666</v>
      </c>
      <c r="G837" s="172" t="s">
        <v>667</v>
      </c>
      <c r="H837" s="172" t="s">
        <v>326</v>
      </c>
      <c r="I837" s="174">
        <v>1680</v>
      </c>
      <c r="J837" s="175" t="s">
        <v>200</v>
      </c>
      <c r="K837" s="176">
        <f>I837*9.16</f>
        <v>15388.800000000001</v>
      </c>
      <c r="L837" s="177"/>
      <c r="M837" s="178"/>
      <c r="N837" s="178"/>
      <c r="O837" s="178"/>
      <c r="P837" s="179"/>
      <c r="Q837" s="179"/>
      <c r="R837" s="180"/>
      <c r="S837" s="181"/>
      <c r="T837" s="182">
        <f>R837+S837</f>
        <v>0</v>
      </c>
      <c r="U837" s="181"/>
      <c r="V837" s="181"/>
      <c r="W837" s="181"/>
      <c r="X837" s="181"/>
      <c r="Y837" s="181"/>
      <c r="Z837" s="180"/>
      <c r="AA837" s="181"/>
      <c r="AB837" s="182">
        <f>Z837+AA837</f>
        <v>0</v>
      </c>
      <c r="AC837" s="181"/>
      <c r="AD837" s="181"/>
      <c r="AE837" s="181"/>
      <c r="AF837" s="181"/>
      <c r="AG837" s="181"/>
      <c r="AH837" s="180"/>
      <c r="AI837" s="181"/>
      <c r="AJ837" s="182">
        <f>AH837+AI837</f>
        <v>0</v>
      </c>
      <c r="AK837" s="181"/>
      <c r="AL837" s="181"/>
      <c r="AM837" s="181"/>
      <c r="AN837" s="181"/>
      <c r="AO837" s="181"/>
      <c r="AP837" s="180"/>
      <c r="AQ837" s="181"/>
      <c r="AR837" s="182">
        <f>AP837+AQ837</f>
        <v>0</v>
      </c>
      <c r="AS837" s="181"/>
      <c r="AT837" s="181"/>
      <c r="AU837" s="181"/>
      <c r="AV837" s="181"/>
      <c r="AW837" s="181"/>
      <c r="AX837" s="180"/>
      <c r="AY837" s="181"/>
      <c r="AZ837" s="182">
        <f>AX837+AY837</f>
        <v>0</v>
      </c>
      <c r="BA837" s="181"/>
      <c r="BB837" s="181"/>
      <c r="BC837" s="181"/>
      <c r="BD837" s="181"/>
      <c r="BE837" s="181"/>
      <c r="BF837" s="130"/>
      <c r="BG837" s="130"/>
      <c r="BH837" s="130"/>
    </row>
    <row r="838" spans="1:60" x14ac:dyDescent="0.35">
      <c r="A838" s="172" t="s">
        <v>2527</v>
      </c>
      <c r="B838" s="172" t="s">
        <v>158</v>
      </c>
      <c r="C838" s="172" t="s">
        <v>159</v>
      </c>
      <c r="D838" s="173" t="s">
        <v>160</v>
      </c>
      <c r="E838" s="172" t="s">
        <v>1930</v>
      </c>
      <c r="F838" s="172" t="s">
        <v>2528</v>
      </c>
      <c r="G838" s="172" t="s">
        <v>667</v>
      </c>
      <c r="H838" s="172" t="s">
        <v>326</v>
      </c>
      <c r="I838" s="174">
        <v>72</v>
      </c>
      <c r="J838" s="175" t="s">
        <v>171</v>
      </c>
      <c r="K838" s="176">
        <f>I838*9.16</f>
        <v>659.52</v>
      </c>
      <c r="L838" s="177"/>
      <c r="M838" s="178"/>
      <c r="N838" s="178"/>
      <c r="O838" s="178"/>
      <c r="P838" s="179"/>
      <c r="Q838" s="179"/>
      <c r="R838" s="180"/>
      <c r="S838" s="181"/>
      <c r="T838" s="182">
        <f>R838+S838</f>
        <v>0</v>
      </c>
      <c r="U838" s="181"/>
      <c r="V838" s="181"/>
      <c r="W838" s="181"/>
      <c r="X838" s="181"/>
      <c r="Y838" s="181"/>
      <c r="Z838" s="180"/>
      <c r="AA838" s="181"/>
      <c r="AB838" s="182">
        <f>Z838+AA838</f>
        <v>0</v>
      </c>
      <c r="AC838" s="181"/>
      <c r="AD838" s="181"/>
      <c r="AE838" s="181"/>
      <c r="AF838" s="181"/>
      <c r="AG838" s="181"/>
      <c r="AH838" s="180"/>
      <c r="AI838" s="181"/>
      <c r="AJ838" s="182">
        <f>AH838+AI838</f>
        <v>0</v>
      </c>
      <c r="AK838" s="181"/>
      <c r="AL838" s="181"/>
      <c r="AM838" s="181"/>
      <c r="AN838" s="181"/>
      <c r="AO838" s="181"/>
      <c r="AP838" s="180"/>
      <c r="AQ838" s="181"/>
      <c r="AR838" s="182">
        <f>AP838+AQ838</f>
        <v>0</v>
      </c>
      <c r="AS838" s="181"/>
      <c r="AT838" s="181"/>
      <c r="AU838" s="181"/>
      <c r="AV838" s="181"/>
      <c r="AW838" s="181"/>
      <c r="AX838" s="180"/>
      <c r="AY838" s="181"/>
      <c r="AZ838" s="182">
        <f>AX838+AY838</f>
        <v>0</v>
      </c>
      <c r="BA838" s="181"/>
      <c r="BB838" s="181"/>
      <c r="BC838" s="181"/>
      <c r="BD838" s="181"/>
      <c r="BE838" s="181"/>
      <c r="BF838" s="130"/>
      <c r="BG838" s="130"/>
      <c r="BH838" s="130"/>
    </row>
    <row r="839" spans="1:60" x14ac:dyDescent="0.35">
      <c r="A839" s="172" t="s">
        <v>2379</v>
      </c>
      <c r="B839" s="172" t="s">
        <v>158</v>
      </c>
      <c r="C839" s="172" t="s">
        <v>159</v>
      </c>
      <c r="D839" s="173" t="s">
        <v>160</v>
      </c>
      <c r="E839" s="172" t="s">
        <v>1930</v>
      </c>
      <c r="F839" s="172" t="s">
        <v>2380</v>
      </c>
      <c r="G839" s="172" t="s">
        <v>2381</v>
      </c>
      <c r="H839" s="172" t="s">
        <v>2375</v>
      </c>
      <c r="I839" s="174">
        <v>72</v>
      </c>
      <c r="J839" s="175" t="s">
        <v>171</v>
      </c>
      <c r="K839" s="176">
        <f>I839*9.16</f>
        <v>659.52</v>
      </c>
      <c r="L839" s="177"/>
      <c r="M839" s="178"/>
      <c r="N839" s="178"/>
      <c r="O839" s="178"/>
      <c r="P839" s="179"/>
      <c r="Q839" s="179"/>
      <c r="R839" s="180"/>
      <c r="S839" s="181"/>
      <c r="T839" s="182">
        <f>R839+S839</f>
        <v>0</v>
      </c>
      <c r="U839" s="181"/>
      <c r="V839" s="181"/>
      <c r="W839" s="181"/>
      <c r="X839" s="181"/>
      <c r="Y839" s="181"/>
      <c r="Z839" s="180"/>
      <c r="AA839" s="181"/>
      <c r="AB839" s="182">
        <f>Z839+AA839</f>
        <v>0</v>
      </c>
      <c r="AC839" s="181"/>
      <c r="AD839" s="181"/>
      <c r="AE839" s="181"/>
      <c r="AF839" s="181"/>
      <c r="AG839" s="181"/>
      <c r="AH839" s="180"/>
      <c r="AI839" s="181"/>
      <c r="AJ839" s="182">
        <f>AH839+AI839</f>
        <v>0</v>
      </c>
      <c r="AK839" s="181"/>
      <c r="AL839" s="181"/>
      <c r="AM839" s="181"/>
      <c r="AN839" s="181"/>
      <c r="AO839" s="181"/>
      <c r="AP839" s="180"/>
      <c r="AQ839" s="181"/>
      <c r="AR839" s="182">
        <f>AP839+AQ839</f>
        <v>0</v>
      </c>
      <c r="AS839" s="181"/>
      <c r="AT839" s="181"/>
      <c r="AU839" s="181"/>
      <c r="AV839" s="181"/>
      <c r="AW839" s="181"/>
      <c r="AX839" s="180"/>
      <c r="AY839" s="181"/>
      <c r="AZ839" s="182">
        <f>AX839+AY839</f>
        <v>0</v>
      </c>
      <c r="BA839" s="181"/>
      <c r="BB839" s="181"/>
      <c r="BC839" s="181"/>
      <c r="BD839" s="181"/>
      <c r="BE839" s="181"/>
      <c r="BF839" s="130"/>
      <c r="BG839" s="130"/>
      <c r="BH839" s="130"/>
    </row>
    <row r="840" spans="1:60" x14ac:dyDescent="0.35">
      <c r="A840" s="172" t="s">
        <v>2391</v>
      </c>
      <c r="B840" s="172" t="s">
        <v>158</v>
      </c>
      <c r="C840" s="172" t="s">
        <v>159</v>
      </c>
      <c r="D840" s="173" t="s">
        <v>160</v>
      </c>
      <c r="E840" s="172" t="s">
        <v>1930</v>
      </c>
      <c r="F840" s="172" t="s">
        <v>2392</v>
      </c>
      <c r="G840" s="172" t="s">
        <v>2381</v>
      </c>
      <c r="H840" s="172" t="s">
        <v>2375</v>
      </c>
      <c r="I840" s="174">
        <v>72</v>
      </c>
      <c r="J840" s="175" t="s">
        <v>171</v>
      </c>
      <c r="K840" s="176">
        <f>I840*9.16</f>
        <v>659.52</v>
      </c>
      <c r="L840" s="177"/>
      <c r="M840" s="178"/>
      <c r="N840" s="178"/>
      <c r="O840" s="178"/>
      <c r="P840" s="179"/>
      <c r="Q840" s="179"/>
      <c r="R840" s="180"/>
      <c r="S840" s="181"/>
      <c r="T840" s="182">
        <f>R840+S840</f>
        <v>0</v>
      </c>
      <c r="U840" s="181"/>
      <c r="V840" s="181"/>
      <c r="W840" s="181"/>
      <c r="X840" s="181"/>
      <c r="Y840" s="181"/>
      <c r="Z840" s="180"/>
      <c r="AA840" s="181"/>
      <c r="AB840" s="182">
        <f>Z840+AA840</f>
        <v>0</v>
      </c>
      <c r="AC840" s="181"/>
      <c r="AD840" s="181"/>
      <c r="AE840" s="181"/>
      <c r="AF840" s="181"/>
      <c r="AG840" s="181"/>
      <c r="AH840" s="180"/>
      <c r="AI840" s="181"/>
      <c r="AJ840" s="182">
        <f>AH840+AI840</f>
        <v>0</v>
      </c>
      <c r="AK840" s="181"/>
      <c r="AL840" s="181"/>
      <c r="AM840" s="181"/>
      <c r="AN840" s="181"/>
      <c r="AO840" s="181"/>
      <c r="AP840" s="180"/>
      <c r="AQ840" s="181"/>
      <c r="AR840" s="182">
        <f>AP840+AQ840</f>
        <v>0</v>
      </c>
      <c r="AS840" s="181"/>
      <c r="AT840" s="181"/>
      <c r="AU840" s="181"/>
      <c r="AV840" s="181"/>
      <c r="AW840" s="181"/>
      <c r="AX840" s="180"/>
      <c r="AY840" s="181"/>
      <c r="AZ840" s="182">
        <f>AX840+AY840</f>
        <v>0</v>
      </c>
      <c r="BA840" s="181"/>
      <c r="BB840" s="181"/>
      <c r="BC840" s="181"/>
      <c r="BD840" s="181"/>
      <c r="BE840" s="181"/>
      <c r="BF840" s="130"/>
      <c r="BG840" s="130"/>
      <c r="BH840" s="130"/>
    </row>
    <row r="841" spans="1:60" x14ac:dyDescent="0.35">
      <c r="A841" s="172" t="s">
        <v>372</v>
      </c>
      <c r="B841" s="172" t="s">
        <v>158</v>
      </c>
      <c r="C841" s="172" t="s">
        <v>159</v>
      </c>
      <c r="D841" s="173" t="s">
        <v>160</v>
      </c>
      <c r="E841" s="172" t="s">
        <v>373</v>
      </c>
      <c r="F841" s="172" t="s">
        <v>374</v>
      </c>
      <c r="G841" s="172" t="s">
        <v>375</v>
      </c>
      <c r="H841" s="172" t="s">
        <v>267</v>
      </c>
      <c r="I841" s="174">
        <v>120</v>
      </c>
      <c r="J841" s="175" t="s">
        <v>200</v>
      </c>
      <c r="K841" s="176">
        <f>I841*9.16</f>
        <v>1099.2</v>
      </c>
      <c r="L841" s="177"/>
      <c r="M841" s="178"/>
      <c r="N841" s="178"/>
      <c r="O841" s="178"/>
      <c r="P841" s="179"/>
      <c r="Q841" s="179"/>
      <c r="R841" s="180"/>
      <c r="S841" s="181"/>
      <c r="T841" s="182">
        <f>R841+S841</f>
        <v>0</v>
      </c>
      <c r="U841" s="181"/>
      <c r="V841" s="181"/>
      <c r="W841" s="181"/>
      <c r="X841" s="181"/>
      <c r="Y841" s="181"/>
      <c r="Z841" s="180"/>
      <c r="AA841" s="181"/>
      <c r="AB841" s="182">
        <f>Z841+AA841</f>
        <v>0</v>
      </c>
      <c r="AC841" s="181"/>
      <c r="AD841" s="181"/>
      <c r="AE841" s="181"/>
      <c r="AF841" s="181"/>
      <c r="AG841" s="181"/>
      <c r="AH841" s="180"/>
      <c r="AI841" s="181"/>
      <c r="AJ841" s="182">
        <f>AH841+AI841</f>
        <v>0</v>
      </c>
      <c r="AK841" s="181"/>
      <c r="AL841" s="181"/>
      <c r="AM841" s="181"/>
      <c r="AN841" s="181"/>
      <c r="AO841" s="181"/>
      <c r="AP841" s="180"/>
      <c r="AQ841" s="181"/>
      <c r="AR841" s="182">
        <f>AP841+AQ841</f>
        <v>0</v>
      </c>
      <c r="AS841" s="181"/>
      <c r="AT841" s="181"/>
      <c r="AU841" s="181"/>
      <c r="AV841" s="181"/>
      <c r="AW841" s="181"/>
      <c r="AX841" s="180"/>
      <c r="AY841" s="181"/>
      <c r="AZ841" s="182">
        <f>AX841+AY841</f>
        <v>0</v>
      </c>
      <c r="BA841" s="181"/>
      <c r="BB841" s="181"/>
      <c r="BC841" s="181"/>
      <c r="BD841" s="181"/>
      <c r="BE841" s="181"/>
      <c r="BF841" s="130"/>
      <c r="BG841" s="130"/>
      <c r="BH841" s="130"/>
    </row>
    <row r="842" spans="1:60" x14ac:dyDescent="0.35">
      <c r="A842" s="172" t="s">
        <v>410</v>
      </c>
      <c r="B842" s="172" t="s">
        <v>158</v>
      </c>
      <c r="C842" s="172" t="s">
        <v>159</v>
      </c>
      <c r="D842" s="173" t="s">
        <v>160</v>
      </c>
      <c r="E842" s="172" t="s">
        <v>411</v>
      </c>
      <c r="F842" s="172" t="s">
        <v>374</v>
      </c>
      <c r="G842" s="172" t="s">
        <v>375</v>
      </c>
      <c r="H842" s="172" t="s">
        <v>267</v>
      </c>
      <c r="I842" s="174">
        <v>132</v>
      </c>
      <c r="J842" s="175" t="s">
        <v>165</v>
      </c>
      <c r="K842" s="176">
        <f>I842*9.16</f>
        <v>1209.1200000000001</v>
      </c>
      <c r="L842" s="177"/>
      <c r="M842" s="178"/>
      <c r="N842" s="178"/>
      <c r="O842" s="178"/>
      <c r="P842" s="179"/>
      <c r="Q842" s="179"/>
      <c r="R842" s="180"/>
      <c r="S842" s="181"/>
      <c r="T842" s="182">
        <f>R842+S842</f>
        <v>0</v>
      </c>
      <c r="U842" s="181"/>
      <c r="V842" s="181"/>
      <c r="W842" s="181"/>
      <c r="X842" s="181"/>
      <c r="Y842" s="181"/>
      <c r="Z842" s="180"/>
      <c r="AA842" s="181"/>
      <c r="AB842" s="182">
        <f>Z842+AA842</f>
        <v>0</v>
      </c>
      <c r="AC842" s="181"/>
      <c r="AD842" s="181"/>
      <c r="AE842" s="181"/>
      <c r="AF842" s="181"/>
      <c r="AG842" s="181"/>
      <c r="AH842" s="180"/>
      <c r="AI842" s="181"/>
      <c r="AJ842" s="182">
        <f>AH842+AI842</f>
        <v>0</v>
      </c>
      <c r="AK842" s="181"/>
      <c r="AL842" s="181"/>
      <c r="AM842" s="181"/>
      <c r="AN842" s="181"/>
      <c r="AO842" s="181"/>
      <c r="AP842" s="180"/>
      <c r="AQ842" s="181"/>
      <c r="AR842" s="182">
        <f>AP842+AQ842</f>
        <v>0</v>
      </c>
      <c r="AS842" s="181"/>
      <c r="AT842" s="181"/>
      <c r="AU842" s="181"/>
      <c r="AV842" s="181"/>
      <c r="AW842" s="181"/>
      <c r="AX842" s="180"/>
      <c r="AY842" s="181"/>
      <c r="AZ842" s="182">
        <f>AX842+AY842</f>
        <v>0</v>
      </c>
      <c r="BA842" s="181"/>
      <c r="BB842" s="181"/>
      <c r="BC842" s="181"/>
      <c r="BD842" s="181"/>
      <c r="BE842" s="181"/>
      <c r="BF842" s="130"/>
      <c r="BG842" s="130"/>
      <c r="BH842" s="130"/>
    </row>
    <row r="843" spans="1:60" x14ac:dyDescent="0.35">
      <c r="A843" s="172" t="s">
        <v>412</v>
      </c>
      <c r="B843" s="172" t="s">
        <v>158</v>
      </c>
      <c r="C843" s="172" t="s">
        <v>159</v>
      </c>
      <c r="D843" s="173" t="s">
        <v>160</v>
      </c>
      <c r="E843" s="172" t="s">
        <v>413</v>
      </c>
      <c r="F843" s="172" t="s">
        <v>374</v>
      </c>
      <c r="G843" s="172" t="s">
        <v>375</v>
      </c>
      <c r="H843" s="172" t="s">
        <v>267</v>
      </c>
      <c r="I843" s="174">
        <v>132</v>
      </c>
      <c r="J843" s="175" t="s">
        <v>165</v>
      </c>
      <c r="K843" s="176">
        <f>I843*9.16</f>
        <v>1209.1200000000001</v>
      </c>
      <c r="L843" s="177"/>
      <c r="M843" s="178"/>
      <c r="N843" s="178"/>
      <c r="O843" s="178"/>
      <c r="P843" s="179"/>
      <c r="Q843" s="179"/>
      <c r="R843" s="180"/>
      <c r="S843" s="181"/>
      <c r="T843" s="182">
        <f>R843+S843</f>
        <v>0</v>
      </c>
      <c r="U843" s="181"/>
      <c r="V843" s="181"/>
      <c r="W843" s="181"/>
      <c r="X843" s="181"/>
      <c r="Y843" s="181"/>
      <c r="Z843" s="180"/>
      <c r="AA843" s="181"/>
      <c r="AB843" s="182">
        <f>Z843+AA843</f>
        <v>0</v>
      </c>
      <c r="AC843" s="181"/>
      <c r="AD843" s="181"/>
      <c r="AE843" s="181"/>
      <c r="AF843" s="181"/>
      <c r="AG843" s="181"/>
      <c r="AH843" s="180"/>
      <c r="AI843" s="181"/>
      <c r="AJ843" s="182">
        <f>AH843+AI843</f>
        <v>0</v>
      </c>
      <c r="AK843" s="181"/>
      <c r="AL843" s="181"/>
      <c r="AM843" s="181"/>
      <c r="AN843" s="181"/>
      <c r="AO843" s="181"/>
      <c r="AP843" s="180"/>
      <c r="AQ843" s="181"/>
      <c r="AR843" s="182">
        <f>AP843+AQ843</f>
        <v>0</v>
      </c>
      <c r="AS843" s="181"/>
      <c r="AT843" s="181"/>
      <c r="AU843" s="181"/>
      <c r="AV843" s="181"/>
      <c r="AW843" s="181"/>
      <c r="AX843" s="180"/>
      <c r="AY843" s="181"/>
      <c r="AZ843" s="182">
        <f>AX843+AY843</f>
        <v>0</v>
      </c>
      <c r="BA843" s="181"/>
      <c r="BB843" s="181"/>
      <c r="BC843" s="181"/>
      <c r="BD843" s="181"/>
      <c r="BE843" s="181"/>
      <c r="BF843" s="130"/>
      <c r="BG843" s="130"/>
      <c r="BH843" s="130"/>
    </row>
    <row r="844" spans="1:60" x14ac:dyDescent="0.35">
      <c r="A844" s="172" t="s">
        <v>414</v>
      </c>
      <c r="B844" s="172" t="s">
        <v>158</v>
      </c>
      <c r="C844" s="172" t="s">
        <v>159</v>
      </c>
      <c r="D844" s="173" t="s">
        <v>160</v>
      </c>
      <c r="E844" s="172" t="s">
        <v>413</v>
      </c>
      <c r="F844" s="172" t="s">
        <v>374</v>
      </c>
      <c r="G844" s="172" t="s">
        <v>375</v>
      </c>
      <c r="H844" s="172" t="s">
        <v>267</v>
      </c>
      <c r="I844" s="174">
        <v>132</v>
      </c>
      <c r="J844" s="175" t="s">
        <v>165</v>
      </c>
      <c r="K844" s="176">
        <f>I844*9.16</f>
        <v>1209.1200000000001</v>
      </c>
      <c r="L844" s="177"/>
      <c r="M844" s="178"/>
      <c r="N844" s="178"/>
      <c r="O844" s="178"/>
      <c r="P844" s="179"/>
      <c r="Q844" s="179"/>
      <c r="R844" s="180"/>
      <c r="S844" s="181"/>
      <c r="T844" s="182">
        <f>R844+S844</f>
        <v>0</v>
      </c>
      <c r="U844" s="181"/>
      <c r="V844" s="181"/>
      <c r="W844" s="181"/>
      <c r="X844" s="181"/>
      <c r="Y844" s="181"/>
      <c r="Z844" s="180"/>
      <c r="AA844" s="181"/>
      <c r="AB844" s="182">
        <f>Z844+AA844</f>
        <v>0</v>
      </c>
      <c r="AC844" s="181"/>
      <c r="AD844" s="181"/>
      <c r="AE844" s="181"/>
      <c r="AF844" s="181"/>
      <c r="AG844" s="181"/>
      <c r="AH844" s="180"/>
      <c r="AI844" s="181"/>
      <c r="AJ844" s="182">
        <f>AH844+AI844</f>
        <v>0</v>
      </c>
      <c r="AK844" s="181"/>
      <c r="AL844" s="181"/>
      <c r="AM844" s="181"/>
      <c r="AN844" s="181"/>
      <c r="AO844" s="181"/>
      <c r="AP844" s="180"/>
      <c r="AQ844" s="181"/>
      <c r="AR844" s="182">
        <f>AP844+AQ844</f>
        <v>0</v>
      </c>
      <c r="AS844" s="181"/>
      <c r="AT844" s="181"/>
      <c r="AU844" s="181"/>
      <c r="AV844" s="181"/>
      <c r="AW844" s="181"/>
      <c r="AX844" s="180"/>
      <c r="AY844" s="181"/>
      <c r="AZ844" s="182">
        <f>AX844+AY844</f>
        <v>0</v>
      </c>
      <c r="BA844" s="181"/>
      <c r="BB844" s="181"/>
      <c r="BC844" s="181"/>
      <c r="BD844" s="181"/>
      <c r="BE844" s="181"/>
      <c r="BF844" s="130"/>
      <c r="BG844" s="130"/>
      <c r="BH844" s="130"/>
    </row>
    <row r="845" spans="1:60" x14ac:dyDescent="0.35">
      <c r="A845" s="172" t="s">
        <v>415</v>
      </c>
      <c r="B845" s="172" t="s">
        <v>158</v>
      </c>
      <c r="C845" s="172" t="s">
        <v>159</v>
      </c>
      <c r="D845" s="173" t="s">
        <v>160</v>
      </c>
      <c r="E845" s="172" t="s">
        <v>413</v>
      </c>
      <c r="F845" s="172" t="s">
        <v>374</v>
      </c>
      <c r="G845" s="172" t="s">
        <v>375</v>
      </c>
      <c r="H845" s="172" t="s">
        <v>267</v>
      </c>
      <c r="I845" s="174">
        <v>132</v>
      </c>
      <c r="J845" s="175" t="s">
        <v>165</v>
      </c>
      <c r="K845" s="176">
        <f>I845*9.16</f>
        <v>1209.1200000000001</v>
      </c>
      <c r="L845" s="177"/>
      <c r="M845" s="178"/>
      <c r="N845" s="178"/>
      <c r="O845" s="178"/>
      <c r="P845" s="179"/>
      <c r="Q845" s="179"/>
      <c r="R845" s="180"/>
      <c r="S845" s="181"/>
      <c r="T845" s="182">
        <f>R845+S845</f>
        <v>0</v>
      </c>
      <c r="U845" s="181"/>
      <c r="V845" s="181"/>
      <c r="W845" s="181"/>
      <c r="X845" s="181"/>
      <c r="Y845" s="181"/>
      <c r="Z845" s="180"/>
      <c r="AA845" s="181"/>
      <c r="AB845" s="182">
        <f>Z845+AA845</f>
        <v>0</v>
      </c>
      <c r="AC845" s="181"/>
      <c r="AD845" s="181"/>
      <c r="AE845" s="181"/>
      <c r="AF845" s="181"/>
      <c r="AG845" s="181"/>
      <c r="AH845" s="180"/>
      <c r="AI845" s="181"/>
      <c r="AJ845" s="182">
        <f>AH845+AI845</f>
        <v>0</v>
      </c>
      <c r="AK845" s="181"/>
      <c r="AL845" s="181"/>
      <c r="AM845" s="181"/>
      <c r="AN845" s="181"/>
      <c r="AO845" s="181"/>
      <c r="AP845" s="180"/>
      <c r="AQ845" s="181"/>
      <c r="AR845" s="182">
        <f>AP845+AQ845</f>
        <v>0</v>
      </c>
      <c r="AS845" s="181"/>
      <c r="AT845" s="181"/>
      <c r="AU845" s="181"/>
      <c r="AV845" s="181"/>
      <c r="AW845" s="181"/>
      <c r="AX845" s="180"/>
      <c r="AY845" s="181"/>
      <c r="AZ845" s="182">
        <f>AX845+AY845</f>
        <v>0</v>
      </c>
      <c r="BA845" s="181"/>
      <c r="BB845" s="181"/>
      <c r="BC845" s="181"/>
      <c r="BD845" s="181"/>
      <c r="BE845" s="181"/>
      <c r="BF845" s="130"/>
      <c r="BG845" s="130"/>
      <c r="BH845" s="130"/>
    </row>
    <row r="846" spans="1:60" x14ac:dyDescent="0.35">
      <c r="A846" s="172" t="s">
        <v>416</v>
      </c>
      <c r="B846" s="172" t="s">
        <v>158</v>
      </c>
      <c r="C846" s="172" t="s">
        <v>159</v>
      </c>
      <c r="D846" s="173" t="s">
        <v>160</v>
      </c>
      <c r="E846" s="172" t="s">
        <v>413</v>
      </c>
      <c r="F846" s="172" t="s">
        <v>374</v>
      </c>
      <c r="G846" s="172" t="s">
        <v>375</v>
      </c>
      <c r="H846" s="172" t="s">
        <v>267</v>
      </c>
      <c r="I846" s="174">
        <v>132</v>
      </c>
      <c r="J846" s="175" t="s">
        <v>165</v>
      </c>
      <c r="K846" s="176">
        <f>I846*9.16</f>
        <v>1209.1200000000001</v>
      </c>
      <c r="L846" s="177"/>
      <c r="M846" s="178"/>
      <c r="N846" s="178"/>
      <c r="O846" s="178"/>
      <c r="P846" s="179"/>
      <c r="Q846" s="179"/>
      <c r="R846" s="180"/>
      <c r="S846" s="181"/>
      <c r="T846" s="182">
        <f>R846+S846</f>
        <v>0</v>
      </c>
      <c r="U846" s="181"/>
      <c r="V846" s="181"/>
      <c r="W846" s="181"/>
      <c r="X846" s="181"/>
      <c r="Y846" s="181"/>
      <c r="Z846" s="180"/>
      <c r="AA846" s="181"/>
      <c r="AB846" s="182">
        <f>Z846+AA846</f>
        <v>0</v>
      </c>
      <c r="AC846" s="181"/>
      <c r="AD846" s="181"/>
      <c r="AE846" s="181"/>
      <c r="AF846" s="181"/>
      <c r="AG846" s="181"/>
      <c r="AH846" s="180"/>
      <c r="AI846" s="181"/>
      <c r="AJ846" s="182">
        <f>AH846+AI846</f>
        <v>0</v>
      </c>
      <c r="AK846" s="181"/>
      <c r="AL846" s="181"/>
      <c r="AM846" s="181"/>
      <c r="AN846" s="181"/>
      <c r="AO846" s="181"/>
      <c r="AP846" s="180"/>
      <c r="AQ846" s="181"/>
      <c r="AR846" s="182">
        <f>AP846+AQ846</f>
        <v>0</v>
      </c>
      <c r="AS846" s="181"/>
      <c r="AT846" s="181"/>
      <c r="AU846" s="181"/>
      <c r="AV846" s="181"/>
      <c r="AW846" s="181"/>
      <c r="AX846" s="180"/>
      <c r="AY846" s="181"/>
      <c r="AZ846" s="182">
        <f>AX846+AY846</f>
        <v>0</v>
      </c>
      <c r="BA846" s="181"/>
      <c r="BB846" s="181"/>
      <c r="BC846" s="181"/>
      <c r="BD846" s="181"/>
      <c r="BE846" s="181"/>
      <c r="BF846" s="130"/>
      <c r="BG846" s="130"/>
      <c r="BH846" s="130"/>
    </row>
    <row r="847" spans="1:60" x14ac:dyDescent="0.35">
      <c r="A847" s="172" t="s">
        <v>417</v>
      </c>
      <c r="B847" s="172" t="s">
        <v>158</v>
      </c>
      <c r="C847" s="172" t="s">
        <v>159</v>
      </c>
      <c r="D847" s="173" t="s">
        <v>160</v>
      </c>
      <c r="E847" s="172" t="s">
        <v>413</v>
      </c>
      <c r="F847" s="172" t="s">
        <v>374</v>
      </c>
      <c r="G847" s="172" t="s">
        <v>375</v>
      </c>
      <c r="H847" s="172" t="s">
        <v>267</v>
      </c>
      <c r="I847" s="174">
        <v>132</v>
      </c>
      <c r="J847" s="175" t="s">
        <v>165</v>
      </c>
      <c r="K847" s="176">
        <f>I847*9.16</f>
        <v>1209.1200000000001</v>
      </c>
      <c r="L847" s="177"/>
      <c r="M847" s="178"/>
      <c r="N847" s="178"/>
      <c r="O847" s="178"/>
      <c r="P847" s="179"/>
      <c r="Q847" s="179"/>
      <c r="R847" s="180"/>
      <c r="S847" s="181"/>
      <c r="T847" s="182">
        <f>R847+S847</f>
        <v>0</v>
      </c>
      <c r="U847" s="181"/>
      <c r="V847" s="181"/>
      <c r="W847" s="181"/>
      <c r="X847" s="181"/>
      <c r="Y847" s="181"/>
      <c r="Z847" s="180"/>
      <c r="AA847" s="181"/>
      <c r="AB847" s="182">
        <f>Z847+AA847</f>
        <v>0</v>
      </c>
      <c r="AC847" s="181"/>
      <c r="AD847" s="181"/>
      <c r="AE847" s="181"/>
      <c r="AF847" s="181"/>
      <c r="AG847" s="181"/>
      <c r="AH847" s="180"/>
      <c r="AI847" s="181"/>
      <c r="AJ847" s="182">
        <f>AH847+AI847</f>
        <v>0</v>
      </c>
      <c r="AK847" s="181"/>
      <c r="AL847" s="181"/>
      <c r="AM847" s="181"/>
      <c r="AN847" s="181"/>
      <c r="AO847" s="181"/>
      <c r="AP847" s="180"/>
      <c r="AQ847" s="181"/>
      <c r="AR847" s="182">
        <f>AP847+AQ847</f>
        <v>0</v>
      </c>
      <c r="AS847" s="181"/>
      <c r="AT847" s="181"/>
      <c r="AU847" s="181"/>
      <c r="AV847" s="181"/>
      <c r="AW847" s="181"/>
      <c r="AX847" s="180"/>
      <c r="AY847" s="181"/>
      <c r="AZ847" s="182">
        <f>AX847+AY847</f>
        <v>0</v>
      </c>
      <c r="BA847" s="181"/>
      <c r="BB847" s="181"/>
      <c r="BC847" s="181"/>
      <c r="BD847" s="181"/>
      <c r="BE847" s="181"/>
      <c r="BF847" s="130"/>
      <c r="BG847" s="130"/>
      <c r="BH847" s="130"/>
    </row>
    <row r="848" spans="1:60" x14ac:dyDescent="0.35">
      <c r="A848" s="172" t="s">
        <v>418</v>
      </c>
      <c r="B848" s="172" t="s">
        <v>158</v>
      </c>
      <c r="C848" s="172" t="s">
        <v>159</v>
      </c>
      <c r="D848" s="173" t="s">
        <v>160</v>
      </c>
      <c r="E848" s="172" t="s">
        <v>419</v>
      </c>
      <c r="F848" s="172" t="s">
        <v>374</v>
      </c>
      <c r="G848" s="172" t="s">
        <v>375</v>
      </c>
      <c r="H848" s="172" t="s">
        <v>267</v>
      </c>
      <c r="I848" s="174">
        <v>132</v>
      </c>
      <c r="J848" s="175" t="s">
        <v>165</v>
      </c>
      <c r="K848" s="176">
        <f>I848*9.16</f>
        <v>1209.1200000000001</v>
      </c>
      <c r="L848" s="177"/>
      <c r="M848" s="178"/>
      <c r="N848" s="178"/>
      <c r="O848" s="178"/>
      <c r="P848" s="179"/>
      <c r="Q848" s="179"/>
      <c r="R848" s="180"/>
      <c r="S848" s="181"/>
      <c r="T848" s="182">
        <f>R848+S848</f>
        <v>0</v>
      </c>
      <c r="U848" s="181"/>
      <c r="V848" s="181"/>
      <c r="W848" s="181"/>
      <c r="X848" s="181"/>
      <c r="Y848" s="181"/>
      <c r="Z848" s="180"/>
      <c r="AA848" s="181"/>
      <c r="AB848" s="182">
        <f>Z848+AA848</f>
        <v>0</v>
      </c>
      <c r="AC848" s="181"/>
      <c r="AD848" s="181"/>
      <c r="AE848" s="181"/>
      <c r="AF848" s="181"/>
      <c r="AG848" s="181"/>
      <c r="AH848" s="180"/>
      <c r="AI848" s="181"/>
      <c r="AJ848" s="182">
        <f>AH848+AI848</f>
        <v>0</v>
      </c>
      <c r="AK848" s="181"/>
      <c r="AL848" s="181"/>
      <c r="AM848" s="181"/>
      <c r="AN848" s="181"/>
      <c r="AO848" s="181"/>
      <c r="AP848" s="180"/>
      <c r="AQ848" s="181"/>
      <c r="AR848" s="182">
        <f>AP848+AQ848</f>
        <v>0</v>
      </c>
      <c r="AS848" s="181"/>
      <c r="AT848" s="181"/>
      <c r="AU848" s="181"/>
      <c r="AV848" s="181"/>
      <c r="AW848" s="181"/>
      <c r="AX848" s="180"/>
      <c r="AY848" s="181"/>
      <c r="AZ848" s="182">
        <f>AX848+AY848</f>
        <v>0</v>
      </c>
      <c r="BA848" s="181"/>
      <c r="BB848" s="181"/>
      <c r="BC848" s="181"/>
      <c r="BD848" s="181"/>
      <c r="BE848" s="181"/>
      <c r="BF848" s="130"/>
      <c r="BG848" s="130"/>
      <c r="BH848" s="130"/>
    </row>
    <row r="849" spans="1:60" x14ac:dyDescent="0.35">
      <c r="A849" s="172" t="s">
        <v>422</v>
      </c>
      <c r="B849" s="172" t="s">
        <v>158</v>
      </c>
      <c r="C849" s="172" t="s">
        <v>159</v>
      </c>
      <c r="D849" s="173" t="s">
        <v>160</v>
      </c>
      <c r="E849" s="172" t="s">
        <v>423</v>
      </c>
      <c r="F849" s="172" t="s">
        <v>374</v>
      </c>
      <c r="G849" s="172" t="s">
        <v>375</v>
      </c>
      <c r="H849" s="172" t="s">
        <v>267</v>
      </c>
      <c r="I849" s="174">
        <v>135</v>
      </c>
      <c r="J849" s="175" t="s">
        <v>200</v>
      </c>
      <c r="K849" s="176">
        <f>I849*9.16</f>
        <v>1236.5999999999999</v>
      </c>
      <c r="L849" s="177"/>
      <c r="M849" s="178"/>
      <c r="N849" s="178"/>
      <c r="O849" s="178"/>
      <c r="P849" s="179"/>
      <c r="Q849" s="179"/>
      <c r="R849" s="180"/>
      <c r="S849" s="181"/>
      <c r="T849" s="182">
        <f>R849+S849</f>
        <v>0</v>
      </c>
      <c r="U849" s="181"/>
      <c r="V849" s="181"/>
      <c r="W849" s="181"/>
      <c r="X849" s="181"/>
      <c r="Y849" s="181"/>
      <c r="Z849" s="180"/>
      <c r="AA849" s="181"/>
      <c r="AB849" s="182">
        <f>Z849+AA849</f>
        <v>0</v>
      </c>
      <c r="AC849" s="181"/>
      <c r="AD849" s="181"/>
      <c r="AE849" s="181"/>
      <c r="AF849" s="181"/>
      <c r="AG849" s="181"/>
      <c r="AH849" s="180"/>
      <c r="AI849" s="181"/>
      <c r="AJ849" s="182">
        <f>AH849+AI849</f>
        <v>0</v>
      </c>
      <c r="AK849" s="181"/>
      <c r="AL849" s="181"/>
      <c r="AM849" s="181"/>
      <c r="AN849" s="181"/>
      <c r="AO849" s="181"/>
      <c r="AP849" s="180"/>
      <c r="AQ849" s="181"/>
      <c r="AR849" s="182">
        <f>AP849+AQ849</f>
        <v>0</v>
      </c>
      <c r="AS849" s="181"/>
      <c r="AT849" s="181"/>
      <c r="AU849" s="181"/>
      <c r="AV849" s="181"/>
      <c r="AW849" s="181"/>
      <c r="AX849" s="180"/>
      <c r="AY849" s="181"/>
      <c r="AZ849" s="182">
        <f>AX849+AY849</f>
        <v>0</v>
      </c>
      <c r="BA849" s="181"/>
      <c r="BB849" s="181"/>
      <c r="BC849" s="181"/>
      <c r="BD849" s="181"/>
      <c r="BE849" s="181"/>
      <c r="BF849" s="130"/>
      <c r="BG849" s="130"/>
      <c r="BH849" s="130"/>
    </row>
    <row r="850" spans="1:60" x14ac:dyDescent="0.35">
      <c r="A850" s="172" t="s">
        <v>1102</v>
      </c>
      <c r="B850" s="172" t="s">
        <v>158</v>
      </c>
      <c r="C850" s="172" t="s">
        <v>159</v>
      </c>
      <c r="D850" s="173" t="s">
        <v>160</v>
      </c>
      <c r="E850" s="172" t="s">
        <v>1103</v>
      </c>
      <c r="F850" s="172" t="s">
        <v>374</v>
      </c>
      <c r="G850" s="172" t="s">
        <v>375</v>
      </c>
      <c r="H850" s="172" t="s">
        <v>267</v>
      </c>
      <c r="I850" s="174">
        <v>1233</v>
      </c>
      <c r="J850" s="175" t="s">
        <v>165</v>
      </c>
      <c r="K850" s="176">
        <f>I850*9.16</f>
        <v>11294.28</v>
      </c>
      <c r="L850" s="177"/>
      <c r="M850" s="178"/>
      <c r="N850" s="178"/>
      <c r="O850" s="178"/>
      <c r="P850" s="179"/>
      <c r="Q850" s="179"/>
      <c r="R850" s="180"/>
      <c r="S850" s="181"/>
      <c r="T850" s="182">
        <f>R850+S850</f>
        <v>0</v>
      </c>
      <c r="U850" s="181"/>
      <c r="V850" s="181"/>
      <c r="W850" s="181"/>
      <c r="X850" s="181"/>
      <c r="Y850" s="181"/>
      <c r="Z850" s="180"/>
      <c r="AA850" s="181"/>
      <c r="AB850" s="182">
        <f>Z850+AA850</f>
        <v>0</v>
      </c>
      <c r="AC850" s="181"/>
      <c r="AD850" s="181"/>
      <c r="AE850" s="181"/>
      <c r="AF850" s="181"/>
      <c r="AG850" s="181"/>
      <c r="AH850" s="180"/>
      <c r="AI850" s="181"/>
      <c r="AJ850" s="182">
        <f>AH850+AI850</f>
        <v>0</v>
      </c>
      <c r="AK850" s="181"/>
      <c r="AL850" s="181"/>
      <c r="AM850" s="181"/>
      <c r="AN850" s="181"/>
      <c r="AO850" s="181"/>
      <c r="AP850" s="180"/>
      <c r="AQ850" s="181"/>
      <c r="AR850" s="182">
        <f>AP850+AQ850</f>
        <v>0</v>
      </c>
      <c r="AS850" s="181"/>
      <c r="AT850" s="181"/>
      <c r="AU850" s="181"/>
      <c r="AV850" s="181"/>
      <c r="AW850" s="181"/>
      <c r="AX850" s="180"/>
      <c r="AY850" s="181"/>
      <c r="AZ850" s="182">
        <f>AX850+AY850</f>
        <v>0</v>
      </c>
      <c r="BA850" s="181"/>
      <c r="BB850" s="181"/>
      <c r="BC850" s="181"/>
      <c r="BD850" s="181"/>
      <c r="BE850" s="181"/>
      <c r="BF850" s="130"/>
      <c r="BG850" s="130"/>
      <c r="BH850" s="130"/>
    </row>
    <row r="851" spans="1:60" x14ac:dyDescent="0.35">
      <c r="A851" s="172" t="s">
        <v>1994</v>
      </c>
      <c r="B851" s="172" t="s">
        <v>158</v>
      </c>
      <c r="C851" s="172" t="s">
        <v>159</v>
      </c>
      <c r="D851" s="173" t="s">
        <v>160</v>
      </c>
      <c r="E851" s="172" t="s">
        <v>1930</v>
      </c>
      <c r="F851" s="172" t="s">
        <v>1995</v>
      </c>
      <c r="G851" s="172" t="s">
        <v>1996</v>
      </c>
      <c r="H851" s="172" t="s">
        <v>194</v>
      </c>
      <c r="I851" s="174">
        <v>72</v>
      </c>
      <c r="J851" s="175" t="s">
        <v>171</v>
      </c>
      <c r="K851" s="176">
        <f>I851*9.16</f>
        <v>659.52</v>
      </c>
      <c r="L851" s="177"/>
      <c r="M851" s="178"/>
      <c r="N851" s="178"/>
      <c r="O851" s="178"/>
      <c r="P851" s="179"/>
      <c r="Q851" s="179"/>
      <c r="R851" s="180"/>
      <c r="S851" s="181"/>
      <c r="T851" s="182">
        <f>R851+S851</f>
        <v>0</v>
      </c>
      <c r="U851" s="181"/>
      <c r="V851" s="181"/>
      <c r="W851" s="181"/>
      <c r="X851" s="181"/>
      <c r="Y851" s="181"/>
      <c r="Z851" s="180"/>
      <c r="AA851" s="181"/>
      <c r="AB851" s="182">
        <f>Z851+AA851</f>
        <v>0</v>
      </c>
      <c r="AC851" s="181"/>
      <c r="AD851" s="181"/>
      <c r="AE851" s="181"/>
      <c r="AF851" s="181"/>
      <c r="AG851" s="181"/>
      <c r="AH851" s="180"/>
      <c r="AI851" s="181"/>
      <c r="AJ851" s="182">
        <f>AH851+AI851</f>
        <v>0</v>
      </c>
      <c r="AK851" s="181"/>
      <c r="AL851" s="181"/>
      <c r="AM851" s="181"/>
      <c r="AN851" s="181"/>
      <c r="AO851" s="181"/>
      <c r="AP851" s="180"/>
      <c r="AQ851" s="181"/>
      <c r="AR851" s="182">
        <f>AP851+AQ851</f>
        <v>0</v>
      </c>
      <c r="AS851" s="181"/>
      <c r="AT851" s="181"/>
      <c r="AU851" s="181"/>
      <c r="AV851" s="181"/>
      <c r="AW851" s="181"/>
      <c r="AX851" s="180"/>
      <c r="AY851" s="181"/>
      <c r="AZ851" s="182">
        <f>AX851+AY851</f>
        <v>0</v>
      </c>
      <c r="BA851" s="181"/>
      <c r="BB851" s="181"/>
      <c r="BC851" s="181"/>
      <c r="BD851" s="181"/>
      <c r="BE851" s="181"/>
      <c r="BF851" s="130"/>
      <c r="BG851" s="130"/>
      <c r="BH851" s="130"/>
    </row>
    <row r="852" spans="1:60" x14ac:dyDescent="0.35">
      <c r="A852" s="172" t="s">
        <v>1997</v>
      </c>
      <c r="B852" s="172" t="s">
        <v>158</v>
      </c>
      <c r="C852" s="172" t="s">
        <v>159</v>
      </c>
      <c r="D852" s="173" t="s">
        <v>160</v>
      </c>
      <c r="E852" s="172" t="s">
        <v>1930</v>
      </c>
      <c r="F852" s="172" t="s">
        <v>1995</v>
      </c>
      <c r="G852" s="172" t="s">
        <v>1996</v>
      </c>
      <c r="H852" s="172" t="s">
        <v>194</v>
      </c>
      <c r="I852" s="174">
        <v>72</v>
      </c>
      <c r="J852" s="175" t="s">
        <v>171</v>
      </c>
      <c r="K852" s="176">
        <f>I852*9.16</f>
        <v>659.52</v>
      </c>
      <c r="L852" s="177"/>
      <c r="M852" s="178"/>
      <c r="N852" s="178"/>
      <c r="O852" s="178"/>
      <c r="P852" s="179"/>
      <c r="Q852" s="179"/>
      <c r="R852" s="180"/>
      <c r="S852" s="181"/>
      <c r="T852" s="182">
        <f>R852+S852</f>
        <v>0</v>
      </c>
      <c r="U852" s="181"/>
      <c r="V852" s="181"/>
      <c r="W852" s="181"/>
      <c r="X852" s="181"/>
      <c r="Y852" s="181"/>
      <c r="Z852" s="180"/>
      <c r="AA852" s="181"/>
      <c r="AB852" s="182">
        <f>Z852+AA852</f>
        <v>0</v>
      </c>
      <c r="AC852" s="181"/>
      <c r="AD852" s="181"/>
      <c r="AE852" s="181"/>
      <c r="AF852" s="181"/>
      <c r="AG852" s="181"/>
      <c r="AH852" s="180"/>
      <c r="AI852" s="181"/>
      <c r="AJ852" s="182">
        <f>AH852+AI852</f>
        <v>0</v>
      </c>
      <c r="AK852" s="181"/>
      <c r="AL852" s="181"/>
      <c r="AM852" s="181"/>
      <c r="AN852" s="181"/>
      <c r="AO852" s="181"/>
      <c r="AP852" s="180"/>
      <c r="AQ852" s="181"/>
      <c r="AR852" s="182">
        <f>AP852+AQ852</f>
        <v>0</v>
      </c>
      <c r="AS852" s="181"/>
      <c r="AT852" s="181"/>
      <c r="AU852" s="181"/>
      <c r="AV852" s="181"/>
      <c r="AW852" s="181"/>
      <c r="AX852" s="180"/>
      <c r="AY852" s="181"/>
      <c r="AZ852" s="182">
        <f>AX852+AY852</f>
        <v>0</v>
      </c>
      <c r="BA852" s="181"/>
      <c r="BB852" s="181"/>
      <c r="BC852" s="181"/>
      <c r="BD852" s="181"/>
      <c r="BE852" s="181"/>
      <c r="BF852" s="130"/>
      <c r="BG852" s="130"/>
      <c r="BH852" s="130"/>
    </row>
    <row r="853" spans="1:60" x14ac:dyDescent="0.35">
      <c r="A853" s="172" t="s">
        <v>610</v>
      </c>
      <c r="B853" s="172" t="s">
        <v>158</v>
      </c>
      <c r="C853" s="172" t="s">
        <v>159</v>
      </c>
      <c r="D853" s="173" t="s">
        <v>160</v>
      </c>
      <c r="E853" s="172" t="s">
        <v>611</v>
      </c>
      <c r="F853" s="172" t="s">
        <v>612</v>
      </c>
      <c r="G853" s="172" t="s">
        <v>613</v>
      </c>
      <c r="H853" s="172" t="s">
        <v>321</v>
      </c>
      <c r="I853" s="174">
        <v>300</v>
      </c>
      <c r="J853" s="175" t="s">
        <v>200</v>
      </c>
      <c r="K853" s="176">
        <f>I853*9.16</f>
        <v>2748</v>
      </c>
      <c r="L853" s="177"/>
      <c r="M853" s="178"/>
      <c r="N853" s="178"/>
      <c r="O853" s="178"/>
      <c r="P853" s="179"/>
      <c r="Q853" s="179"/>
      <c r="R853" s="180"/>
      <c r="S853" s="181"/>
      <c r="T853" s="182">
        <f>R853+S853</f>
        <v>0</v>
      </c>
      <c r="U853" s="181"/>
      <c r="V853" s="181"/>
      <c r="W853" s="181"/>
      <c r="X853" s="181"/>
      <c r="Y853" s="181"/>
      <c r="Z853" s="180"/>
      <c r="AA853" s="181"/>
      <c r="AB853" s="182">
        <f>Z853+AA853</f>
        <v>0</v>
      </c>
      <c r="AC853" s="181"/>
      <c r="AD853" s="181"/>
      <c r="AE853" s="181"/>
      <c r="AF853" s="181"/>
      <c r="AG853" s="181"/>
      <c r="AH853" s="180"/>
      <c r="AI853" s="181"/>
      <c r="AJ853" s="182">
        <f>AH853+AI853</f>
        <v>0</v>
      </c>
      <c r="AK853" s="181"/>
      <c r="AL853" s="181"/>
      <c r="AM853" s="181"/>
      <c r="AN853" s="181"/>
      <c r="AO853" s="181"/>
      <c r="AP853" s="180"/>
      <c r="AQ853" s="181"/>
      <c r="AR853" s="182">
        <f>AP853+AQ853</f>
        <v>0</v>
      </c>
      <c r="AS853" s="181"/>
      <c r="AT853" s="181"/>
      <c r="AU853" s="181"/>
      <c r="AV853" s="181"/>
      <c r="AW853" s="181"/>
      <c r="AX853" s="180"/>
      <c r="AY853" s="181"/>
      <c r="AZ853" s="182">
        <f>AX853+AY853</f>
        <v>0</v>
      </c>
      <c r="BA853" s="181"/>
      <c r="BB853" s="181"/>
      <c r="BC853" s="181"/>
      <c r="BD853" s="181"/>
      <c r="BE853" s="181"/>
      <c r="BF853" s="130"/>
      <c r="BG853" s="130"/>
      <c r="BH853" s="130"/>
    </row>
    <row r="854" spans="1:60" ht="29" x14ac:dyDescent="0.35">
      <c r="A854" s="172" t="s">
        <v>1164</v>
      </c>
      <c r="B854" s="172" t="s">
        <v>158</v>
      </c>
      <c r="C854" s="172" t="s">
        <v>159</v>
      </c>
      <c r="D854" s="173" t="s">
        <v>160</v>
      </c>
      <c r="E854" s="172" t="s">
        <v>1165</v>
      </c>
      <c r="F854" s="172" t="s">
        <v>612</v>
      </c>
      <c r="G854" s="172" t="s">
        <v>613</v>
      </c>
      <c r="H854" s="172" t="s">
        <v>321</v>
      </c>
      <c r="I854" s="174">
        <v>1350</v>
      </c>
      <c r="J854" s="175" t="s">
        <v>520</v>
      </c>
      <c r="K854" s="176">
        <f>I854*9.16</f>
        <v>12366</v>
      </c>
      <c r="L854" s="177"/>
      <c r="M854" s="178"/>
      <c r="N854" s="178"/>
      <c r="O854" s="178"/>
      <c r="P854" s="179"/>
      <c r="Q854" s="179"/>
      <c r="R854" s="180"/>
      <c r="S854" s="181"/>
      <c r="T854" s="182">
        <f>R854+S854</f>
        <v>0</v>
      </c>
      <c r="U854" s="181"/>
      <c r="V854" s="181"/>
      <c r="W854" s="181"/>
      <c r="X854" s="181"/>
      <c r="Y854" s="181"/>
      <c r="Z854" s="180"/>
      <c r="AA854" s="181"/>
      <c r="AB854" s="182">
        <f>Z854+AA854</f>
        <v>0</v>
      </c>
      <c r="AC854" s="181"/>
      <c r="AD854" s="181"/>
      <c r="AE854" s="181"/>
      <c r="AF854" s="181"/>
      <c r="AG854" s="181"/>
      <c r="AH854" s="180"/>
      <c r="AI854" s="181"/>
      <c r="AJ854" s="182">
        <f>AH854+AI854</f>
        <v>0</v>
      </c>
      <c r="AK854" s="181"/>
      <c r="AL854" s="181"/>
      <c r="AM854" s="181"/>
      <c r="AN854" s="181"/>
      <c r="AO854" s="181"/>
      <c r="AP854" s="180"/>
      <c r="AQ854" s="181"/>
      <c r="AR854" s="182">
        <f>AP854+AQ854</f>
        <v>0</v>
      </c>
      <c r="AS854" s="181"/>
      <c r="AT854" s="181"/>
      <c r="AU854" s="181"/>
      <c r="AV854" s="181"/>
      <c r="AW854" s="181"/>
      <c r="AX854" s="180"/>
      <c r="AY854" s="181"/>
      <c r="AZ854" s="182">
        <f>AX854+AY854</f>
        <v>0</v>
      </c>
      <c r="BA854" s="181"/>
      <c r="BB854" s="181"/>
      <c r="BC854" s="181"/>
      <c r="BD854" s="181"/>
      <c r="BE854" s="181"/>
      <c r="BF854" s="130"/>
      <c r="BG854" s="130"/>
      <c r="BH854" s="130"/>
    </row>
    <row r="855" spans="1:60" ht="29" x14ac:dyDescent="0.35">
      <c r="A855" s="172" t="s">
        <v>1520</v>
      </c>
      <c r="B855" s="172" t="s">
        <v>158</v>
      </c>
      <c r="C855" s="172" t="s">
        <v>159</v>
      </c>
      <c r="D855" s="173" t="s">
        <v>160</v>
      </c>
      <c r="E855" s="172" t="s">
        <v>1521</v>
      </c>
      <c r="F855" s="172" t="s">
        <v>612</v>
      </c>
      <c r="G855" s="172" t="s">
        <v>613</v>
      </c>
      <c r="H855" s="172" t="s">
        <v>321</v>
      </c>
      <c r="I855" s="174">
        <v>2040</v>
      </c>
      <c r="J855" s="175" t="s">
        <v>520</v>
      </c>
      <c r="K855" s="176">
        <f>I855*9.16</f>
        <v>18686.400000000001</v>
      </c>
      <c r="L855" s="177"/>
      <c r="M855" s="178"/>
      <c r="N855" s="178"/>
      <c r="O855" s="178"/>
      <c r="P855" s="179"/>
      <c r="Q855" s="179"/>
      <c r="R855" s="180"/>
      <c r="S855" s="181"/>
      <c r="T855" s="182">
        <f>R855+S855</f>
        <v>0</v>
      </c>
      <c r="U855" s="181"/>
      <c r="V855" s="181"/>
      <c r="W855" s="181"/>
      <c r="X855" s="181"/>
      <c r="Y855" s="181"/>
      <c r="Z855" s="180"/>
      <c r="AA855" s="181"/>
      <c r="AB855" s="182">
        <f>Z855+AA855</f>
        <v>0</v>
      </c>
      <c r="AC855" s="181"/>
      <c r="AD855" s="181"/>
      <c r="AE855" s="181"/>
      <c r="AF855" s="181"/>
      <c r="AG855" s="181"/>
      <c r="AH855" s="180"/>
      <c r="AI855" s="181"/>
      <c r="AJ855" s="182">
        <f>AH855+AI855</f>
        <v>0</v>
      </c>
      <c r="AK855" s="181"/>
      <c r="AL855" s="181"/>
      <c r="AM855" s="181"/>
      <c r="AN855" s="181"/>
      <c r="AO855" s="181"/>
      <c r="AP855" s="180"/>
      <c r="AQ855" s="181"/>
      <c r="AR855" s="182">
        <f>AP855+AQ855</f>
        <v>0</v>
      </c>
      <c r="AS855" s="181"/>
      <c r="AT855" s="181"/>
      <c r="AU855" s="181"/>
      <c r="AV855" s="181"/>
      <c r="AW855" s="181"/>
      <c r="AX855" s="180"/>
      <c r="AY855" s="181"/>
      <c r="AZ855" s="182">
        <f>AX855+AY855</f>
        <v>0</v>
      </c>
      <c r="BA855" s="181"/>
      <c r="BB855" s="181"/>
      <c r="BC855" s="181"/>
      <c r="BD855" s="181"/>
      <c r="BE855" s="181"/>
      <c r="BF855" s="130"/>
      <c r="BG855" s="130"/>
      <c r="BH855" s="130"/>
    </row>
    <row r="856" spans="1:60" x14ac:dyDescent="0.35">
      <c r="A856" s="172" t="s">
        <v>1615</v>
      </c>
      <c r="B856" s="172" t="s">
        <v>158</v>
      </c>
      <c r="C856" s="172" t="s">
        <v>159</v>
      </c>
      <c r="D856" s="173" t="s">
        <v>160</v>
      </c>
      <c r="E856" s="172" t="s">
        <v>1616</v>
      </c>
      <c r="F856" s="172" t="s">
        <v>612</v>
      </c>
      <c r="G856" s="172" t="s">
        <v>613</v>
      </c>
      <c r="H856" s="172" t="s">
        <v>321</v>
      </c>
      <c r="I856" s="174">
        <v>2600</v>
      </c>
      <c r="J856" s="175" t="s">
        <v>248</v>
      </c>
      <c r="K856" s="176">
        <f>I856*9.16</f>
        <v>23816</v>
      </c>
      <c r="L856" s="177"/>
      <c r="M856" s="178"/>
      <c r="N856" s="178"/>
      <c r="O856" s="178"/>
      <c r="P856" s="179"/>
      <c r="Q856" s="179"/>
      <c r="R856" s="180"/>
      <c r="S856" s="181"/>
      <c r="T856" s="182">
        <f>R856+S856</f>
        <v>0</v>
      </c>
      <c r="U856" s="181"/>
      <c r="V856" s="181"/>
      <c r="W856" s="181"/>
      <c r="X856" s="181"/>
      <c r="Y856" s="181"/>
      <c r="Z856" s="180"/>
      <c r="AA856" s="181"/>
      <c r="AB856" s="182">
        <f>Z856+AA856</f>
        <v>0</v>
      </c>
      <c r="AC856" s="181"/>
      <c r="AD856" s="181"/>
      <c r="AE856" s="181"/>
      <c r="AF856" s="181"/>
      <c r="AG856" s="181"/>
      <c r="AH856" s="180"/>
      <c r="AI856" s="181"/>
      <c r="AJ856" s="182">
        <f>AH856+AI856</f>
        <v>0</v>
      </c>
      <c r="AK856" s="181"/>
      <c r="AL856" s="181"/>
      <c r="AM856" s="181"/>
      <c r="AN856" s="181"/>
      <c r="AO856" s="181"/>
      <c r="AP856" s="180"/>
      <c r="AQ856" s="181"/>
      <c r="AR856" s="182">
        <f>AP856+AQ856</f>
        <v>0</v>
      </c>
      <c r="AS856" s="181"/>
      <c r="AT856" s="181"/>
      <c r="AU856" s="181"/>
      <c r="AV856" s="181"/>
      <c r="AW856" s="181"/>
      <c r="AX856" s="180"/>
      <c r="AY856" s="181"/>
      <c r="AZ856" s="182">
        <f>AX856+AY856</f>
        <v>0</v>
      </c>
      <c r="BA856" s="181"/>
      <c r="BB856" s="181"/>
      <c r="BC856" s="181"/>
      <c r="BD856" s="181"/>
      <c r="BE856" s="181"/>
      <c r="BF856" s="130"/>
      <c r="BG856" s="130"/>
      <c r="BH856" s="130"/>
    </row>
    <row r="857" spans="1:60" x14ac:dyDescent="0.35">
      <c r="A857" s="172" t="s">
        <v>1851</v>
      </c>
      <c r="B857" s="172" t="s">
        <v>158</v>
      </c>
      <c r="C857" s="172" t="s">
        <v>159</v>
      </c>
      <c r="D857" s="173" t="s">
        <v>160</v>
      </c>
      <c r="E857" s="172" t="s">
        <v>1852</v>
      </c>
      <c r="F857" s="172" t="s">
        <v>612</v>
      </c>
      <c r="G857" s="172" t="s">
        <v>613</v>
      </c>
      <c r="H857" s="172" t="s">
        <v>321</v>
      </c>
      <c r="I857" s="174">
        <v>9000</v>
      </c>
      <c r="J857" s="175" t="s">
        <v>165</v>
      </c>
      <c r="K857" s="176">
        <f>I857*9.16</f>
        <v>82440</v>
      </c>
      <c r="L857" s="177"/>
      <c r="M857" s="178"/>
      <c r="N857" s="178"/>
      <c r="O857" s="178"/>
      <c r="P857" s="179"/>
      <c r="Q857" s="179"/>
      <c r="R857" s="180"/>
      <c r="S857" s="181"/>
      <c r="T857" s="182">
        <f>R857+S857</f>
        <v>0</v>
      </c>
      <c r="U857" s="181"/>
      <c r="V857" s="181"/>
      <c r="W857" s="181"/>
      <c r="X857" s="181"/>
      <c r="Y857" s="181"/>
      <c r="Z857" s="180"/>
      <c r="AA857" s="181"/>
      <c r="AB857" s="182">
        <f>Z857+AA857</f>
        <v>0</v>
      </c>
      <c r="AC857" s="181"/>
      <c r="AD857" s="181"/>
      <c r="AE857" s="181"/>
      <c r="AF857" s="181"/>
      <c r="AG857" s="181"/>
      <c r="AH857" s="180"/>
      <c r="AI857" s="181"/>
      <c r="AJ857" s="182">
        <f>AH857+AI857</f>
        <v>0</v>
      </c>
      <c r="AK857" s="181"/>
      <c r="AL857" s="181"/>
      <c r="AM857" s="181"/>
      <c r="AN857" s="181"/>
      <c r="AO857" s="181"/>
      <c r="AP857" s="180"/>
      <c r="AQ857" s="181"/>
      <c r="AR857" s="182">
        <f>AP857+AQ857</f>
        <v>0</v>
      </c>
      <c r="AS857" s="181"/>
      <c r="AT857" s="181"/>
      <c r="AU857" s="181"/>
      <c r="AV857" s="181"/>
      <c r="AW857" s="181"/>
      <c r="AX857" s="180"/>
      <c r="AY857" s="181"/>
      <c r="AZ857" s="182">
        <f>AX857+AY857</f>
        <v>0</v>
      </c>
      <c r="BA857" s="181"/>
      <c r="BB857" s="181"/>
      <c r="BC857" s="181"/>
      <c r="BD857" s="181"/>
      <c r="BE857" s="181"/>
      <c r="BF857" s="130"/>
      <c r="BG857" s="130"/>
      <c r="BH857" s="130"/>
    </row>
    <row r="858" spans="1:60" x14ac:dyDescent="0.35">
      <c r="A858" s="172" t="s">
        <v>2468</v>
      </c>
      <c r="B858" s="172" t="s">
        <v>158</v>
      </c>
      <c r="C858" s="172" t="s">
        <v>159</v>
      </c>
      <c r="D858" s="173" t="s">
        <v>160</v>
      </c>
      <c r="E858" s="172" t="s">
        <v>1930</v>
      </c>
      <c r="F858" s="172" t="s">
        <v>2469</v>
      </c>
      <c r="G858" s="172" t="s">
        <v>2470</v>
      </c>
      <c r="H858" s="172" t="s">
        <v>316</v>
      </c>
      <c r="I858" s="174">
        <v>72</v>
      </c>
      <c r="J858" s="175" t="s">
        <v>171</v>
      </c>
      <c r="K858" s="176">
        <f>I858*9.16</f>
        <v>659.52</v>
      </c>
      <c r="L858" s="177"/>
      <c r="M858" s="178"/>
      <c r="N858" s="178"/>
      <c r="O858" s="178"/>
      <c r="P858" s="179"/>
      <c r="Q858" s="179"/>
      <c r="R858" s="180"/>
      <c r="S858" s="181"/>
      <c r="T858" s="182">
        <f>R858+S858</f>
        <v>0</v>
      </c>
      <c r="U858" s="181"/>
      <c r="V858" s="181"/>
      <c r="W858" s="181"/>
      <c r="X858" s="181"/>
      <c r="Y858" s="181"/>
      <c r="Z858" s="180"/>
      <c r="AA858" s="181"/>
      <c r="AB858" s="182">
        <f>Z858+AA858</f>
        <v>0</v>
      </c>
      <c r="AC858" s="181"/>
      <c r="AD858" s="181"/>
      <c r="AE858" s="181"/>
      <c r="AF858" s="181"/>
      <c r="AG858" s="181"/>
      <c r="AH858" s="180"/>
      <c r="AI858" s="181"/>
      <c r="AJ858" s="182">
        <f>AH858+AI858</f>
        <v>0</v>
      </c>
      <c r="AK858" s="181"/>
      <c r="AL858" s="181"/>
      <c r="AM858" s="181"/>
      <c r="AN858" s="181"/>
      <c r="AO858" s="181"/>
      <c r="AP858" s="180"/>
      <c r="AQ858" s="181"/>
      <c r="AR858" s="182">
        <f>AP858+AQ858</f>
        <v>0</v>
      </c>
      <c r="AS858" s="181"/>
      <c r="AT858" s="181"/>
      <c r="AU858" s="181"/>
      <c r="AV858" s="181"/>
      <c r="AW858" s="181"/>
      <c r="AX858" s="180"/>
      <c r="AY858" s="181"/>
      <c r="AZ858" s="182">
        <f>AX858+AY858</f>
        <v>0</v>
      </c>
      <c r="BA858" s="181"/>
      <c r="BB858" s="181"/>
      <c r="BC858" s="181"/>
      <c r="BD858" s="181"/>
      <c r="BE858" s="181"/>
      <c r="BF858" s="130"/>
      <c r="BG858" s="130"/>
      <c r="BH858" s="130"/>
    </row>
    <row r="859" spans="1:60" x14ac:dyDescent="0.35">
      <c r="A859" s="172" t="s">
        <v>2471</v>
      </c>
      <c r="B859" s="172" t="s">
        <v>158</v>
      </c>
      <c r="C859" s="172" t="s">
        <v>159</v>
      </c>
      <c r="D859" s="173" t="s">
        <v>160</v>
      </c>
      <c r="E859" s="172" t="s">
        <v>1930</v>
      </c>
      <c r="F859" s="172" t="s">
        <v>2472</v>
      </c>
      <c r="G859" s="172" t="s">
        <v>2470</v>
      </c>
      <c r="H859" s="172" t="s">
        <v>316</v>
      </c>
      <c r="I859" s="174">
        <v>72</v>
      </c>
      <c r="J859" s="175" t="s">
        <v>171</v>
      </c>
      <c r="K859" s="176">
        <f>I859*9.16</f>
        <v>659.52</v>
      </c>
      <c r="L859" s="177"/>
      <c r="M859" s="178"/>
      <c r="N859" s="178"/>
      <c r="O859" s="178"/>
      <c r="P859" s="179"/>
      <c r="Q859" s="179"/>
      <c r="R859" s="180"/>
      <c r="S859" s="181"/>
      <c r="T859" s="182">
        <f>R859+S859</f>
        <v>0</v>
      </c>
      <c r="U859" s="181"/>
      <c r="V859" s="181"/>
      <c r="W859" s="181"/>
      <c r="X859" s="181"/>
      <c r="Y859" s="181"/>
      <c r="Z859" s="180"/>
      <c r="AA859" s="181"/>
      <c r="AB859" s="182">
        <f>Z859+AA859</f>
        <v>0</v>
      </c>
      <c r="AC859" s="181"/>
      <c r="AD859" s="181"/>
      <c r="AE859" s="181"/>
      <c r="AF859" s="181"/>
      <c r="AG859" s="181"/>
      <c r="AH859" s="180"/>
      <c r="AI859" s="181"/>
      <c r="AJ859" s="182">
        <f>AH859+AI859</f>
        <v>0</v>
      </c>
      <c r="AK859" s="181"/>
      <c r="AL859" s="181"/>
      <c r="AM859" s="181"/>
      <c r="AN859" s="181"/>
      <c r="AO859" s="181"/>
      <c r="AP859" s="180"/>
      <c r="AQ859" s="181"/>
      <c r="AR859" s="182">
        <f>AP859+AQ859</f>
        <v>0</v>
      </c>
      <c r="AS859" s="181"/>
      <c r="AT859" s="181"/>
      <c r="AU859" s="181"/>
      <c r="AV859" s="181"/>
      <c r="AW859" s="181"/>
      <c r="AX859" s="180"/>
      <c r="AY859" s="181"/>
      <c r="AZ859" s="182">
        <f>AX859+AY859</f>
        <v>0</v>
      </c>
      <c r="BA859" s="181"/>
      <c r="BB859" s="181"/>
      <c r="BC859" s="181"/>
      <c r="BD859" s="181"/>
      <c r="BE859" s="181"/>
      <c r="BF859" s="130"/>
      <c r="BG859" s="130"/>
      <c r="BH859" s="130"/>
    </row>
    <row r="860" spans="1:60" x14ac:dyDescent="0.35">
      <c r="A860" s="172" t="s">
        <v>2477</v>
      </c>
      <c r="B860" s="172" t="s">
        <v>158</v>
      </c>
      <c r="C860" s="172" t="s">
        <v>159</v>
      </c>
      <c r="D860" s="173" t="s">
        <v>160</v>
      </c>
      <c r="E860" s="172" t="s">
        <v>1930</v>
      </c>
      <c r="F860" s="172" t="s">
        <v>2478</v>
      </c>
      <c r="G860" s="172" t="s">
        <v>2470</v>
      </c>
      <c r="H860" s="172" t="s">
        <v>316</v>
      </c>
      <c r="I860" s="174">
        <v>72</v>
      </c>
      <c r="J860" s="175" t="s">
        <v>171</v>
      </c>
      <c r="K860" s="176">
        <f>I860*9.16</f>
        <v>659.52</v>
      </c>
      <c r="L860" s="177"/>
      <c r="M860" s="178"/>
      <c r="N860" s="178"/>
      <c r="O860" s="178"/>
      <c r="P860" s="179"/>
      <c r="Q860" s="179"/>
      <c r="R860" s="180"/>
      <c r="S860" s="181"/>
      <c r="T860" s="182">
        <f>R860+S860</f>
        <v>0</v>
      </c>
      <c r="U860" s="181"/>
      <c r="V860" s="181"/>
      <c r="W860" s="181"/>
      <c r="X860" s="181"/>
      <c r="Y860" s="181"/>
      <c r="Z860" s="180"/>
      <c r="AA860" s="181"/>
      <c r="AB860" s="182">
        <f>Z860+AA860</f>
        <v>0</v>
      </c>
      <c r="AC860" s="181"/>
      <c r="AD860" s="181"/>
      <c r="AE860" s="181"/>
      <c r="AF860" s="181"/>
      <c r="AG860" s="181"/>
      <c r="AH860" s="180"/>
      <c r="AI860" s="181"/>
      <c r="AJ860" s="182">
        <f>AH860+AI860</f>
        <v>0</v>
      </c>
      <c r="AK860" s="181"/>
      <c r="AL860" s="181"/>
      <c r="AM860" s="181"/>
      <c r="AN860" s="181"/>
      <c r="AO860" s="181"/>
      <c r="AP860" s="180"/>
      <c r="AQ860" s="181"/>
      <c r="AR860" s="182">
        <f>AP860+AQ860</f>
        <v>0</v>
      </c>
      <c r="AS860" s="181"/>
      <c r="AT860" s="181"/>
      <c r="AU860" s="181"/>
      <c r="AV860" s="181"/>
      <c r="AW860" s="181"/>
      <c r="AX860" s="180"/>
      <c r="AY860" s="181"/>
      <c r="AZ860" s="182">
        <f>AX860+AY860</f>
        <v>0</v>
      </c>
      <c r="BA860" s="181"/>
      <c r="BB860" s="181"/>
      <c r="BC860" s="181"/>
      <c r="BD860" s="181"/>
      <c r="BE860" s="181"/>
      <c r="BF860" s="130"/>
      <c r="BG860" s="130"/>
      <c r="BH860" s="130"/>
    </row>
    <row r="861" spans="1:60" x14ac:dyDescent="0.35">
      <c r="A861" s="172" t="s">
        <v>2495</v>
      </c>
      <c r="B861" s="172" t="s">
        <v>158</v>
      </c>
      <c r="C861" s="172" t="s">
        <v>159</v>
      </c>
      <c r="D861" s="173" t="s">
        <v>160</v>
      </c>
      <c r="E861" s="172" t="s">
        <v>1930</v>
      </c>
      <c r="F861" s="172" t="s">
        <v>2496</v>
      </c>
      <c r="G861" s="172" t="s">
        <v>2470</v>
      </c>
      <c r="H861" s="172" t="s">
        <v>316</v>
      </c>
      <c r="I861" s="174">
        <v>72</v>
      </c>
      <c r="J861" s="175" t="s">
        <v>171</v>
      </c>
      <c r="K861" s="176">
        <f>I861*9.16</f>
        <v>659.52</v>
      </c>
      <c r="L861" s="177"/>
      <c r="M861" s="178"/>
      <c r="N861" s="178"/>
      <c r="O861" s="178"/>
      <c r="P861" s="179"/>
      <c r="Q861" s="179"/>
      <c r="R861" s="180"/>
      <c r="S861" s="181"/>
      <c r="T861" s="182">
        <f>R861+S861</f>
        <v>0</v>
      </c>
      <c r="U861" s="181"/>
      <c r="V861" s="181"/>
      <c r="W861" s="181"/>
      <c r="X861" s="181"/>
      <c r="Y861" s="181"/>
      <c r="Z861" s="180"/>
      <c r="AA861" s="181"/>
      <c r="AB861" s="182">
        <f>Z861+AA861</f>
        <v>0</v>
      </c>
      <c r="AC861" s="181"/>
      <c r="AD861" s="181"/>
      <c r="AE861" s="181"/>
      <c r="AF861" s="181"/>
      <c r="AG861" s="181"/>
      <c r="AH861" s="180"/>
      <c r="AI861" s="181"/>
      <c r="AJ861" s="182">
        <f>AH861+AI861</f>
        <v>0</v>
      </c>
      <c r="AK861" s="181"/>
      <c r="AL861" s="181"/>
      <c r="AM861" s="181"/>
      <c r="AN861" s="181"/>
      <c r="AO861" s="181"/>
      <c r="AP861" s="180"/>
      <c r="AQ861" s="181"/>
      <c r="AR861" s="182">
        <f>AP861+AQ861</f>
        <v>0</v>
      </c>
      <c r="AS861" s="181"/>
      <c r="AT861" s="181"/>
      <c r="AU861" s="181"/>
      <c r="AV861" s="181"/>
      <c r="AW861" s="181"/>
      <c r="AX861" s="180"/>
      <c r="AY861" s="181"/>
      <c r="AZ861" s="182">
        <f>AX861+AY861</f>
        <v>0</v>
      </c>
      <c r="BA861" s="181"/>
      <c r="BB861" s="181"/>
      <c r="BC861" s="181"/>
      <c r="BD861" s="181"/>
      <c r="BE861" s="181"/>
      <c r="BF861" s="130"/>
      <c r="BG861" s="130"/>
      <c r="BH861" s="130"/>
    </row>
    <row r="862" spans="1:60" x14ac:dyDescent="0.35">
      <c r="A862" s="172" t="s">
        <v>2242</v>
      </c>
      <c r="B862" s="172" t="s">
        <v>158</v>
      </c>
      <c r="C862" s="172" t="s">
        <v>159</v>
      </c>
      <c r="D862" s="173" t="s">
        <v>160</v>
      </c>
      <c r="E862" s="172" t="s">
        <v>1930</v>
      </c>
      <c r="F862" s="172" t="s">
        <v>2243</v>
      </c>
      <c r="G862" s="172" t="s">
        <v>2244</v>
      </c>
      <c r="H862" s="172" t="s">
        <v>176</v>
      </c>
      <c r="I862" s="174">
        <v>72</v>
      </c>
      <c r="J862" s="175" t="s">
        <v>171</v>
      </c>
      <c r="K862" s="176">
        <f>I862*9.16</f>
        <v>659.52</v>
      </c>
      <c r="L862" s="177"/>
      <c r="M862" s="178"/>
      <c r="N862" s="178"/>
      <c r="O862" s="178"/>
      <c r="P862" s="179"/>
      <c r="Q862" s="179"/>
      <c r="R862" s="180"/>
      <c r="S862" s="181"/>
      <c r="T862" s="182">
        <f>R862+S862</f>
        <v>0</v>
      </c>
      <c r="U862" s="181"/>
      <c r="V862" s="181"/>
      <c r="W862" s="181"/>
      <c r="X862" s="181"/>
      <c r="Y862" s="181"/>
      <c r="Z862" s="180"/>
      <c r="AA862" s="181"/>
      <c r="AB862" s="182">
        <f>Z862+AA862</f>
        <v>0</v>
      </c>
      <c r="AC862" s="181"/>
      <c r="AD862" s="181"/>
      <c r="AE862" s="181"/>
      <c r="AF862" s="181"/>
      <c r="AG862" s="181"/>
      <c r="AH862" s="180"/>
      <c r="AI862" s="181"/>
      <c r="AJ862" s="182">
        <f>AH862+AI862</f>
        <v>0</v>
      </c>
      <c r="AK862" s="181"/>
      <c r="AL862" s="181"/>
      <c r="AM862" s="181"/>
      <c r="AN862" s="181"/>
      <c r="AO862" s="181"/>
      <c r="AP862" s="180"/>
      <c r="AQ862" s="181"/>
      <c r="AR862" s="182">
        <f>AP862+AQ862</f>
        <v>0</v>
      </c>
      <c r="AS862" s="181"/>
      <c r="AT862" s="181"/>
      <c r="AU862" s="181"/>
      <c r="AV862" s="181"/>
      <c r="AW862" s="181"/>
      <c r="AX862" s="180"/>
      <c r="AY862" s="181"/>
      <c r="AZ862" s="182">
        <f>AX862+AY862</f>
        <v>0</v>
      </c>
      <c r="BA862" s="181"/>
      <c r="BB862" s="181"/>
      <c r="BC862" s="181"/>
      <c r="BD862" s="181"/>
      <c r="BE862" s="181"/>
      <c r="BF862" s="130"/>
      <c r="BG862" s="130"/>
      <c r="BH862" s="130"/>
    </row>
    <row r="863" spans="1:60" x14ac:dyDescent="0.35">
      <c r="A863" s="172" t="s">
        <v>2245</v>
      </c>
      <c r="B863" s="172" t="s">
        <v>158</v>
      </c>
      <c r="C863" s="172" t="s">
        <v>159</v>
      </c>
      <c r="D863" s="173" t="s">
        <v>160</v>
      </c>
      <c r="E863" s="172" t="s">
        <v>1930</v>
      </c>
      <c r="F863" s="172" t="s">
        <v>2246</v>
      </c>
      <c r="G863" s="172" t="s">
        <v>2244</v>
      </c>
      <c r="H863" s="172" t="s">
        <v>176</v>
      </c>
      <c r="I863" s="174">
        <v>72</v>
      </c>
      <c r="J863" s="175" t="s">
        <v>171</v>
      </c>
      <c r="K863" s="176">
        <f>I863*9.16</f>
        <v>659.52</v>
      </c>
      <c r="L863" s="177"/>
      <c r="M863" s="178"/>
      <c r="N863" s="178"/>
      <c r="O863" s="178"/>
      <c r="P863" s="179"/>
      <c r="Q863" s="179"/>
      <c r="R863" s="180"/>
      <c r="S863" s="181"/>
      <c r="T863" s="182">
        <f>R863+S863</f>
        <v>0</v>
      </c>
      <c r="U863" s="181"/>
      <c r="V863" s="181"/>
      <c r="W863" s="181"/>
      <c r="X863" s="181"/>
      <c r="Y863" s="181"/>
      <c r="Z863" s="180"/>
      <c r="AA863" s="181"/>
      <c r="AB863" s="182">
        <f>Z863+AA863</f>
        <v>0</v>
      </c>
      <c r="AC863" s="181"/>
      <c r="AD863" s="181"/>
      <c r="AE863" s="181"/>
      <c r="AF863" s="181"/>
      <c r="AG863" s="181"/>
      <c r="AH863" s="180"/>
      <c r="AI863" s="181"/>
      <c r="AJ863" s="182">
        <f>AH863+AI863</f>
        <v>0</v>
      </c>
      <c r="AK863" s="181"/>
      <c r="AL863" s="181"/>
      <c r="AM863" s="181"/>
      <c r="AN863" s="181"/>
      <c r="AO863" s="181"/>
      <c r="AP863" s="180"/>
      <c r="AQ863" s="181"/>
      <c r="AR863" s="182">
        <f>AP863+AQ863</f>
        <v>0</v>
      </c>
      <c r="AS863" s="181"/>
      <c r="AT863" s="181"/>
      <c r="AU863" s="181"/>
      <c r="AV863" s="181"/>
      <c r="AW863" s="181"/>
      <c r="AX863" s="180"/>
      <c r="AY863" s="181"/>
      <c r="AZ863" s="182">
        <f>AX863+AY863</f>
        <v>0</v>
      </c>
      <c r="BA863" s="181"/>
      <c r="BB863" s="181"/>
      <c r="BC863" s="181"/>
      <c r="BD863" s="181"/>
      <c r="BE863" s="181"/>
      <c r="BF863" s="130"/>
      <c r="BG863" s="130"/>
      <c r="BH863" s="130"/>
    </row>
    <row r="864" spans="1:60" x14ac:dyDescent="0.35">
      <c r="A864" s="172" t="s">
        <v>2270</v>
      </c>
      <c r="B864" s="172" t="s">
        <v>158</v>
      </c>
      <c r="C864" s="172" t="s">
        <v>159</v>
      </c>
      <c r="D864" s="173" t="s">
        <v>160</v>
      </c>
      <c r="E864" s="172" t="s">
        <v>1930</v>
      </c>
      <c r="F864" s="172" t="s">
        <v>2271</v>
      </c>
      <c r="G864" s="172" t="s">
        <v>2244</v>
      </c>
      <c r="H864" s="172" t="s">
        <v>176</v>
      </c>
      <c r="I864" s="174">
        <v>72</v>
      </c>
      <c r="J864" s="175" t="s">
        <v>171</v>
      </c>
      <c r="K864" s="176">
        <f>I864*9.16</f>
        <v>659.52</v>
      </c>
      <c r="L864" s="177"/>
      <c r="M864" s="178"/>
      <c r="N864" s="178"/>
      <c r="O864" s="178"/>
      <c r="P864" s="179"/>
      <c r="Q864" s="179"/>
      <c r="R864" s="180"/>
      <c r="S864" s="181"/>
      <c r="T864" s="182">
        <f>R864+S864</f>
        <v>0</v>
      </c>
      <c r="U864" s="181"/>
      <c r="V864" s="181"/>
      <c r="W864" s="181"/>
      <c r="X864" s="181"/>
      <c r="Y864" s="181"/>
      <c r="Z864" s="180"/>
      <c r="AA864" s="181"/>
      <c r="AB864" s="182">
        <f>Z864+AA864</f>
        <v>0</v>
      </c>
      <c r="AC864" s="181"/>
      <c r="AD864" s="181"/>
      <c r="AE864" s="181"/>
      <c r="AF864" s="181"/>
      <c r="AG864" s="181"/>
      <c r="AH864" s="180"/>
      <c r="AI864" s="181"/>
      <c r="AJ864" s="182">
        <f>AH864+AI864</f>
        <v>0</v>
      </c>
      <c r="AK864" s="181"/>
      <c r="AL864" s="181"/>
      <c r="AM864" s="181"/>
      <c r="AN864" s="181"/>
      <c r="AO864" s="181"/>
      <c r="AP864" s="180"/>
      <c r="AQ864" s="181"/>
      <c r="AR864" s="182">
        <f>AP864+AQ864</f>
        <v>0</v>
      </c>
      <c r="AS864" s="181"/>
      <c r="AT864" s="181"/>
      <c r="AU864" s="181"/>
      <c r="AV864" s="181"/>
      <c r="AW864" s="181"/>
      <c r="AX864" s="180"/>
      <c r="AY864" s="181"/>
      <c r="AZ864" s="182">
        <f>AX864+AY864</f>
        <v>0</v>
      </c>
      <c r="BA864" s="181"/>
      <c r="BB864" s="181"/>
      <c r="BC864" s="181"/>
      <c r="BD864" s="181"/>
      <c r="BE864" s="181"/>
      <c r="BF864" s="130"/>
      <c r="BG864" s="130"/>
      <c r="BH864" s="130"/>
    </row>
    <row r="865" spans="1:60" x14ac:dyDescent="0.35">
      <c r="A865" s="172" t="s">
        <v>2279</v>
      </c>
      <c r="B865" s="172" t="s">
        <v>158</v>
      </c>
      <c r="C865" s="172" t="s">
        <v>159</v>
      </c>
      <c r="D865" s="173" t="s">
        <v>160</v>
      </c>
      <c r="E865" s="172" t="s">
        <v>1930</v>
      </c>
      <c r="F865" s="172" t="s">
        <v>2280</v>
      </c>
      <c r="G865" s="172" t="s">
        <v>2244</v>
      </c>
      <c r="H865" s="172" t="s">
        <v>176</v>
      </c>
      <c r="I865" s="174">
        <v>72</v>
      </c>
      <c r="J865" s="175" t="s">
        <v>171</v>
      </c>
      <c r="K865" s="176">
        <f>I865*9.16</f>
        <v>659.52</v>
      </c>
      <c r="L865" s="177"/>
      <c r="M865" s="178"/>
      <c r="N865" s="178"/>
      <c r="O865" s="178"/>
      <c r="P865" s="179"/>
      <c r="Q865" s="179"/>
      <c r="R865" s="180"/>
      <c r="S865" s="181"/>
      <c r="T865" s="182">
        <f>R865+S865</f>
        <v>0</v>
      </c>
      <c r="U865" s="181"/>
      <c r="V865" s="181"/>
      <c r="W865" s="181"/>
      <c r="X865" s="181"/>
      <c r="Y865" s="181"/>
      <c r="Z865" s="180"/>
      <c r="AA865" s="181"/>
      <c r="AB865" s="182">
        <f>Z865+AA865</f>
        <v>0</v>
      </c>
      <c r="AC865" s="181"/>
      <c r="AD865" s="181"/>
      <c r="AE865" s="181"/>
      <c r="AF865" s="181"/>
      <c r="AG865" s="181"/>
      <c r="AH865" s="180"/>
      <c r="AI865" s="181"/>
      <c r="AJ865" s="182">
        <f>AH865+AI865</f>
        <v>0</v>
      </c>
      <c r="AK865" s="181"/>
      <c r="AL865" s="181"/>
      <c r="AM865" s="181"/>
      <c r="AN865" s="181"/>
      <c r="AO865" s="181"/>
      <c r="AP865" s="180"/>
      <c r="AQ865" s="181"/>
      <c r="AR865" s="182">
        <f>AP865+AQ865</f>
        <v>0</v>
      </c>
      <c r="AS865" s="181"/>
      <c r="AT865" s="181"/>
      <c r="AU865" s="181"/>
      <c r="AV865" s="181"/>
      <c r="AW865" s="181"/>
      <c r="AX865" s="180"/>
      <c r="AY865" s="181"/>
      <c r="AZ865" s="182">
        <f>AX865+AY865</f>
        <v>0</v>
      </c>
      <c r="BA865" s="181"/>
      <c r="BB865" s="181"/>
      <c r="BC865" s="181"/>
      <c r="BD865" s="181"/>
      <c r="BE865" s="181"/>
      <c r="BF865" s="130"/>
      <c r="BG865" s="130"/>
      <c r="BH865" s="130"/>
    </row>
    <row r="866" spans="1:60" x14ac:dyDescent="0.35">
      <c r="A866" s="172" t="s">
        <v>2281</v>
      </c>
      <c r="B866" s="172" t="s">
        <v>158</v>
      </c>
      <c r="C866" s="172" t="s">
        <v>159</v>
      </c>
      <c r="D866" s="173" t="s">
        <v>160</v>
      </c>
      <c r="E866" s="172" t="s">
        <v>1930</v>
      </c>
      <c r="F866" s="172" t="s">
        <v>2282</v>
      </c>
      <c r="G866" s="172" t="s">
        <v>2244</v>
      </c>
      <c r="H866" s="172" t="s">
        <v>176</v>
      </c>
      <c r="I866" s="174">
        <v>72</v>
      </c>
      <c r="J866" s="175" t="s">
        <v>171</v>
      </c>
      <c r="K866" s="176">
        <f>I866*9.16</f>
        <v>659.52</v>
      </c>
      <c r="L866" s="177"/>
      <c r="M866" s="178"/>
      <c r="N866" s="178"/>
      <c r="O866" s="178"/>
      <c r="P866" s="179"/>
      <c r="Q866" s="179"/>
      <c r="R866" s="180"/>
      <c r="S866" s="181"/>
      <c r="T866" s="182">
        <f>R866+S866</f>
        <v>0</v>
      </c>
      <c r="U866" s="181"/>
      <c r="V866" s="181"/>
      <c r="W866" s="181"/>
      <c r="X866" s="181"/>
      <c r="Y866" s="181"/>
      <c r="Z866" s="180"/>
      <c r="AA866" s="181"/>
      <c r="AB866" s="182">
        <f>Z866+AA866</f>
        <v>0</v>
      </c>
      <c r="AC866" s="181"/>
      <c r="AD866" s="181"/>
      <c r="AE866" s="181"/>
      <c r="AF866" s="181"/>
      <c r="AG866" s="181"/>
      <c r="AH866" s="180"/>
      <c r="AI866" s="181"/>
      <c r="AJ866" s="182">
        <f>AH866+AI866</f>
        <v>0</v>
      </c>
      <c r="AK866" s="181"/>
      <c r="AL866" s="181"/>
      <c r="AM866" s="181"/>
      <c r="AN866" s="181"/>
      <c r="AO866" s="181"/>
      <c r="AP866" s="180"/>
      <c r="AQ866" s="181"/>
      <c r="AR866" s="182">
        <f>AP866+AQ866</f>
        <v>0</v>
      </c>
      <c r="AS866" s="181"/>
      <c r="AT866" s="181"/>
      <c r="AU866" s="181"/>
      <c r="AV866" s="181"/>
      <c r="AW866" s="181"/>
      <c r="AX866" s="180"/>
      <c r="AY866" s="181"/>
      <c r="AZ866" s="182">
        <f>AX866+AY866</f>
        <v>0</v>
      </c>
      <c r="BA866" s="181"/>
      <c r="BB866" s="181"/>
      <c r="BC866" s="181"/>
      <c r="BD866" s="181"/>
      <c r="BE866" s="181"/>
      <c r="BF866" s="130"/>
      <c r="BG866" s="130"/>
      <c r="BH866" s="130"/>
    </row>
    <row r="867" spans="1:60" x14ac:dyDescent="0.35">
      <c r="A867" s="172" t="s">
        <v>2283</v>
      </c>
      <c r="B867" s="172" t="s">
        <v>158</v>
      </c>
      <c r="C867" s="172" t="s">
        <v>159</v>
      </c>
      <c r="D867" s="173" t="s">
        <v>160</v>
      </c>
      <c r="E867" s="172" t="s">
        <v>1930</v>
      </c>
      <c r="F867" s="172" t="s">
        <v>2282</v>
      </c>
      <c r="G867" s="172" t="s">
        <v>2244</v>
      </c>
      <c r="H867" s="172" t="s">
        <v>176</v>
      </c>
      <c r="I867" s="174">
        <v>72</v>
      </c>
      <c r="J867" s="175" t="s">
        <v>171</v>
      </c>
      <c r="K867" s="176">
        <f>I867*9.16</f>
        <v>659.52</v>
      </c>
      <c r="L867" s="177"/>
      <c r="M867" s="178"/>
      <c r="N867" s="178"/>
      <c r="O867" s="178"/>
      <c r="P867" s="179"/>
      <c r="Q867" s="179"/>
      <c r="R867" s="180"/>
      <c r="S867" s="181"/>
      <c r="T867" s="182">
        <f>R867+S867</f>
        <v>0</v>
      </c>
      <c r="U867" s="181"/>
      <c r="V867" s="181"/>
      <c r="W867" s="181"/>
      <c r="X867" s="181"/>
      <c r="Y867" s="181"/>
      <c r="Z867" s="180"/>
      <c r="AA867" s="181"/>
      <c r="AB867" s="182">
        <f>Z867+AA867</f>
        <v>0</v>
      </c>
      <c r="AC867" s="181"/>
      <c r="AD867" s="181"/>
      <c r="AE867" s="181"/>
      <c r="AF867" s="181"/>
      <c r="AG867" s="181"/>
      <c r="AH867" s="180"/>
      <c r="AI867" s="181"/>
      <c r="AJ867" s="182">
        <f>AH867+AI867</f>
        <v>0</v>
      </c>
      <c r="AK867" s="181"/>
      <c r="AL867" s="181"/>
      <c r="AM867" s="181"/>
      <c r="AN867" s="181"/>
      <c r="AO867" s="181"/>
      <c r="AP867" s="180"/>
      <c r="AQ867" s="181"/>
      <c r="AR867" s="182">
        <f>AP867+AQ867</f>
        <v>0</v>
      </c>
      <c r="AS867" s="181"/>
      <c r="AT867" s="181"/>
      <c r="AU867" s="181"/>
      <c r="AV867" s="181"/>
      <c r="AW867" s="181"/>
      <c r="AX867" s="180"/>
      <c r="AY867" s="181"/>
      <c r="AZ867" s="182">
        <f>AX867+AY867</f>
        <v>0</v>
      </c>
      <c r="BA867" s="181"/>
      <c r="BB867" s="181"/>
      <c r="BC867" s="181"/>
      <c r="BD867" s="181"/>
      <c r="BE867" s="181"/>
      <c r="BF867" s="130"/>
      <c r="BG867" s="130"/>
      <c r="BH867" s="130"/>
    </row>
    <row r="868" spans="1:60" x14ac:dyDescent="0.35">
      <c r="A868" s="172" t="s">
        <v>2284</v>
      </c>
      <c r="B868" s="172" t="s">
        <v>158</v>
      </c>
      <c r="C868" s="172" t="s">
        <v>159</v>
      </c>
      <c r="D868" s="173" t="s">
        <v>160</v>
      </c>
      <c r="E868" s="172" t="s">
        <v>1930</v>
      </c>
      <c r="F868" s="172" t="s">
        <v>2280</v>
      </c>
      <c r="G868" s="172" t="s">
        <v>2244</v>
      </c>
      <c r="H868" s="172" t="s">
        <v>176</v>
      </c>
      <c r="I868" s="174">
        <v>72</v>
      </c>
      <c r="J868" s="175" t="s">
        <v>171</v>
      </c>
      <c r="K868" s="176">
        <f>I868*9.16</f>
        <v>659.52</v>
      </c>
      <c r="L868" s="177"/>
      <c r="M868" s="178"/>
      <c r="N868" s="178"/>
      <c r="O868" s="178"/>
      <c r="P868" s="179"/>
      <c r="Q868" s="179"/>
      <c r="R868" s="180"/>
      <c r="S868" s="181"/>
      <c r="T868" s="182">
        <f>R868+S868</f>
        <v>0</v>
      </c>
      <c r="U868" s="181"/>
      <c r="V868" s="181"/>
      <c r="W868" s="181"/>
      <c r="X868" s="181"/>
      <c r="Y868" s="181"/>
      <c r="Z868" s="180"/>
      <c r="AA868" s="181"/>
      <c r="AB868" s="182">
        <f>Z868+AA868</f>
        <v>0</v>
      </c>
      <c r="AC868" s="181"/>
      <c r="AD868" s="181"/>
      <c r="AE868" s="181"/>
      <c r="AF868" s="181"/>
      <c r="AG868" s="181"/>
      <c r="AH868" s="180"/>
      <c r="AI868" s="181"/>
      <c r="AJ868" s="182">
        <f>AH868+AI868</f>
        <v>0</v>
      </c>
      <c r="AK868" s="181"/>
      <c r="AL868" s="181"/>
      <c r="AM868" s="181"/>
      <c r="AN868" s="181"/>
      <c r="AO868" s="181"/>
      <c r="AP868" s="180"/>
      <c r="AQ868" s="181"/>
      <c r="AR868" s="182">
        <f>AP868+AQ868</f>
        <v>0</v>
      </c>
      <c r="AS868" s="181"/>
      <c r="AT868" s="181"/>
      <c r="AU868" s="181"/>
      <c r="AV868" s="181"/>
      <c r="AW868" s="181"/>
      <c r="AX868" s="180"/>
      <c r="AY868" s="181"/>
      <c r="AZ868" s="182">
        <f>AX868+AY868</f>
        <v>0</v>
      </c>
      <c r="BA868" s="181"/>
      <c r="BB868" s="181"/>
      <c r="BC868" s="181"/>
      <c r="BD868" s="181"/>
      <c r="BE868" s="181"/>
      <c r="BF868" s="130"/>
      <c r="BG868" s="130"/>
      <c r="BH868" s="130"/>
    </row>
    <row r="869" spans="1:60" x14ac:dyDescent="0.35">
      <c r="A869" s="172" t="s">
        <v>2285</v>
      </c>
      <c r="B869" s="172" t="s">
        <v>158</v>
      </c>
      <c r="C869" s="172" t="s">
        <v>159</v>
      </c>
      <c r="D869" s="173" t="s">
        <v>160</v>
      </c>
      <c r="E869" s="172" t="s">
        <v>1930</v>
      </c>
      <c r="F869" s="172" t="s">
        <v>2282</v>
      </c>
      <c r="G869" s="172" t="s">
        <v>2244</v>
      </c>
      <c r="H869" s="172" t="s">
        <v>176</v>
      </c>
      <c r="I869" s="174">
        <v>72</v>
      </c>
      <c r="J869" s="175" t="s">
        <v>171</v>
      </c>
      <c r="K869" s="176">
        <f>I869*9.16</f>
        <v>659.52</v>
      </c>
      <c r="L869" s="177"/>
      <c r="M869" s="178"/>
      <c r="N869" s="178"/>
      <c r="O869" s="178"/>
      <c r="P869" s="179"/>
      <c r="Q869" s="179"/>
      <c r="R869" s="180"/>
      <c r="S869" s="181"/>
      <c r="T869" s="182">
        <f>R869+S869</f>
        <v>0</v>
      </c>
      <c r="U869" s="181"/>
      <c r="V869" s="181"/>
      <c r="W869" s="181"/>
      <c r="X869" s="181"/>
      <c r="Y869" s="181"/>
      <c r="Z869" s="180"/>
      <c r="AA869" s="181"/>
      <c r="AB869" s="182">
        <f>Z869+AA869</f>
        <v>0</v>
      </c>
      <c r="AC869" s="181"/>
      <c r="AD869" s="181"/>
      <c r="AE869" s="181"/>
      <c r="AF869" s="181"/>
      <c r="AG869" s="181"/>
      <c r="AH869" s="180"/>
      <c r="AI869" s="181"/>
      <c r="AJ869" s="182">
        <f>AH869+AI869</f>
        <v>0</v>
      </c>
      <c r="AK869" s="181"/>
      <c r="AL869" s="181"/>
      <c r="AM869" s="181"/>
      <c r="AN869" s="181"/>
      <c r="AO869" s="181"/>
      <c r="AP869" s="180"/>
      <c r="AQ869" s="181"/>
      <c r="AR869" s="182">
        <f>AP869+AQ869</f>
        <v>0</v>
      </c>
      <c r="AS869" s="181"/>
      <c r="AT869" s="181"/>
      <c r="AU869" s="181"/>
      <c r="AV869" s="181"/>
      <c r="AW869" s="181"/>
      <c r="AX869" s="180"/>
      <c r="AY869" s="181"/>
      <c r="AZ869" s="182">
        <f>AX869+AY869</f>
        <v>0</v>
      </c>
      <c r="BA869" s="181"/>
      <c r="BB869" s="181"/>
      <c r="BC869" s="181"/>
      <c r="BD869" s="181"/>
      <c r="BE869" s="181"/>
      <c r="BF869" s="130"/>
      <c r="BG869" s="130"/>
      <c r="BH869" s="130"/>
    </row>
    <row r="870" spans="1:60" x14ac:dyDescent="0.35">
      <c r="A870" s="172" t="s">
        <v>2286</v>
      </c>
      <c r="B870" s="172" t="s">
        <v>158</v>
      </c>
      <c r="C870" s="172" t="s">
        <v>159</v>
      </c>
      <c r="D870" s="173" t="s">
        <v>160</v>
      </c>
      <c r="E870" s="172" t="s">
        <v>1930</v>
      </c>
      <c r="F870" s="172" t="s">
        <v>2282</v>
      </c>
      <c r="G870" s="172" t="s">
        <v>2244</v>
      </c>
      <c r="H870" s="172" t="s">
        <v>176</v>
      </c>
      <c r="I870" s="174">
        <v>72</v>
      </c>
      <c r="J870" s="175" t="s">
        <v>171</v>
      </c>
      <c r="K870" s="176">
        <f>I870*9.16</f>
        <v>659.52</v>
      </c>
      <c r="L870" s="177"/>
      <c r="M870" s="178"/>
      <c r="N870" s="178"/>
      <c r="O870" s="178"/>
      <c r="P870" s="179"/>
      <c r="Q870" s="179"/>
      <c r="R870" s="180"/>
      <c r="S870" s="181"/>
      <c r="T870" s="182">
        <f>R870+S870</f>
        <v>0</v>
      </c>
      <c r="U870" s="181"/>
      <c r="V870" s="181"/>
      <c r="W870" s="181"/>
      <c r="X870" s="181"/>
      <c r="Y870" s="181"/>
      <c r="Z870" s="180"/>
      <c r="AA870" s="181"/>
      <c r="AB870" s="182">
        <f>Z870+AA870</f>
        <v>0</v>
      </c>
      <c r="AC870" s="181"/>
      <c r="AD870" s="181"/>
      <c r="AE870" s="181"/>
      <c r="AF870" s="181"/>
      <c r="AG870" s="181"/>
      <c r="AH870" s="180"/>
      <c r="AI870" s="181"/>
      <c r="AJ870" s="182">
        <f>AH870+AI870</f>
        <v>0</v>
      </c>
      <c r="AK870" s="181"/>
      <c r="AL870" s="181"/>
      <c r="AM870" s="181"/>
      <c r="AN870" s="181"/>
      <c r="AO870" s="181"/>
      <c r="AP870" s="180"/>
      <c r="AQ870" s="181"/>
      <c r="AR870" s="182">
        <f>AP870+AQ870</f>
        <v>0</v>
      </c>
      <c r="AS870" s="181"/>
      <c r="AT870" s="181"/>
      <c r="AU870" s="181"/>
      <c r="AV870" s="181"/>
      <c r="AW870" s="181"/>
      <c r="AX870" s="180"/>
      <c r="AY870" s="181"/>
      <c r="AZ870" s="182">
        <f>AX870+AY870</f>
        <v>0</v>
      </c>
      <c r="BA870" s="181"/>
      <c r="BB870" s="181"/>
      <c r="BC870" s="181"/>
      <c r="BD870" s="181"/>
      <c r="BE870" s="181"/>
      <c r="BF870" s="130"/>
      <c r="BG870" s="130"/>
      <c r="BH870" s="130"/>
    </row>
    <row r="871" spans="1:60" x14ac:dyDescent="0.35">
      <c r="A871" s="172" t="s">
        <v>2287</v>
      </c>
      <c r="B871" s="172" t="s">
        <v>158</v>
      </c>
      <c r="C871" s="172" t="s">
        <v>159</v>
      </c>
      <c r="D871" s="173" t="s">
        <v>160</v>
      </c>
      <c r="E871" s="172" t="s">
        <v>1930</v>
      </c>
      <c r="F871" s="172" t="s">
        <v>2282</v>
      </c>
      <c r="G871" s="172" t="s">
        <v>2244</v>
      </c>
      <c r="H871" s="172" t="s">
        <v>176</v>
      </c>
      <c r="I871" s="174">
        <v>72</v>
      </c>
      <c r="J871" s="175" t="s">
        <v>171</v>
      </c>
      <c r="K871" s="176">
        <f>I871*9.16</f>
        <v>659.52</v>
      </c>
      <c r="L871" s="177"/>
      <c r="M871" s="178"/>
      <c r="N871" s="178"/>
      <c r="O871" s="178"/>
      <c r="P871" s="179"/>
      <c r="Q871" s="179"/>
      <c r="R871" s="180"/>
      <c r="S871" s="181"/>
      <c r="T871" s="182">
        <f>R871+S871</f>
        <v>0</v>
      </c>
      <c r="U871" s="181"/>
      <c r="V871" s="181"/>
      <c r="W871" s="181"/>
      <c r="X871" s="181"/>
      <c r="Y871" s="181"/>
      <c r="Z871" s="180"/>
      <c r="AA871" s="181"/>
      <c r="AB871" s="182">
        <f>Z871+AA871</f>
        <v>0</v>
      </c>
      <c r="AC871" s="181"/>
      <c r="AD871" s="181"/>
      <c r="AE871" s="181"/>
      <c r="AF871" s="181"/>
      <c r="AG871" s="181"/>
      <c r="AH871" s="180"/>
      <c r="AI871" s="181"/>
      <c r="AJ871" s="182">
        <f>AH871+AI871</f>
        <v>0</v>
      </c>
      <c r="AK871" s="181"/>
      <c r="AL871" s="181"/>
      <c r="AM871" s="181"/>
      <c r="AN871" s="181"/>
      <c r="AO871" s="181"/>
      <c r="AP871" s="180"/>
      <c r="AQ871" s="181"/>
      <c r="AR871" s="182">
        <f>AP871+AQ871</f>
        <v>0</v>
      </c>
      <c r="AS871" s="181"/>
      <c r="AT871" s="181"/>
      <c r="AU871" s="181"/>
      <c r="AV871" s="181"/>
      <c r="AW871" s="181"/>
      <c r="AX871" s="180"/>
      <c r="AY871" s="181"/>
      <c r="AZ871" s="182">
        <f>AX871+AY871</f>
        <v>0</v>
      </c>
      <c r="BA871" s="181"/>
      <c r="BB871" s="181"/>
      <c r="BC871" s="181"/>
      <c r="BD871" s="181"/>
      <c r="BE871" s="181"/>
      <c r="BF871" s="130"/>
      <c r="BG871" s="130"/>
      <c r="BH871" s="130"/>
    </row>
    <row r="872" spans="1:60" x14ac:dyDescent="0.35">
      <c r="A872" s="172" t="s">
        <v>2295</v>
      </c>
      <c r="B872" s="172" t="s">
        <v>158</v>
      </c>
      <c r="C872" s="172" t="s">
        <v>159</v>
      </c>
      <c r="D872" s="173" t="s">
        <v>160</v>
      </c>
      <c r="E872" s="172" t="s">
        <v>1930</v>
      </c>
      <c r="F872" s="172" t="s">
        <v>2282</v>
      </c>
      <c r="G872" s="172" t="s">
        <v>2244</v>
      </c>
      <c r="H872" s="172" t="s">
        <v>176</v>
      </c>
      <c r="I872" s="174">
        <v>72</v>
      </c>
      <c r="J872" s="175" t="s">
        <v>171</v>
      </c>
      <c r="K872" s="176">
        <f>I872*9.16</f>
        <v>659.52</v>
      </c>
      <c r="L872" s="177"/>
      <c r="M872" s="178"/>
      <c r="N872" s="178"/>
      <c r="O872" s="178"/>
      <c r="P872" s="179"/>
      <c r="Q872" s="179"/>
      <c r="R872" s="180"/>
      <c r="S872" s="181"/>
      <c r="T872" s="182">
        <f>R872+S872</f>
        <v>0</v>
      </c>
      <c r="U872" s="181"/>
      <c r="V872" s="181"/>
      <c r="W872" s="181"/>
      <c r="X872" s="181"/>
      <c r="Y872" s="181"/>
      <c r="Z872" s="180"/>
      <c r="AA872" s="181"/>
      <c r="AB872" s="182">
        <f>Z872+AA872</f>
        <v>0</v>
      </c>
      <c r="AC872" s="181"/>
      <c r="AD872" s="181"/>
      <c r="AE872" s="181"/>
      <c r="AF872" s="181"/>
      <c r="AG872" s="181"/>
      <c r="AH872" s="180"/>
      <c r="AI872" s="181"/>
      <c r="AJ872" s="182">
        <f>AH872+AI872</f>
        <v>0</v>
      </c>
      <c r="AK872" s="181"/>
      <c r="AL872" s="181"/>
      <c r="AM872" s="181"/>
      <c r="AN872" s="181"/>
      <c r="AO872" s="181"/>
      <c r="AP872" s="180"/>
      <c r="AQ872" s="181"/>
      <c r="AR872" s="182">
        <f>AP872+AQ872</f>
        <v>0</v>
      </c>
      <c r="AS872" s="181"/>
      <c r="AT872" s="181"/>
      <c r="AU872" s="181"/>
      <c r="AV872" s="181"/>
      <c r="AW872" s="181"/>
      <c r="AX872" s="180"/>
      <c r="AY872" s="181"/>
      <c r="AZ872" s="182">
        <f>AX872+AY872</f>
        <v>0</v>
      </c>
      <c r="BA872" s="181"/>
      <c r="BB872" s="181"/>
      <c r="BC872" s="181"/>
      <c r="BD872" s="181"/>
      <c r="BE872" s="181"/>
      <c r="BF872" s="130"/>
      <c r="BG872" s="130"/>
      <c r="BH872" s="130"/>
    </row>
    <row r="873" spans="1:60" x14ac:dyDescent="0.35">
      <c r="A873" s="172" t="s">
        <v>2296</v>
      </c>
      <c r="B873" s="172" t="s">
        <v>158</v>
      </c>
      <c r="C873" s="172" t="s">
        <v>159</v>
      </c>
      <c r="D873" s="173" t="s">
        <v>160</v>
      </c>
      <c r="E873" s="172" t="s">
        <v>1930</v>
      </c>
      <c r="F873" s="172" t="s">
        <v>2282</v>
      </c>
      <c r="G873" s="172" t="s">
        <v>2244</v>
      </c>
      <c r="H873" s="172" t="s">
        <v>176</v>
      </c>
      <c r="I873" s="174">
        <v>72</v>
      </c>
      <c r="J873" s="175" t="s">
        <v>171</v>
      </c>
      <c r="K873" s="176">
        <f>I873*9.16</f>
        <v>659.52</v>
      </c>
      <c r="L873" s="177"/>
      <c r="M873" s="178"/>
      <c r="N873" s="178"/>
      <c r="O873" s="178"/>
      <c r="P873" s="179"/>
      <c r="Q873" s="179"/>
      <c r="R873" s="180"/>
      <c r="S873" s="181"/>
      <c r="T873" s="182">
        <f>R873+S873</f>
        <v>0</v>
      </c>
      <c r="U873" s="181"/>
      <c r="V873" s="181"/>
      <c r="W873" s="181"/>
      <c r="X873" s="181"/>
      <c r="Y873" s="181"/>
      <c r="Z873" s="180"/>
      <c r="AA873" s="181"/>
      <c r="AB873" s="182">
        <f>Z873+AA873</f>
        <v>0</v>
      </c>
      <c r="AC873" s="181"/>
      <c r="AD873" s="181"/>
      <c r="AE873" s="181"/>
      <c r="AF873" s="181"/>
      <c r="AG873" s="181"/>
      <c r="AH873" s="180"/>
      <c r="AI873" s="181"/>
      <c r="AJ873" s="182">
        <f>AH873+AI873</f>
        <v>0</v>
      </c>
      <c r="AK873" s="181"/>
      <c r="AL873" s="181"/>
      <c r="AM873" s="181"/>
      <c r="AN873" s="181"/>
      <c r="AO873" s="181"/>
      <c r="AP873" s="180"/>
      <c r="AQ873" s="181"/>
      <c r="AR873" s="182">
        <f>AP873+AQ873</f>
        <v>0</v>
      </c>
      <c r="AS873" s="181"/>
      <c r="AT873" s="181"/>
      <c r="AU873" s="181"/>
      <c r="AV873" s="181"/>
      <c r="AW873" s="181"/>
      <c r="AX873" s="180"/>
      <c r="AY873" s="181"/>
      <c r="AZ873" s="182">
        <f>AX873+AY873</f>
        <v>0</v>
      </c>
      <c r="BA873" s="181"/>
      <c r="BB873" s="181"/>
      <c r="BC873" s="181"/>
      <c r="BD873" s="181"/>
      <c r="BE873" s="181"/>
      <c r="BF873" s="130"/>
      <c r="BG873" s="130"/>
      <c r="BH873" s="130"/>
    </row>
    <row r="874" spans="1:60" x14ac:dyDescent="0.35">
      <c r="A874" s="172" t="s">
        <v>2298</v>
      </c>
      <c r="B874" s="172" t="s">
        <v>158</v>
      </c>
      <c r="C874" s="172" t="s">
        <v>159</v>
      </c>
      <c r="D874" s="173" t="s">
        <v>160</v>
      </c>
      <c r="E874" s="172" t="s">
        <v>1930</v>
      </c>
      <c r="F874" s="172" t="s">
        <v>2282</v>
      </c>
      <c r="G874" s="172" t="s">
        <v>2244</v>
      </c>
      <c r="H874" s="172" t="s">
        <v>176</v>
      </c>
      <c r="I874" s="174">
        <v>72</v>
      </c>
      <c r="J874" s="175" t="s">
        <v>171</v>
      </c>
      <c r="K874" s="176">
        <f>I874*9.16</f>
        <v>659.52</v>
      </c>
      <c r="L874" s="177"/>
      <c r="M874" s="178"/>
      <c r="N874" s="178"/>
      <c r="O874" s="178"/>
      <c r="P874" s="179"/>
      <c r="Q874" s="179"/>
      <c r="R874" s="180"/>
      <c r="S874" s="181"/>
      <c r="T874" s="182">
        <f>R874+S874</f>
        <v>0</v>
      </c>
      <c r="U874" s="181"/>
      <c r="V874" s="181"/>
      <c r="W874" s="181"/>
      <c r="X874" s="181"/>
      <c r="Y874" s="181"/>
      <c r="Z874" s="180"/>
      <c r="AA874" s="181"/>
      <c r="AB874" s="182">
        <f>Z874+AA874</f>
        <v>0</v>
      </c>
      <c r="AC874" s="181"/>
      <c r="AD874" s="181"/>
      <c r="AE874" s="181"/>
      <c r="AF874" s="181"/>
      <c r="AG874" s="181"/>
      <c r="AH874" s="180"/>
      <c r="AI874" s="181"/>
      <c r="AJ874" s="182">
        <f>AH874+AI874</f>
        <v>0</v>
      </c>
      <c r="AK874" s="181"/>
      <c r="AL874" s="181"/>
      <c r="AM874" s="181"/>
      <c r="AN874" s="181"/>
      <c r="AO874" s="181"/>
      <c r="AP874" s="180"/>
      <c r="AQ874" s="181"/>
      <c r="AR874" s="182">
        <f>AP874+AQ874</f>
        <v>0</v>
      </c>
      <c r="AS874" s="181"/>
      <c r="AT874" s="181"/>
      <c r="AU874" s="181"/>
      <c r="AV874" s="181"/>
      <c r="AW874" s="181"/>
      <c r="AX874" s="180"/>
      <c r="AY874" s="181"/>
      <c r="AZ874" s="182">
        <f>AX874+AY874</f>
        <v>0</v>
      </c>
      <c r="BA874" s="181"/>
      <c r="BB874" s="181"/>
      <c r="BC874" s="181"/>
      <c r="BD874" s="181"/>
      <c r="BE874" s="181"/>
      <c r="BF874" s="130"/>
      <c r="BG874" s="130"/>
      <c r="BH874" s="130"/>
    </row>
    <row r="875" spans="1:60" x14ac:dyDescent="0.35">
      <c r="A875" s="172" t="s">
        <v>2761</v>
      </c>
      <c r="B875" s="172" t="s">
        <v>158</v>
      </c>
      <c r="C875" s="172" t="s">
        <v>159</v>
      </c>
      <c r="D875" s="173" t="s">
        <v>160</v>
      </c>
      <c r="E875" s="172" t="s">
        <v>1930</v>
      </c>
      <c r="F875" s="172" t="s">
        <v>2762</v>
      </c>
      <c r="G875" s="172" t="s">
        <v>2244</v>
      </c>
      <c r="H875" s="172" t="s">
        <v>176</v>
      </c>
      <c r="I875" s="174">
        <v>72</v>
      </c>
      <c r="J875" s="175" t="s">
        <v>171</v>
      </c>
      <c r="K875" s="176">
        <f>I875*9.16</f>
        <v>659.52</v>
      </c>
      <c r="L875" s="177"/>
      <c r="M875" s="178"/>
      <c r="N875" s="178"/>
      <c r="O875" s="178"/>
      <c r="P875" s="179"/>
      <c r="Q875" s="179"/>
      <c r="R875" s="180"/>
      <c r="S875" s="181"/>
      <c r="T875" s="182">
        <f>R875+S875</f>
        <v>0</v>
      </c>
      <c r="U875" s="181"/>
      <c r="V875" s="181"/>
      <c r="W875" s="181"/>
      <c r="X875" s="181"/>
      <c r="Y875" s="181"/>
      <c r="Z875" s="180"/>
      <c r="AA875" s="181"/>
      <c r="AB875" s="182">
        <f>Z875+AA875</f>
        <v>0</v>
      </c>
      <c r="AC875" s="181"/>
      <c r="AD875" s="181"/>
      <c r="AE875" s="181"/>
      <c r="AF875" s="181"/>
      <c r="AG875" s="181"/>
      <c r="AH875" s="180"/>
      <c r="AI875" s="181"/>
      <c r="AJ875" s="182">
        <f>AH875+AI875</f>
        <v>0</v>
      </c>
      <c r="AK875" s="181"/>
      <c r="AL875" s="181"/>
      <c r="AM875" s="181"/>
      <c r="AN875" s="181"/>
      <c r="AO875" s="181"/>
      <c r="AP875" s="180"/>
      <c r="AQ875" s="181"/>
      <c r="AR875" s="182">
        <f>AP875+AQ875</f>
        <v>0</v>
      </c>
      <c r="AS875" s="181"/>
      <c r="AT875" s="181"/>
      <c r="AU875" s="181"/>
      <c r="AV875" s="181"/>
      <c r="AW875" s="181"/>
      <c r="AX875" s="180"/>
      <c r="AY875" s="181"/>
      <c r="AZ875" s="182">
        <f>AX875+AY875</f>
        <v>0</v>
      </c>
      <c r="BA875" s="181"/>
      <c r="BB875" s="181"/>
      <c r="BC875" s="181"/>
      <c r="BD875" s="181"/>
      <c r="BE875" s="181"/>
      <c r="BF875" s="130"/>
      <c r="BG875" s="130"/>
      <c r="BH875" s="130"/>
    </row>
    <row r="876" spans="1:60" x14ac:dyDescent="0.35">
      <c r="A876" s="172" t="s">
        <v>2763</v>
      </c>
      <c r="B876" s="172" t="s">
        <v>158</v>
      </c>
      <c r="C876" s="172" t="s">
        <v>159</v>
      </c>
      <c r="D876" s="173" t="s">
        <v>160</v>
      </c>
      <c r="E876" s="172" t="s">
        <v>1930</v>
      </c>
      <c r="F876" s="172" t="s">
        <v>2764</v>
      </c>
      <c r="G876" s="172" t="s">
        <v>2244</v>
      </c>
      <c r="H876" s="172" t="s">
        <v>176</v>
      </c>
      <c r="I876" s="174">
        <v>72</v>
      </c>
      <c r="J876" s="175" t="s">
        <v>171</v>
      </c>
      <c r="K876" s="176">
        <f>I876*9.16</f>
        <v>659.52</v>
      </c>
      <c r="L876" s="177"/>
      <c r="M876" s="178"/>
      <c r="N876" s="178"/>
      <c r="O876" s="178"/>
      <c r="P876" s="179"/>
      <c r="Q876" s="179"/>
      <c r="R876" s="180"/>
      <c r="S876" s="181"/>
      <c r="T876" s="182">
        <f>R876+S876</f>
        <v>0</v>
      </c>
      <c r="U876" s="181"/>
      <c r="V876" s="181"/>
      <c r="W876" s="181"/>
      <c r="X876" s="181"/>
      <c r="Y876" s="181"/>
      <c r="Z876" s="180"/>
      <c r="AA876" s="181"/>
      <c r="AB876" s="182">
        <f>Z876+AA876</f>
        <v>0</v>
      </c>
      <c r="AC876" s="181"/>
      <c r="AD876" s="181"/>
      <c r="AE876" s="181"/>
      <c r="AF876" s="181"/>
      <c r="AG876" s="181"/>
      <c r="AH876" s="180"/>
      <c r="AI876" s="181"/>
      <c r="AJ876" s="182">
        <f>AH876+AI876</f>
        <v>0</v>
      </c>
      <c r="AK876" s="181"/>
      <c r="AL876" s="181"/>
      <c r="AM876" s="181"/>
      <c r="AN876" s="181"/>
      <c r="AO876" s="181"/>
      <c r="AP876" s="180"/>
      <c r="AQ876" s="181"/>
      <c r="AR876" s="182">
        <f>AP876+AQ876</f>
        <v>0</v>
      </c>
      <c r="AS876" s="181"/>
      <c r="AT876" s="181"/>
      <c r="AU876" s="181"/>
      <c r="AV876" s="181"/>
      <c r="AW876" s="181"/>
      <c r="AX876" s="180"/>
      <c r="AY876" s="181"/>
      <c r="AZ876" s="182">
        <f>AX876+AY876</f>
        <v>0</v>
      </c>
      <c r="BA876" s="181"/>
      <c r="BB876" s="181"/>
      <c r="BC876" s="181"/>
      <c r="BD876" s="181"/>
      <c r="BE876" s="181"/>
      <c r="BF876" s="130"/>
      <c r="BG876" s="130"/>
      <c r="BH876" s="130"/>
    </row>
    <row r="877" spans="1:60" x14ac:dyDescent="0.35">
      <c r="A877" s="172" t="s">
        <v>302</v>
      </c>
      <c r="B877" s="172" t="s">
        <v>158</v>
      </c>
      <c r="C877" s="172" t="s">
        <v>159</v>
      </c>
      <c r="D877" s="173" t="s">
        <v>160</v>
      </c>
      <c r="E877" s="172" t="s">
        <v>303</v>
      </c>
      <c r="F877" s="172" t="s">
        <v>304</v>
      </c>
      <c r="G877" s="172" t="s">
        <v>305</v>
      </c>
      <c r="H877" s="172" t="s">
        <v>306</v>
      </c>
      <c r="I877" s="174">
        <v>96</v>
      </c>
      <c r="J877" s="175" t="s">
        <v>165</v>
      </c>
      <c r="K877" s="176">
        <f>I877*9.16</f>
        <v>879.36</v>
      </c>
      <c r="L877" s="177"/>
      <c r="M877" s="178"/>
      <c r="N877" s="178"/>
      <c r="O877" s="178"/>
      <c r="P877" s="179"/>
      <c r="Q877" s="179"/>
      <c r="R877" s="180"/>
      <c r="S877" s="181"/>
      <c r="T877" s="182">
        <f>R877+S877</f>
        <v>0</v>
      </c>
      <c r="U877" s="181"/>
      <c r="V877" s="181"/>
      <c r="W877" s="181"/>
      <c r="X877" s="181"/>
      <c r="Y877" s="181"/>
      <c r="Z877" s="180"/>
      <c r="AA877" s="181"/>
      <c r="AB877" s="182">
        <f>Z877+AA877</f>
        <v>0</v>
      </c>
      <c r="AC877" s="181"/>
      <c r="AD877" s="181"/>
      <c r="AE877" s="181"/>
      <c r="AF877" s="181"/>
      <c r="AG877" s="181"/>
      <c r="AH877" s="180"/>
      <c r="AI877" s="181"/>
      <c r="AJ877" s="182">
        <f>AH877+AI877</f>
        <v>0</v>
      </c>
      <c r="AK877" s="181"/>
      <c r="AL877" s="181"/>
      <c r="AM877" s="181"/>
      <c r="AN877" s="181"/>
      <c r="AO877" s="181"/>
      <c r="AP877" s="180"/>
      <c r="AQ877" s="181"/>
      <c r="AR877" s="182">
        <f>AP877+AQ877</f>
        <v>0</v>
      </c>
      <c r="AS877" s="181"/>
      <c r="AT877" s="181"/>
      <c r="AU877" s="181"/>
      <c r="AV877" s="181"/>
      <c r="AW877" s="181"/>
      <c r="AX877" s="180"/>
      <c r="AY877" s="181"/>
      <c r="AZ877" s="182">
        <f>AX877+AY877</f>
        <v>0</v>
      </c>
      <c r="BA877" s="181"/>
      <c r="BB877" s="181"/>
      <c r="BC877" s="181"/>
      <c r="BD877" s="181"/>
      <c r="BE877" s="181"/>
      <c r="BF877" s="130"/>
      <c r="BG877" s="130"/>
      <c r="BH877" s="130"/>
    </row>
    <row r="878" spans="1:60" x14ac:dyDescent="0.35">
      <c r="A878" s="172" t="s">
        <v>497</v>
      </c>
      <c r="B878" s="172" t="s">
        <v>158</v>
      </c>
      <c r="C878" s="172" t="s">
        <v>159</v>
      </c>
      <c r="D878" s="173" t="s">
        <v>160</v>
      </c>
      <c r="E878" s="172" t="s">
        <v>498</v>
      </c>
      <c r="F878" s="172" t="s">
        <v>304</v>
      </c>
      <c r="G878" s="172" t="s">
        <v>305</v>
      </c>
      <c r="H878" s="172" t="s">
        <v>306</v>
      </c>
      <c r="I878" s="174">
        <v>192</v>
      </c>
      <c r="J878" s="175" t="s">
        <v>165</v>
      </c>
      <c r="K878" s="176">
        <f>I878*9.16</f>
        <v>1758.72</v>
      </c>
      <c r="L878" s="177"/>
      <c r="M878" s="178"/>
      <c r="N878" s="178"/>
      <c r="O878" s="178"/>
      <c r="P878" s="179"/>
      <c r="Q878" s="179"/>
      <c r="R878" s="180"/>
      <c r="S878" s="181"/>
      <c r="T878" s="182">
        <f>R878+S878</f>
        <v>0</v>
      </c>
      <c r="U878" s="181"/>
      <c r="V878" s="181"/>
      <c r="W878" s="181"/>
      <c r="X878" s="181"/>
      <c r="Y878" s="181"/>
      <c r="Z878" s="180"/>
      <c r="AA878" s="181"/>
      <c r="AB878" s="182">
        <f>Z878+AA878</f>
        <v>0</v>
      </c>
      <c r="AC878" s="181"/>
      <c r="AD878" s="181"/>
      <c r="AE878" s="181"/>
      <c r="AF878" s="181"/>
      <c r="AG878" s="181"/>
      <c r="AH878" s="180"/>
      <c r="AI878" s="181"/>
      <c r="AJ878" s="182">
        <f>AH878+AI878</f>
        <v>0</v>
      </c>
      <c r="AK878" s="181"/>
      <c r="AL878" s="181"/>
      <c r="AM878" s="181"/>
      <c r="AN878" s="181"/>
      <c r="AO878" s="181"/>
      <c r="AP878" s="180"/>
      <c r="AQ878" s="181"/>
      <c r="AR878" s="182">
        <f>AP878+AQ878</f>
        <v>0</v>
      </c>
      <c r="AS878" s="181"/>
      <c r="AT878" s="181"/>
      <c r="AU878" s="181"/>
      <c r="AV878" s="181"/>
      <c r="AW878" s="181"/>
      <c r="AX878" s="180"/>
      <c r="AY878" s="181"/>
      <c r="AZ878" s="182">
        <f>AX878+AY878</f>
        <v>0</v>
      </c>
      <c r="BA878" s="181"/>
      <c r="BB878" s="181"/>
      <c r="BC878" s="181"/>
      <c r="BD878" s="181"/>
      <c r="BE878" s="181"/>
      <c r="BF878" s="130"/>
      <c r="BG878" s="130"/>
      <c r="BH878" s="130"/>
    </row>
    <row r="879" spans="1:60" x14ac:dyDescent="0.35">
      <c r="A879" s="172" t="s">
        <v>597</v>
      </c>
      <c r="B879" s="172" t="s">
        <v>158</v>
      </c>
      <c r="C879" s="172" t="s">
        <v>159</v>
      </c>
      <c r="D879" s="173" t="s">
        <v>160</v>
      </c>
      <c r="E879" s="172" t="s">
        <v>598</v>
      </c>
      <c r="F879" s="172" t="s">
        <v>304</v>
      </c>
      <c r="G879" s="172" t="s">
        <v>305</v>
      </c>
      <c r="H879" s="172" t="s">
        <v>306</v>
      </c>
      <c r="I879" s="174">
        <v>288</v>
      </c>
      <c r="J879" s="175" t="s">
        <v>165</v>
      </c>
      <c r="K879" s="176">
        <f>I879*9.16</f>
        <v>2638.08</v>
      </c>
      <c r="L879" s="177"/>
      <c r="M879" s="178"/>
      <c r="N879" s="178"/>
      <c r="O879" s="178"/>
      <c r="P879" s="179"/>
      <c r="Q879" s="179"/>
      <c r="R879" s="180"/>
      <c r="S879" s="181"/>
      <c r="T879" s="182">
        <f>R879+S879</f>
        <v>0</v>
      </c>
      <c r="U879" s="181"/>
      <c r="V879" s="181"/>
      <c r="W879" s="181"/>
      <c r="X879" s="181"/>
      <c r="Y879" s="181"/>
      <c r="Z879" s="180"/>
      <c r="AA879" s="181"/>
      <c r="AB879" s="182">
        <f>Z879+AA879</f>
        <v>0</v>
      </c>
      <c r="AC879" s="181"/>
      <c r="AD879" s="181"/>
      <c r="AE879" s="181"/>
      <c r="AF879" s="181"/>
      <c r="AG879" s="181"/>
      <c r="AH879" s="180"/>
      <c r="AI879" s="181"/>
      <c r="AJ879" s="182">
        <f>AH879+AI879</f>
        <v>0</v>
      </c>
      <c r="AK879" s="181"/>
      <c r="AL879" s="181"/>
      <c r="AM879" s="181"/>
      <c r="AN879" s="181"/>
      <c r="AO879" s="181"/>
      <c r="AP879" s="180"/>
      <c r="AQ879" s="181"/>
      <c r="AR879" s="182">
        <f>AP879+AQ879</f>
        <v>0</v>
      </c>
      <c r="AS879" s="181"/>
      <c r="AT879" s="181"/>
      <c r="AU879" s="181"/>
      <c r="AV879" s="181"/>
      <c r="AW879" s="181"/>
      <c r="AX879" s="180"/>
      <c r="AY879" s="181"/>
      <c r="AZ879" s="182">
        <f>AX879+AY879</f>
        <v>0</v>
      </c>
      <c r="BA879" s="181"/>
      <c r="BB879" s="181"/>
      <c r="BC879" s="181"/>
      <c r="BD879" s="181"/>
      <c r="BE879" s="181"/>
      <c r="BF879" s="130"/>
      <c r="BG879" s="130"/>
      <c r="BH879" s="130"/>
    </row>
    <row r="880" spans="1:60" x14ac:dyDescent="0.35">
      <c r="A880" s="172" t="s">
        <v>745</v>
      </c>
      <c r="B880" s="172" t="s">
        <v>158</v>
      </c>
      <c r="C880" s="172" t="s">
        <v>159</v>
      </c>
      <c r="D880" s="173" t="s">
        <v>160</v>
      </c>
      <c r="E880" s="172" t="s">
        <v>746</v>
      </c>
      <c r="F880" s="172" t="s">
        <v>304</v>
      </c>
      <c r="G880" s="172" t="s">
        <v>305</v>
      </c>
      <c r="H880" s="172" t="s">
        <v>306</v>
      </c>
      <c r="I880" s="174">
        <v>480</v>
      </c>
      <c r="J880" s="175" t="s">
        <v>242</v>
      </c>
      <c r="K880" s="176">
        <f>I880*9.16</f>
        <v>4396.8</v>
      </c>
      <c r="L880" s="177"/>
      <c r="M880" s="178"/>
      <c r="N880" s="178"/>
      <c r="O880" s="178"/>
      <c r="P880" s="179"/>
      <c r="Q880" s="179"/>
      <c r="R880" s="180"/>
      <c r="S880" s="181"/>
      <c r="T880" s="182">
        <f>R880+S880</f>
        <v>0</v>
      </c>
      <c r="U880" s="181"/>
      <c r="V880" s="181"/>
      <c r="W880" s="181"/>
      <c r="X880" s="181"/>
      <c r="Y880" s="181"/>
      <c r="Z880" s="180"/>
      <c r="AA880" s="181"/>
      <c r="AB880" s="182">
        <f>Z880+AA880</f>
        <v>0</v>
      </c>
      <c r="AC880" s="181"/>
      <c r="AD880" s="181"/>
      <c r="AE880" s="181"/>
      <c r="AF880" s="181"/>
      <c r="AG880" s="181"/>
      <c r="AH880" s="180"/>
      <c r="AI880" s="181"/>
      <c r="AJ880" s="182">
        <f>AH880+AI880</f>
        <v>0</v>
      </c>
      <c r="AK880" s="181"/>
      <c r="AL880" s="181"/>
      <c r="AM880" s="181"/>
      <c r="AN880" s="181"/>
      <c r="AO880" s="181"/>
      <c r="AP880" s="180"/>
      <c r="AQ880" s="181"/>
      <c r="AR880" s="182">
        <f>AP880+AQ880</f>
        <v>0</v>
      </c>
      <c r="AS880" s="181"/>
      <c r="AT880" s="181"/>
      <c r="AU880" s="181"/>
      <c r="AV880" s="181"/>
      <c r="AW880" s="181"/>
      <c r="AX880" s="180"/>
      <c r="AY880" s="181"/>
      <c r="AZ880" s="182">
        <f>AX880+AY880</f>
        <v>0</v>
      </c>
      <c r="BA880" s="181"/>
      <c r="BB880" s="181"/>
      <c r="BC880" s="181"/>
      <c r="BD880" s="181"/>
      <c r="BE880" s="181"/>
      <c r="BF880" s="130"/>
      <c r="BG880" s="130"/>
      <c r="BH880" s="130"/>
    </row>
    <row r="881" spans="1:60" x14ac:dyDescent="0.35">
      <c r="A881" s="172" t="s">
        <v>747</v>
      </c>
      <c r="B881" s="172" t="s">
        <v>158</v>
      </c>
      <c r="C881" s="172" t="s">
        <v>159</v>
      </c>
      <c r="D881" s="173" t="s">
        <v>160</v>
      </c>
      <c r="E881" s="172" t="s">
        <v>748</v>
      </c>
      <c r="F881" s="172" t="s">
        <v>304</v>
      </c>
      <c r="G881" s="172" t="s">
        <v>305</v>
      </c>
      <c r="H881" s="172" t="s">
        <v>306</v>
      </c>
      <c r="I881" s="174">
        <v>480</v>
      </c>
      <c r="J881" s="175" t="s">
        <v>242</v>
      </c>
      <c r="K881" s="176">
        <f>I881*9.16</f>
        <v>4396.8</v>
      </c>
      <c r="L881" s="177"/>
      <c r="M881" s="178"/>
      <c r="N881" s="178"/>
      <c r="O881" s="178"/>
      <c r="P881" s="179"/>
      <c r="Q881" s="179"/>
      <c r="R881" s="180"/>
      <c r="S881" s="181"/>
      <c r="T881" s="182">
        <f>R881+S881</f>
        <v>0</v>
      </c>
      <c r="U881" s="181"/>
      <c r="V881" s="181"/>
      <c r="W881" s="181"/>
      <c r="X881" s="181"/>
      <c r="Y881" s="181"/>
      <c r="Z881" s="180"/>
      <c r="AA881" s="181"/>
      <c r="AB881" s="182">
        <f>Z881+AA881</f>
        <v>0</v>
      </c>
      <c r="AC881" s="181"/>
      <c r="AD881" s="181"/>
      <c r="AE881" s="181"/>
      <c r="AF881" s="181"/>
      <c r="AG881" s="181"/>
      <c r="AH881" s="180"/>
      <c r="AI881" s="181"/>
      <c r="AJ881" s="182">
        <f>AH881+AI881</f>
        <v>0</v>
      </c>
      <c r="AK881" s="181"/>
      <c r="AL881" s="181"/>
      <c r="AM881" s="181"/>
      <c r="AN881" s="181"/>
      <c r="AO881" s="181"/>
      <c r="AP881" s="180"/>
      <c r="AQ881" s="181"/>
      <c r="AR881" s="182">
        <f>AP881+AQ881</f>
        <v>0</v>
      </c>
      <c r="AS881" s="181"/>
      <c r="AT881" s="181"/>
      <c r="AU881" s="181"/>
      <c r="AV881" s="181"/>
      <c r="AW881" s="181"/>
      <c r="AX881" s="180"/>
      <c r="AY881" s="181"/>
      <c r="AZ881" s="182">
        <f>AX881+AY881</f>
        <v>0</v>
      </c>
      <c r="BA881" s="181"/>
      <c r="BB881" s="181"/>
      <c r="BC881" s="181"/>
      <c r="BD881" s="181"/>
      <c r="BE881" s="181"/>
      <c r="BF881" s="130"/>
      <c r="BG881" s="130"/>
      <c r="BH881" s="130"/>
    </row>
    <row r="882" spans="1:60" ht="29" x14ac:dyDescent="0.35">
      <c r="A882" s="172" t="s">
        <v>1064</v>
      </c>
      <c r="B882" s="172" t="s">
        <v>158</v>
      </c>
      <c r="C882" s="172" t="s">
        <v>159</v>
      </c>
      <c r="D882" s="173" t="s">
        <v>160</v>
      </c>
      <c r="E882" s="172" t="s">
        <v>1065</v>
      </c>
      <c r="F882" s="172" t="s">
        <v>304</v>
      </c>
      <c r="G882" s="172" t="s">
        <v>305</v>
      </c>
      <c r="H882" s="172" t="s">
        <v>306</v>
      </c>
      <c r="I882" s="174">
        <v>1167</v>
      </c>
      <c r="J882" s="175" t="s">
        <v>520</v>
      </c>
      <c r="K882" s="176">
        <f>I882*9.16</f>
        <v>10689.72</v>
      </c>
      <c r="L882" s="177"/>
      <c r="M882" s="178"/>
      <c r="N882" s="178"/>
      <c r="O882" s="178"/>
      <c r="P882" s="179"/>
      <c r="Q882" s="179"/>
      <c r="R882" s="180"/>
      <c r="S882" s="181"/>
      <c r="T882" s="182">
        <f>R882+S882</f>
        <v>0</v>
      </c>
      <c r="U882" s="181"/>
      <c r="V882" s="181"/>
      <c r="W882" s="181"/>
      <c r="X882" s="181"/>
      <c r="Y882" s="181"/>
      <c r="Z882" s="180"/>
      <c r="AA882" s="181"/>
      <c r="AB882" s="182">
        <f>Z882+AA882</f>
        <v>0</v>
      </c>
      <c r="AC882" s="181"/>
      <c r="AD882" s="181"/>
      <c r="AE882" s="181"/>
      <c r="AF882" s="181"/>
      <c r="AG882" s="181"/>
      <c r="AH882" s="180"/>
      <c r="AI882" s="181"/>
      <c r="AJ882" s="182">
        <f>AH882+AI882</f>
        <v>0</v>
      </c>
      <c r="AK882" s="181"/>
      <c r="AL882" s="181"/>
      <c r="AM882" s="181"/>
      <c r="AN882" s="181"/>
      <c r="AO882" s="181"/>
      <c r="AP882" s="180"/>
      <c r="AQ882" s="181"/>
      <c r="AR882" s="182">
        <f>AP882+AQ882</f>
        <v>0</v>
      </c>
      <c r="AS882" s="181"/>
      <c r="AT882" s="181"/>
      <c r="AU882" s="181"/>
      <c r="AV882" s="181"/>
      <c r="AW882" s="181"/>
      <c r="AX882" s="180"/>
      <c r="AY882" s="181"/>
      <c r="AZ882" s="182">
        <f>AX882+AY882</f>
        <v>0</v>
      </c>
      <c r="BA882" s="181"/>
      <c r="BB882" s="181"/>
      <c r="BC882" s="181"/>
      <c r="BD882" s="181"/>
      <c r="BE882" s="181"/>
      <c r="BF882" s="130"/>
      <c r="BG882" s="130"/>
      <c r="BH882" s="130"/>
    </row>
    <row r="883" spans="1:60" ht="29" x14ac:dyDescent="0.35">
      <c r="A883" s="172" t="s">
        <v>1536</v>
      </c>
      <c r="B883" s="172" t="s">
        <v>158</v>
      </c>
      <c r="C883" s="172" t="s">
        <v>159</v>
      </c>
      <c r="D883" s="173" t="s">
        <v>160</v>
      </c>
      <c r="E883" s="172" t="s">
        <v>1537</v>
      </c>
      <c r="F883" s="172" t="s">
        <v>304</v>
      </c>
      <c r="G883" s="172" t="s">
        <v>305</v>
      </c>
      <c r="H883" s="172" t="s">
        <v>306</v>
      </c>
      <c r="I883" s="174">
        <v>2112</v>
      </c>
      <c r="J883" s="175" t="s">
        <v>520</v>
      </c>
      <c r="K883" s="176">
        <f>I883*9.16</f>
        <v>19345.920000000002</v>
      </c>
      <c r="L883" s="177"/>
      <c r="M883" s="178"/>
      <c r="N883" s="178"/>
      <c r="O883" s="178"/>
      <c r="P883" s="179"/>
      <c r="Q883" s="179"/>
      <c r="R883" s="180"/>
      <c r="S883" s="181"/>
      <c r="T883" s="182">
        <f>R883+S883</f>
        <v>0</v>
      </c>
      <c r="U883" s="181"/>
      <c r="V883" s="181"/>
      <c r="W883" s="181"/>
      <c r="X883" s="181"/>
      <c r="Y883" s="181"/>
      <c r="Z883" s="180"/>
      <c r="AA883" s="181"/>
      <c r="AB883" s="182">
        <f>Z883+AA883</f>
        <v>0</v>
      </c>
      <c r="AC883" s="181"/>
      <c r="AD883" s="181"/>
      <c r="AE883" s="181"/>
      <c r="AF883" s="181"/>
      <c r="AG883" s="181"/>
      <c r="AH883" s="180"/>
      <c r="AI883" s="181"/>
      <c r="AJ883" s="182">
        <f>AH883+AI883</f>
        <v>0</v>
      </c>
      <c r="AK883" s="181"/>
      <c r="AL883" s="181"/>
      <c r="AM883" s="181"/>
      <c r="AN883" s="181"/>
      <c r="AO883" s="181"/>
      <c r="AP883" s="180"/>
      <c r="AQ883" s="181"/>
      <c r="AR883" s="182">
        <f>AP883+AQ883</f>
        <v>0</v>
      </c>
      <c r="AS883" s="181"/>
      <c r="AT883" s="181"/>
      <c r="AU883" s="181"/>
      <c r="AV883" s="181"/>
      <c r="AW883" s="181"/>
      <c r="AX883" s="180"/>
      <c r="AY883" s="181"/>
      <c r="AZ883" s="182">
        <f>AX883+AY883</f>
        <v>0</v>
      </c>
      <c r="BA883" s="181"/>
      <c r="BB883" s="181"/>
      <c r="BC883" s="181"/>
      <c r="BD883" s="181"/>
      <c r="BE883" s="181"/>
      <c r="BF883" s="130"/>
      <c r="BG883" s="130"/>
      <c r="BH883" s="130"/>
    </row>
    <row r="884" spans="1:60" x14ac:dyDescent="0.35">
      <c r="A884" s="172" t="s">
        <v>1825</v>
      </c>
      <c r="B884" s="172" t="s">
        <v>158</v>
      </c>
      <c r="C884" s="172" t="s">
        <v>159</v>
      </c>
      <c r="D884" s="173" t="s">
        <v>160</v>
      </c>
      <c r="E884" s="172" t="s">
        <v>1826</v>
      </c>
      <c r="F884" s="172" t="s">
        <v>304</v>
      </c>
      <c r="G884" s="172" t="s">
        <v>305</v>
      </c>
      <c r="H884" s="172" t="s">
        <v>306</v>
      </c>
      <c r="I884" s="174">
        <v>6480</v>
      </c>
      <c r="J884" s="175" t="s">
        <v>165</v>
      </c>
      <c r="K884" s="176">
        <f>I884*9.16</f>
        <v>59356.800000000003</v>
      </c>
      <c r="L884" s="177"/>
      <c r="M884" s="178"/>
      <c r="N884" s="178"/>
      <c r="O884" s="178"/>
      <c r="P884" s="179"/>
      <c r="Q884" s="179"/>
      <c r="R884" s="180"/>
      <c r="S884" s="181"/>
      <c r="T884" s="182">
        <f>R884+S884</f>
        <v>0</v>
      </c>
      <c r="U884" s="181"/>
      <c r="V884" s="181"/>
      <c r="W884" s="181"/>
      <c r="X884" s="181"/>
      <c r="Y884" s="181"/>
      <c r="Z884" s="180"/>
      <c r="AA884" s="181"/>
      <c r="AB884" s="182">
        <f>Z884+AA884</f>
        <v>0</v>
      </c>
      <c r="AC884" s="181"/>
      <c r="AD884" s="181"/>
      <c r="AE884" s="181"/>
      <c r="AF884" s="181"/>
      <c r="AG884" s="181"/>
      <c r="AH884" s="180"/>
      <c r="AI884" s="181"/>
      <c r="AJ884" s="182">
        <f>AH884+AI884</f>
        <v>0</v>
      </c>
      <c r="AK884" s="181"/>
      <c r="AL884" s="181"/>
      <c r="AM884" s="181"/>
      <c r="AN884" s="181"/>
      <c r="AO884" s="181"/>
      <c r="AP884" s="180"/>
      <c r="AQ884" s="181"/>
      <c r="AR884" s="182">
        <f>AP884+AQ884</f>
        <v>0</v>
      </c>
      <c r="AS884" s="181"/>
      <c r="AT884" s="181"/>
      <c r="AU884" s="181"/>
      <c r="AV884" s="181"/>
      <c r="AW884" s="181"/>
      <c r="AX884" s="180"/>
      <c r="AY884" s="181"/>
      <c r="AZ884" s="182">
        <f>AX884+AY884</f>
        <v>0</v>
      </c>
      <c r="BA884" s="181"/>
      <c r="BB884" s="181"/>
      <c r="BC884" s="181"/>
      <c r="BD884" s="181"/>
      <c r="BE884" s="181"/>
      <c r="BF884" s="130"/>
      <c r="BG884" s="130"/>
      <c r="BH884" s="130"/>
    </row>
    <row r="885" spans="1:60" x14ac:dyDescent="0.35">
      <c r="A885" s="172" t="s">
        <v>2102</v>
      </c>
      <c r="B885" s="172" t="s">
        <v>158</v>
      </c>
      <c r="C885" s="172" t="s">
        <v>159</v>
      </c>
      <c r="D885" s="173" t="s">
        <v>160</v>
      </c>
      <c r="E885" s="172" t="s">
        <v>1930</v>
      </c>
      <c r="F885" s="172" t="s">
        <v>2103</v>
      </c>
      <c r="G885" s="172" t="s">
        <v>305</v>
      </c>
      <c r="H885" s="172" t="s">
        <v>306</v>
      </c>
      <c r="I885" s="174">
        <v>72</v>
      </c>
      <c r="J885" s="175" t="s">
        <v>171</v>
      </c>
      <c r="K885" s="176">
        <f>I885*9.16</f>
        <v>659.52</v>
      </c>
      <c r="L885" s="177"/>
      <c r="M885" s="178"/>
      <c r="N885" s="178"/>
      <c r="O885" s="178"/>
      <c r="P885" s="179"/>
      <c r="Q885" s="179"/>
      <c r="R885" s="180"/>
      <c r="S885" s="181"/>
      <c r="T885" s="182">
        <f>R885+S885</f>
        <v>0</v>
      </c>
      <c r="U885" s="181"/>
      <c r="V885" s="181"/>
      <c r="W885" s="181"/>
      <c r="X885" s="181"/>
      <c r="Y885" s="181"/>
      <c r="Z885" s="180"/>
      <c r="AA885" s="181"/>
      <c r="AB885" s="182">
        <f>Z885+AA885</f>
        <v>0</v>
      </c>
      <c r="AC885" s="181"/>
      <c r="AD885" s="181"/>
      <c r="AE885" s="181"/>
      <c r="AF885" s="181"/>
      <c r="AG885" s="181"/>
      <c r="AH885" s="180"/>
      <c r="AI885" s="181"/>
      <c r="AJ885" s="182">
        <f>AH885+AI885</f>
        <v>0</v>
      </c>
      <c r="AK885" s="181"/>
      <c r="AL885" s="181"/>
      <c r="AM885" s="181"/>
      <c r="AN885" s="181"/>
      <c r="AO885" s="181"/>
      <c r="AP885" s="180"/>
      <c r="AQ885" s="181"/>
      <c r="AR885" s="182">
        <f>AP885+AQ885</f>
        <v>0</v>
      </c>
      <c r="AS885" s="181"/>
      <c r="AT885" s="181"/>
      <c r="AU885" s="181"/>
      <c r="AV885" s="181"/>
      <c r="AW885" s="181"/>
      <c r="AX885" s="180"/>
      <c r="AY885" s="181"/>
      <c r="AZ885" s="182">
        <f>AX885+AY885</f>
        <v>0</v>
      </c>
      <c r="BA885" s="181"/>
      <c r="BB885" s="181"/>
      <c r="BC885" s="181"/>
      <c r="BD885" s="181"/>
      <c r="BE885" s="181"/>
      <c r="BF885" s="130"/>
      <c r="BG885" s="130"/>
      <c r="BH885" s="130"/>
    </row>
    <row r="886" spans="1:60" x14ac:dyDescent="0.35">
      <c r="A886" s="172" t="s">
        <v>2124</v>
      </c>
      <c r="B886" s="172" t="s">
        <v>158</v>
      </c>
      <c r="C886" s="172" t="s">
        <v>159</v>
      </c>
      <c r="D886" s="173" t="s">
        <v>160</v>
      </c>
      <c r="E886" s="172" t="s">
        <v>1930</v>
      </c>
      <c r="F886" s="172" t="s">
        <v>2125</v>
      </c>
      <c r="G886" s="172" t="s">
        <v>305</v>
      </c>
      <c r="H886" s="172" t="s">
        <v>306</v>
      </c>
      <c r="I886" s="174">
        <v>72</v>
      </c>
      <c r="J886" s="175" t="s">
        <v>171</v>
      </c>
      <c r="K886" s="176">
        <f>I886*9.16</f>
        <v>659.52</v>
      </c>
      <c r="L886" s="177"/>
      <c r="M886" s="178"/>
      <c r="N886" s="178"/>
      <c r="O886" s="178"/>
      <c r="P886" s="179"/>
      <c r="Q886" s="179"/>
      <c r="R886" s="180"/>
      <c r="S886" s="181"/>
      <c r="T886" s="182">
        <f>R886+S886</f>
        <v>0</v>
      </c>
      <c r="U886" s="181"/>
      <c r="V886" s="181"/>
      <c r="W886" s="181"/>
      <c r="X886" s="181"/>
      <c r="Y886" s="181"/>
      <c r="Z886" s="180"/>
      <c r="AA886" s="181"/>
      <c r="AB886" s="182">
        <f>Z886+AA886</f>
        <v>0</v>
      </c>
      <c r="AC886" s="181"/>
      <c r="AD886" s="181"/>
      <c r="AE886" s="181"/>
      <c r="AF886" s="181"/>
      <c r="AG886" s="181"/>
      <c r="AH886" s="180"/>
      <c r="AI886" s="181"/>
      <c r="AJ886" s="182">
        <f>AH886+AI886</f>
        <v>0</v>
      </c>
      <c r="AK886" s="181"/>
      <c r="AL886" s="181"/>
      <c r="AM886" s="181"/>
      <c r="AN886" s="181"/>
      <c r="AO886" s="181"/>
      <c r="AP886" s="180"/>
      <c r="AQ886" s="181"/>
      <c r="AR886" s="182">
        <f>AP886+AQ886</f>
        <v>0</v>
      </c>
      <c r="AS886" s="181"/>
      <c r="AT886" s="181"/>
      <c r="AU886" s="181"/>
      <c r="AV886" s="181"/>
      <c r="AW886" s="181"/>
      <c r="AX886" s="180"/>
      <c r="AY886" s="181"/>
      <c r="AZ886" s="182">
        <f>AX886+AY886</f>
        <v>0</v>
      </c>
      <c r="BA886" s="181"/>
      <c r="BB886" s="181"/>
      <c r="BC886" s="181"/>
      <c r="BD886" s="181"/>
      <c r="BE886" s="181"/>
      <c r="BF886" s="130"/>
      <c r="BG886" s="130"/>
      <c r="BH886" s="130"/>
    </row>
    <row r="887" spans="1:60" x14ac:dyDescent="0.35">
      <c r="A887" s="172" t="s">
        <v>2451</v>
      </c>
      <c r="B887" s="172" t="s">
        <v>158</v>
      </c>
      <c r="C887" s="172" t="s">
        <v>159</v>
      </c>
      <c r="D887" s="173" t="s">
        <v>160</v>
      </c>
      <c r="E887" s="172" t="s">
        <v>1930</v>
      </c>
      <c r="F887" s="172" t="s">
        <v>2452</v>
      </c>
      <c r="G887" s="172" t="s">
        <v>2453</v>
      </c>
      <c r="H887" s="172" t="s">
        <v>508</v>
      </c>
      <c r="I887" s="174">
        <v>72</v>
      </c>
      <c r="J887" s="175" t="s">
        <v>171</v>
      </c>
      <c r="K887" s="176">
        <f>I887*9.16</f>
        <v>659.52</v>
      </c>
      <c r="L887" s="177"/>
      <c r="M887" s="178"/>
      <c r="N887" s="178"/>
      <c r="O887" s="178"/>
      <c r="P887" s="179"/>
      <c r="Q887" s="179"/>
      <c r="R887" s="180"/>
      <c r="S887" s="181"/>
      <c r="T887" s="182">
        <f>R887+S887</f>
        <v>0</v>
      </c>
      <c r="U887" s="181"/>
      <c r="V887" s="181"/>
      <c r="W887" s="181"/>
      <c r="X887" s="181"/>
      <c r="Y887" s="181"/>
      <c r="Z887" s="180"/>
      <c r="AA887" s="181"/>
      <c r="AB887" s="182">
        <f>Z887+AA887</f>
        <v>0</v>
      </c>
      <c r="AC887" s="181"/>
      <c r="AD887" s="181"/>
      <c r="AE887" s="181"/>
      <c r="AF887" s="181"/>
      <c r="AG887" s="181"/>
      <c r="AH887" s="180"/>
      <c r="AI887" s="181"/>
      <c r="AJ887" s="182">
        <f>AH887+AI887</f>
        <v>0</v>
      </c>
      <c r="AK887" s="181"/>
      <c r="AL887" s="181"/>
      <c r="AM887" s="181"/>
      <c r="AN887" s="181"/>
      <c r="AO887" s="181"/>
      <c r="AP887" s="180"/>
      <c r="AQ887" s="181"/>
      <c r="AR887" s="182">
        <f>AP887+AQ887</f>
        <v>0</v>
      </c>
      <c r="AS887" s="181"/>
      <c r="AT887" s="181"/>
      <c r="AU887" s="181"/>
      <c r="AV887" s="181"/>
      <c r="AW887" s="181"/>
      <c r="AX887" s="180"/>
      <c r="AY887" s="181"/>
      <c r="AZ887" s="182">
        <f>AX887+AY887</f>
        <v>0</v>
      </c>
      <c r="BA887" s="181"/>
      <c r="BB887" s="181"/>
      <c r="BC887" s="181"/>
      <c r="BD887" s="181"/>
      <c r="BE887" s="181"/>
      <c r="BF887" s="130"/>
      <c r="BG887" s="130"/>
      <c r="BH887" s="130"/>
    </row>
    <row r="888" spans="1:60" x14ac:dyDescent="0.35">
      <c r="A888" s="172" t="s">
        <v>2459</v>
      </c>
      <c r="B888" s="172" t="s">
        <v>158</v>
      </c>
      <c r="C888" s="172" t="s">
        <v>159</v>
      </c>
      <c r="D888" s="173" t="s">
        <v>160</v>
      </c>
      <c r="E888" s="172" t="s">
        <v>1930</v>
      </c>
      <c r="F888" s="172" t="s">
        <v>2460</v>
      </c>
      <c r="G888" s="172" t="s">
        <v>2453</v>
      </c>
      <c r="H888" s="172" t="s">
        <v>508</v>
      </c>
      <c r="I888" s="174">
        <v>72</v>
      </c>
      <c r="J888" s="175" t="s">
        <v>171</v>
      </c>
      <c r="K888" s="176">
        <f>I888*9.16</f>
        <v>659.52</v>
      </c>
      <c r="L888" s="177"/>
      <c r="M888" s="178"/>
      <c r="N888" s="178"/>
      <c r="O888" s="178"/>
      <c r="P888" s="179"/>
      <c r="Q888" s="179"/>
      <c r="R888" s="180"/>
      <c r="S888" s="181"/>
      <c r="T888" s="182">
        <f>R888+S888</f>
        <v>0</v>
      </c>
      <c r="U888" s="181"/>
      <c r="V888" s="181"/>
      <c r="W888" s="181"/>
      <c r="X888" s="181"/>
      <c r="Y888" s="181"/>
      <c r="Z888" s="180"/>
      <c r="AA888" s="181"/>
      <c r="AB888" s="182">
        <f>Z888+AA888</f>
        <v>0</v>
      </c>
      <c r="AC888" s="181"/>
      <c r="AD888" s="181"/>
      <c r="AE888" s="181"/>
      <c r="AF888" s="181"/>
      <c r="AG888" s="181"/>
      <c r="AH888" s="180"/>
      <c r="AI888" s="181"/>
      <c r="AJ888" s="182">
        <f>AH888+AI888</f>
        <v>0</v>
      </c>
      <c r="AK888" s="181"/>
      <c r="AL888" s="181"/>
      <c r="AM888" s="181"/>
      <c r="AN888" s="181"/>
      <c r="AO888" s="181"/>
      <c r="AP888" s="180"/>
      <c r="AQ888" s="181"/>
      <c r="AR888" s="182">
        <f>AP888+AQ888</f>
        <v>0</v>
      </c>
      <c r="AS888" s="181"/>
      <c r="AT888" s="181"/>
      <c r="AU888" s="181"/>
      <c r="AV888" s="181"/>
      <c r="AW888" s="181"/>
      <c r="AX888" s="180"/>
      <c r="AY888" s="181"/>
      <c r="AZ888" s="182">
        <f>AX888+AY888</f>
        <v>0</v>
      </c>
      <c r="BA888" s="181"/>
      <c r="BB888" s="181"/>
      <c r="BC888" s="181"/>
      <c r="BD888" s="181"/>
      <c r="BE888" s="181"/>
      <c r="BF888" s="130"/>
      <c r="BG888" s="130"/>
      <c r="BH888" s="130"/>
    </row>
    <row r="889" spans="1:60" x14ac:dyDescent="0.35">
      <c r="A889" s="172" t="s">
        <v>2713</v>
      </c>
      <c r="B889" s="172" t="s">
        <v>158</v>
      </c>
      <c r="C889" s="172" t="s">
        <v>159</v>
      </c>
      <c r="D889" s="173" t="s">
        <v>160</v>
      </c>
      <c r="E889" s="172" t="s">
        <v>1930</v>
      </c>
      <c r="F889" s="172" t="s">
        <v>2714</v>
      </c>
      <c r="G889" s="172" t="s">
        <v>2715</v>
      </c>
      <c r="H889" s="172" t="s">
        <v>235</v>
      </c>
      <c r="I889" s="174">
        <v>72</v>
      </c>
      <c r="J889" s="175" t="s">
        <v>171</v>
      </c>
      <c r="K889" s="176">
        <f>I889*9.16</f>
        <v>659.52</v>
      </c>
      <c r="L889" s="177"/>
      <c r="M889" s="178"/>
      <c r="N889" s="178"/>
      <c r="O889" s="178"/>
      <c r="P889" s="179"/>
      <c r="Q889" s="179"/>
      <c r="R889" s="180"/>
      <c r="S889" s="181"/>
      <c r="T889" s="182">
        <f>R889+S889</f>
        <v>0</v>
      </c>
      <c r="U889" s="181"/>
      <c r="V889" s="181"/>
      <c r="W889" s="181"/>
      <c r="X889" s="181"/>
      <c r="Y889" s="181"/>
      <c r="Z889" s="180"/>
      <c r="AA889" s="181"/>
      <c r="AB889" s="182">
        <f>Z889+AA889</f>
        <v>0</v>
      </c>
      <c r="AC889" s="181"/>
      <c r="AD889" s="181"/>
      <c r="AE889" s="181"/>
      <c r="AF889" s="181"/>
      <c r="AG889" s="181"/>
      <c r="AH889" s="180"/>
      <c r="AI889" s="181"/>
      <c r="AJ889" s="182">
        <f>AH889+AI889</f>
        <v>0</v>
      </c>
      <c r="AK889" s="181"/>
      <c r="AL889" s="181"/>
      <c r="AM889" s="181"/>
      <c r="AN889" s="181"/>
      <c r="AO889" s="181"/>
      <c r="AP889" s="180"/>
      <c r="AQ889" s="181"/>
      <c r="AR889" s="182">
        <f>AP889+AQ889</f>
        <v>0</v>
      </c>
      <c r="AS889" s="181"/>
      <c r="AT889" s="181"/>
      <c r="AU889" s="181"/>
      <c r="AV889" s="181"/>
      <c r="AW889" s="181"/>
      <c r="AX889" s="180"/>
      <c r="AY889" s="181"/>
      <c r="AZ889" s="182">
        <f>AX889+AY889</f>
        <v>0</v>
      </c>
      <c r="BA889" s="181"/>
      <c r="BB889" s="181"/>
      <c r="BC889" s="181"/>
      <c r="BD889" s="181"/>
      <c r="BE889" s="181"/>
      <c r="BF889" s="130"/>
      <c r="BG889" s="130"/>
      <c r="BH889" s="130"/>
    </row>
    <row r="890" spans="1:60" x14ac:dyDescent="0.35">
      <c r="A890" s="172" t="s">
        <v>2744</v>
      </c>
      <c r="B890" s="172" t="s">
        <v>158</v>
      </c>
      <c r="C890" s="172" t="s">
        <v>159</v>
      </c>
      <c r="D890" s="173" t="s">
        <v>160</v>
      </c>
      <c r="E890" s="172" t="s">
        <v>1930</v>
      </c>
      <c r="F890" s="172" t="s">
        <v>2745</v>
      </c>
      <c r="G890" s="172" t="s">
        <v>2715</v>
      </c>
      <c r="H890" s="172" t="s">
        <v>235</v>
      </c>
      <c r="I890" s="174">
        <v>72</v>
      </c>
      <c r="J890" s="175" t="s">
        <v>171</v>
      </c>
      <c r="K890" s="176">
        <f>I890*9.16</f>
        <v>659.52</v>
      </c>
      <c r="L890" s="177"/>
      <c r="M890" s="178"/>
      <c r="N890" s="178"/>
      <c r="O890" s="178"/>
      <c r="P890" s="179"/>
      <c r="Q890" s="179"/>
      <c r="R890" s="180"/>
      <c r="S890" s="181"/>
      <c r="T890" s="182">
        <f>R890+S890</f>
        <v>0</v>
      </c>
      <c r="U890" s="181"/>
      <c r="V890" s="181"/>
      <c r="W890" s="181"/>
      <c r="X890" s="181"/>
      <c r="Y890" s="181"/>
      <c r="Z890" s="180"/>
      <c r="AA890" s="181"/>
      <c r="AB890" s="182">
        <f>Z890+AA890</f>
        <v>0</v>
      </c>
      <c r="AC890" s="181"/>
      <c r="AD890" s="181"/>
      <c r="AE890" s="181"/>
      <c r="AF890" s="181"/>
      <c r="AG890" s="181"/>
      <c r="AH890" s="180"/>
      <c r="AI890" s="181"/>
      <c r="AJ890" s="182">
        <f>AH890+AI890</f>
        <v>0</v>
      </c>
      <c r="AK890" s="181"/>
      <c r="AL890" s="181"/>
      <c r="AM890" s="181"/>
      <c r="AN890" s="181"/>
      <c r="AO890" s="181"/>
      <c r="AP890" s="180"/>
      <c r="AQ890" s="181"/>
      <c r="AR890" s="182">
        <f>AP890+AQ890</f>
        <v>0</v>
      </c>
      <c r="AS890" s="181"/>
      <c r="AT890" s="181"/>
      <c r="AU890" s="181"/>
      <c r="AV890" s="181"/>
      <c r="AW890" s="181"/>
      <c r="AX890" s="180"/>
      <c r="AY890" s="181"/>
      <c r="AZ890" s="182">
        <f>AX890+AY890</f>
        <v>0</v>
      </c>
      <c r="BA890" s="181"/>
      <c r="BB890" s="181"/>
      <c r="BC890" s="181"/>
      <c r="BD890" s="181"/>
      <c r="BE890" s="181"/>
      <c r="BF890" s="130"/>
      <c r="BG890" s="130"/>
      <c r="BH890" s="130"/>
    </row>
    <row r="891" spans="1:60" x14ac:dyDescent="0.35">
      <c r="A891" s="172" t="s">
        <v>2746</v>
      </c>
      <c r="B891" s="172" t="s">
        <v>158</v>
      </c>
      <c r="C891" s="172" t="s">
        <v>159</v>
      </c>
      <c r="D891" s="173" t="s">
        <v>160</v>
      </c>
      <c r="E891" s="172" t="s">
        <v>1930</v>
      </c>
      <c r="F891" s="172" t="s">
        <v>2747</v>
      </c>
      <c r="G891" s="172" t="s">
        <v>2715</v>
      </c>
      <c r="H891" s="172" t="s">
        <v>235</v>
      </c>
      <c r="I891" s="174">
        <v>72</v>
      </c>
      <c r="J891" s="175" t="s">
        <v>171</v>
      </c>
      <c r="K891" s="176">
        <f>I891*9.16</f>
        <v>659.52</v>
      </c>
      <c r="L891" s="177"/>
      <c r="M891" s="178"/>
      <c r="N891" s="178"/>
      <c r="O891" s="178"/>
      <c r="P891" s="179"/>
      <c r="Q891" s="179"/>
      <c r="R891" s="180"/>
      <c r="S891" s="181"/>
      <c r="T891" s="182">
        <f>R891+S891</f>
        <v>0</v>
      </c>
      <c r="U891" s="181"/>
      <c r="V891" s="181"/>
      <c r="W891" s="181"/>
      <c r="X891" s="181"/>
      <c r="Y891" s="181"/>
      <c r="Z891" s="180"/>
      <c r="AA891" s="181"/>
      <c r="AB891" s="182">
        <f>Z891+AA891</f>
        <v>0</v>
      </c>
      <c r="AC891" s="181"/>
      <c r="AD891" s="181"/>
      <c r="AE891" s="181"/>
      <c r="AF891" s="181"/>
      <c r="AG891" s="181"/>
      <c r="AH891" s="180"/>
      <c r="AI891" s="181"/>
      <c r="AJ891" s="182">
        <f>AH891+AI891</f>
        <v>0</v>
      </c>
      <c r="AK891" s="181"/>
      <c r="AL891" s="181"/>
      <c r="AM891" s="181"/>
      <c r="AN891" s="181"/>
      <c r="AO891" s="181"/>
      <c r="AP891" s="180"/>
      <c r="AQ891" s="181"/>
      <c r="AR891" s="182">
        <f>AP891+AQ891</f>
        <v>0</v>
      </c>
      <c r="AS891" s="181"/>
      <c r="AT891" s="181"/>
      <c r="AU891" s="181"/>
      <c r="AV891" s="181"/>
      <c r="AW891" s="181"/>
      <c r="AX891" s="180"/>
      <c r="AY891" s="181"/>
      <c r="AZ891" s="182">
        <f>AX891+AY891</f>
        <v>0</v>
      </c>
      <c r="BA891" s="181"/>
      <c r="BB891" s="181"/>
      <c r="BC891" s="181"/>
      <c r="BD891" s="181"/>
      <c r="BE891" s="181"/>
      <c r="BF891" s="130"/>
      <c r="BG891" s="130"/>
      <c r="BH891" s="130"/>
    </row>
    <row r="892" spans="1:60" x14ac:dyDescent="0.35">
      <c r="A892" s="172" t="s">
        <v>2828</v>
      </c>
      <c r="B892" s="172" t="s">
        <v>158</v>
      </c>
      <c r="C892" s="172" t="s">
        <v>159</v>
      </c>
      <c r="D892" s="173" t="s">
        <v>160</v>
      </c>
      <c r="E892" s="172" t="s">
        <v>1930</v>
      </c>
      <c r="F892" s="172" t="s">
        <v>2829</v>
      </c>
      <c r="G892" s="172" t="s">
        <v>2715</v>
      </c>
      <c r="H892" s="172" t="s">
        <v>235</v>
      </c>
      <c r="I892" s="174">
        <v>72</v>
      </c>
      <c r="J892" s="175" t="s">
        <v>171</v>
      </c>
      <c r="K892" s="176">
        <f>I892*9.16</f>
        <v>659.52</v>
      </c>
      <c r="L892" s="177"/>
      <c r="M892" s="178"/>
      <c r="N892" s="178"/>
      <c r="O892" s="178"/>
      <c r="P892" s="179"/>
      <c r="Q892" s="179"/>
      <c r="R892" s="180"/>
      <c r="S892" s="181"/>
      <c r="T892" s="182">
        <f>R892+S892</f>
        <v>0</v>
      </c>
      <c r="U892" s="181"/>
      <c r="V892" s="181"/>
      <c r="W892" s="181"/>
      <c r="X892" s="181"/>
      <c r="Y892" s="181"/>
      <c r="Z892" s="180"/>
      <c r="AA892" s="181"/>
      <c r="AB892" s="182">
        <f>Z892+AA892</f>
        <v>0</v>
      </c>
      <c r="AC892" s="181"/>
      <c r="AD892" s="181"/>
      <c r="AE892" s="181"/>
      <c r="AF892" s="181"/>
      <c r="AG892" s="181"/>
      <c r="AH892" s="180"/>
      <c r="AI892" s="181"/>
      <c r="AJ892" s="182">
        <f>AH892+AI892</f>
        <v>0</v>
      </c>
      <c r="AK892" s="181"/>
      <c r="AL892" s="181"/>
      <c r="AM892" s="181"/>
      <c r="AN892" s="181"/>
      <c r="AO892" s="181"/>
      <c r="AP892" s="180"/>
      <c r="AQ892" s="181"/>
      <c r="AR892" s="182">
        <f>AP892+AQ892</f>
        <v>0</v>
      </c>
      <c r="AS892" s="181"/>
      <c r="AT892" s="181"/>
      <c r="AU892" s="181"/>
      <c r="AV892" s="181"/>
      <c r="AW892" s="181"/>
      <c r="AX892" s="180"/>
      <c r="AY892" s="181"/>
      <c r="AZ892" s="182">
        <f>AX892+AY892</f>
        <v>0</v>
      </c>
      <c r="BA892" s="181"/>
      <c r="BB892" s="181"/>
      <c r="BC892" s="181"/>
      <c r="BD892" s="181"/>
      <c r="BE892" s="181"/>
      <c r="BF892" s="130"/>
      <c r="BG892" s="130"/>
      <c r="BH892" s="130"/>
    </row>
    <row r="893" spans="1:60" x14ac:dyDescent="0.35">
      <c r="A893" s="172" t="s">
        <v>2313</v>
      </c>
      <c r="B893" s="172" t="s">
        <v>158</v>
      </c>
      <c r="C893" s="172" t="s">
        <v>159</v>
      </c>
      <c r="D893" s="173" t="s">
        <v>160</v>
      </c>
      <c r="E893" s="172" t="s">
        <v>1930</v>
      </c>
      <c r="F893" s="172" t="s">
        <v>2314</v>
      </c>
      <c r="G893" s="172" t="s">
        <v>2315</v>
      </c>
      <c r="H893" s="172" t="s">
        <v>2160</v>
      </c>
      <c r="I893" s="174">
        <v>72</v>
      </c>
      <c r="J893" s="175" t="s">
        <v>171</v>
      </c>
      <c r="K893" s="176">
        <f>I893*9.16</f>
        <v>659.52</v>
      </c>
      <c r="L893" s="177"/>
      <c r="M893" s="178"/>
      <c r="N893" s="178"/>
      <c r="O893" s="178"/>
      <c r="P893" s="179"/>
      <c r="Q893" s="179"/>
      <c r="R893" s="180"/>
      <c r="S893" s="181"/>
      <c r="T893" s="182">
        <f>R893+S893</f>
        <v>0</v>
      </c>
      <c r="U893" s="181"/>
      <c r="V893" s="181"/>
      <c r="W893" s="181"/>
      <c r="X893" s="181"/>
      <c r="Y893" s="181"/>
      <c r="Z893" s="180"/>
      <c r="AA893" s="181"/>
      <c r="AB893" s="182">
        <f>Z893+AA893</f>
        <v>0</v>
      </c>
      <c r="AC893" s="181"/>
      <c r="AD893" s="181"/>
      <c r="AE893" s="181"/>
      <c r="AF893" s="181"/>
      <c r="AG893" s="181"/>
      <c r="AH893" s="180"/>
      <c r="AI893" s="181"/>
      <c r="AJ893" s="182">
        <f>AH893+AI893</f>
        <v>0</v>
      </c>
      <c r="AK893" s="181"/>
      <c r="AL893" s="181"/>
      <c r="AM893" s="181"/>
      <c r="AN893" s="181"/>
      <c r="AO893" s="181"/>
      <c r="AP893" s="180"/>
      <c r="AQ893" s="181"/>
      <c r="AR893" s="182">
        <f>AP893+AQ893</f>
        <v>0</v>
      </c>
      <c r="AS893" s="181"/>
      <c r="AT893" s="181"/>
      <c r="AU893" s="181"/>
      <c r="AV893" s="181"/>
      <c r="AW893" s="181"/>
      <c r="AX893" s="180"/>
      <c r="AY893" s="181"/>
      <c r="AZ893" s="182">
        <f>AX893+AY893</f>
        <v>0</v>
      </c>
      <c r="BA893" s="181"/>
      <c r="BB893" s="181"/>
      <c r="BC893" s="181"/>
      <c r="BD893" s="181"/>
      <c r="BE893" s="181"/>
      <c r="BF893" s="130"/>
      <c r="BG893" s="130"/>
      <c r="BH893" s="130"/>
    </row>
    <row r="894" spans="1:60" x14ac:dyDescent="0.35">
      <c r="A894" s="172" t="s">
        <v>2616</v>
      </c>
      <c r="B894" s="172" t="s">
        <v>158</v>
      </c>
      <c r="C894" s="172" t="s">
        <v>159</v>
      </c>
      <c r="D894" s="173" t="s">
        <v>160</v>
      </c>
      <c r="E894" s="172" t="s">
        <v>1930</v>
      </c>
      <c r="F894" s="172" t="s">
        <v>2617</v>
      </c>
      <c r="G894" s="172" t="s">
        <v>2618</v>
      </c>
      <c r="H894" s="172" t="s">
        <v>170</v>
      </c>
      <c r="I894" s="174">
        <v>72</v>
      </c>
      <c r="J894" s="175" t="s">
        <v>171</v>
      </c>
      <c r="K894" s="176">
        <f>I894*9.16</f>
        <v>659.52</v>
      </c>
      <c r="L894" s="177"/>
      <c r="M894" s="178"/>
      <c r="N894" s="178"/>
      <c r="O894" s="178"/>
      <c r="P894" s="179"/>
      <c r="Q894" s="179"/>
      <c r="R894" s="180"/>
      <c r="S894" s="181"/>
      <c r="T894" s="182">
        <f>R894+S894</f>
        <v>0</v>
      </c>
      <c r="U894" s="181"/>
      <c r="V894" s="181"/>
      <c r="W894" s="181"/>
      <c r="X894" s="181"/>
      <c r="Y894" s="181"/>
      <c r="Z894" s="180"/>
      <c r="AA894" s="181"/>
      <c r="AB894" s="182">
        <f>Z894+AA894</f>
        <v>0</v>
      </c>
      <c r="AC894" s="181"/>
      <c r="AD894" s="181"/>
      <c r="AE894" s="181"/>
      <c r="AF894" s="181"/>
      <c r="AG894" s="181"/>
      <c r="AH894" s="180"/>
      <c r="AI894" s="181"/>
      <c r="AJ894" s="182">
        <f>AH894+AI894</f>
        <v>0</v>
      </c>
      <c r="AK894" s="181"/>
      <c r="AL894" s="181"/>
      <c r="AM894" s="181"/>
      <c r="AN894" s="181"/>
      <c r="AO894" s="181"/>
      <c r="AP894" s="180"/>
      <c r="AQ894" s="181"/>
      <c r="AR894" s="182">
        <f>AP894+AQ894</f>
        <v>0</v>
      </c>
      <c r="AS894" s="181"/>
      <c r="AT894" s="181"/>
      <c r="AU894" s="181"/>
      <c r="AV894" s="181"/>
      <c r="AW894" s="181"/>
      <c r="AX894" s="180"/>
      <c r="AY894" s="181"/>
      <c r="AZ894" s="182">
        <f>AX894+AY894</f>
        <v>0</v>
      </c>
      <c r="BA894" s="181"/>
      <c r="BB894" s="181"/>
      <c r="BC894" s="181"/>
      <c r="BD894" s="181"/>
      <c r="BE894" s="181"/>
      <c r="BF894" s="130"/>
      <c r="BG894" s="130"/>
      <c r="BH894" s="130"/>
    </row>
    <row r="895" spans="1:60" x14ac:dyDescent="0.35">
      <c r="A895" s="172" t="s">
        <v>2135</v>
      </c>
      <c r="B895" s="172" t="s">
        <v>158</v>
      </c>
      <c r="C895" s="172" t="s">
        <v>159</v>
      </c>
      <c r="D895" s="173" t="s">
        <v>160</v>
      </c>
      <c r="E895" s="172" t="s">
        <v>1930</v>
      </c>
      <c r="F895" s="172" t="s">
        <v>2136</v>
      </c>
      <c r="G895" s="172" t="s">
        <v>2137</v>
      </c>
      <c r="H895" s="172" t="s">
        <v>579</v>
      </c>
      <c r="I895" s="174">
        <v>72</v>
      </c>
      <c r="J895" s="175" t="s">
        <v>171</v>
      </c>
      <c r="K895" s="176">
        <f>I895*9.16</f>
        <v>659.52</v>
      </c>
      <c r="L895" s="177"/>
      <c r="M895" s="178"/>
      <c r="N895" s="178"/>
      <c r="O895" s="178"/>
      <c r="P895" s="179"/>
      <c r="Q895" s="179"/>
      <c r="R895" s="180"/>
      <c r="S895" s="181"/>
      <c r="T895" s="182">
        <f>R895+S895</f>
        <v>0</v>
      </c>
      <c r="U895" s="181"/>
      <c r="V895" s="181"/>
      <c r="W895" s="181"/>
      <c r="X895" s="181"/>
      <c r="Y895" s="181"/>
      <c r="Z895" s="180"/>
      <c r="AA895" s="181"/>
      <c r="AB895" s="182">
        <f>Z895+AA895</f>
        <v>0</v>
      </c>
      <c r="AC895" s="181"/>
      <c r="AD895" s="181"/>
      <c r="AE895" s="181"/>
      <c r="AF895" s="181"/>
      <c r="AG895" s="181"/>
      <c r="AH895" s="180"/>
      <c r="AI895" s="181"/>
      <c r="AJ895" s="182">
        <f>AH895+AI895</f>
        <v>0</v>
      </c>
      <c r="AK895" s="181"/>
      <c r="AL895" s="181"/>
      <c r="AM895" s="181"/>
      <c r="AN895" s="181"/>
      <c r="AO895" s="181"/>
      <c r="AP895" s="180"/>
      <c r="AQ895" s="181"/>
      <c r="AR895" s="182">
        <f>AP895+AQ895</f>
        <v>0</v>
      </c>
      <c r="AS895" s="181"/>
      <c r="AT895" s="181"/>
      <c r="AU895" s="181"/>
      <c r="AV895" s="181"/>
      <c r="AW895" s="181"/>
      <c r="AX895" s="180"/>
      <c r="AY895" s="181"/>
      <c r="AZ895" s="182">
        <f>AX895+AY895</f>
        <v>0</v>
      </c>
      <c r="BA895" s="181"/>
      <c r="BB895" s="181"/>
      <c r="BC895" s="181"/>
      <c r="BD895" s="181"/>
      <c r="BE895" s="181"/>
      <c r="BF895" s="130"/>
      <c r="BG895" s="130"/>
      <c r="BH895" s="130"/>
    </row>
    <row r="896" spans="1:60" x14ac:dyDescent="0.35">
      <c r="A896" s="172" t="s">
        <v>2143</v>
      </c>
      <c r="B896" s="172" t="s">
        <v>158</v>
      </c>
      <c r="C896" s="172" t="s">
        <v>159</v>
      </c>
      <c r="D896" s="173" t="s">
        <v>160</v>
      </c>
      <c r="E896" s="172" t="s">
        <v>1930</v>
      </c>
      <c r="F896" s="172" t="s">
        <v>2144</v>
      </c>
      <c r="G896" s="172" t="s">
        <v>2137</v>
      </c>
      <c r="H896" s="172" t="s">
        <v>579</v>
      </c>
      <c r="I896" s="174">
        <v>72</v>
      </c>
      <c r="J896" s="175" t="s">
        <v>171</v>
      </c>
      <c r="K896" s="176">
        <f>I896*9.16</f>
        <v>659.52</v>
      </c>
      <c r="L896" s="177"/>
      <c r="M896" s="178"/>
      <c r="N896" s="178"/>
      <c r="O896" s="178"/>
      <c r="P896" s="179"/>
      <c r="Q896" s="179"/>
      <c r="R896" s="180"/>
      <c r="S896" s="181"/>
      <c r="T896" s="182">
        <f>R896+S896</f>
        <v>0</v>
      </c>
      <c r="U896" s="181"/>
      <c r="V896" s="181"/>
      <c r="W896" s="181"/>
      <c r="X896" s="181"/>
      <c r="Y896" s="181"/>
      <c r="Z896" s="180"/>
      <c r="AA896" s="181"/>
      <c r="AB896" s="182">
        <f>Z896+AA896</f>
        <v>0</v>
      </c>
      <c r="AC896" s="181"/>
      <c r="AD896" s="181"/>
      <c r="AE896" s="181"/>
      <c r="AF896" s="181"/>
      <c r="AG896" s="181"/>
      <c r="AH896" s="180"/>
      <c r="AI896" s="181"/>
      <c r="AJ896" s="182">
        <f>AH896+AI896</f>
        <v>0</v>
      </c>
      <c r="AK896" s="181"/>
      <c r="AL896" s="181"/>
      <c r="AM896" s="181"/>
      <c r="AN896" s="181"/>
      <c r="AO896" s="181"/>
      <c r="AP896" s="180"/>
      <c r="AQ896" s="181"/>
      <c r="AR896" s="182">
        <f>AP896+AQ896</f>
        <v>0</v>
      </c>
      <c r="AS896" s="181"/>
      <c r="AT896" s="181"/>
      <c r="AU896" s="181"/>
      <c r="AV896" s="181"/>
      <c r="AW896" s="181"/>
      <c r="AX896" s="180"/>
      <c r="AY896" s="181"/>
      <c r="AZ896" s="182">
        <f>AX896+AY896</f>
        <v>0</v>
      </c>
      <c r="BA896" s="181"/>
      <c r="BB896" s="181"/>
      <c r="BC896" s="181"/>
      <c r="BD896" s="181"/>
      <c r="BE896" s="181"/>
      <c r="BF896" s="130"/>
      <c r="BG896" s="130"/>
      <c r="BH896" s="130"/>
    </row>
    <row r="897" spans="1:60" x14ac:dyDescent="0.35">
      <c r="A897" s="172" t="s">
        <v>2830</v>
      </c>
      <c r="B897" s="172" t="s">
        <v>158</v>
      </c>
      <c r="C897" s="172" t="s">
        <v>159</v>
      </c>
      <c r="D897" s="173" t="s">
        <v>160</v>
      </c>
      <c r="E897" s="172" t="s">
        <v>2831</v>
      </c>
      <c r="F897" s="172" t="s">
        <v>2832</v>
      </c>
      <c r="G897" s="172" t="s">
        <v>2137</v>
      </c>
      <c r="H897" s="172" t="s">
        <v>579</v>
      </c>
      <c r="I897" s="174">
        <v>572</v>
      </c>
      <c r="J897" s="175" t="s">
        <v>783</v>
      </c>
      <c r="K897" s="176">
        <f>I897*9.16</f>
        <v>5239.5200000000004</v>
      </c>
      <c r="L897" s="177"/>
      <c r="M897" s="178"/>
      <c r="N897" s="178"/>
      <c r="O897" s="178"/>
      <c r="P897" s="179" t="s">
        <v>123</v>
      </c>
      <c r="Q897" s="179"/>
      <c r="R897" s="180"/>
      <c r="S897" s="181"/>
      <c r="T897" s="182">
        <f>R897+S897</f>
        <v>0</v>
      </c>
      <c r="U897" s="181"/>
      <c r="V897" s="181"/>
      <c r="W897" s="181"/>
      <c r="X897" s="181"/>
      <c r="Y897" s="181"/>
      <c r="Z897" s="180"/>
      <c r="AA897" s="181"/>
      <c r="AB897" s="182">
        <f>Z897+AA897</f>
        <v>0</v>
      </c>
      <c r="AC897" s="181"/>
      <c r="AD897" s="181"/>
      <c r="AE897" s="181"/>
      <c r="AF897" s="181"/>
      <c r="AG897" s="181"/>
      <c r="AH897" s="180"/>
      <c r="AI897" s="181"/>
      <c r="AJ897" s="182">
        <f>AH897+AI897</f>
        <v>0</v>
      </c>
      <c r="AK897" s="181"/>
      <c r="AL897" s="181"/>
      <c r="AM897" s="181"/>
      <c r="AN897" s="181"/>
      <c r="AO897" s="181"/>
      <c r="AP897" s="180"/>
      <c r="AQ897" s="181"/>
      <c r="AR897" s="182">
        <f>AP897+AQ897</f>
        <v>0</v>
      </c>
      <c r="AS897" s="181"/>
      <c r="AT897" s="181"/>
      <c r="AU897" s="181"/>
      <c r="AV897" s="181"/>
      <c r="AW897" s="181"/>
      <c r="AX897" s="180"/>
      <c r="AY897" s="181"/>
      <c r="AZ897" s="182">
        <f>AX897+AY897</f>
        <v>0</v>
      </c>
      <c r="BA897" s="181"/>
      <c r="BB897" s="181"/>
      <c r="BC897" s="181"/>
      <c r="BD897" s="181"/>
      <c r="BE897" s="181"/>
      <c r="BF897" s="130"/>
      <c r="BG897" s="130"/>
      <c r="BH897" s="130"/>
    </row>
    <row r="898" spans="1:60" x14ac:dyDescent="0.35">
      <c r="A898" s="172" t="s">
        <v>2833</v>
      </c>
      <c r="B898" s="172" t="s">
        <v>158</v>
      </c>
      <c r="C898" s="172" t="s">
        <v>159</v>
      </c>
      <c r="D898" s="173" t="s">
        <v>160</v>
      </c>
      <c r="E898" s="172" t="s">
        <v>2834</v>
      </c>
      <c r="F898" s="172" t="s">
        <v>2832</v>
      </c>
      <c r="G898" s="172" t="s">
        <v>2137</v>
      </c>
      <c r="H898" s="172" t="s">
        <v>579</v>
      </c>
      <c r="I898" s="174">
        <v>1500</v>
      </c>
      <c r="J898" s="175" t="s">
        <v>248</v>
      </c>
      <c r="K898" s="176">
        <f>I898*9.16</f>
        <v>13740</v>
      </c>
      <c r="L898" s="177"/>
      <c r="M898" s="178"/>
      <c r="N898" s="178"/>
      <c r="O898" s="178"/>
      <c r="P898" s="179"/>
      <c r="Q898" s="179"/>
      <c r="R898" s="180"/>
      <c r="S898" s="181"/>
      <c r="T898" s="182">
        <f>R898+S898</f>
        <v>0</v>
      </c>
      <c r="U898" s="181"/>
      <c r="V898" s="181"/>
      <c r="W898" s="181"/>
      <c r="X898" s="181"/>
      <c r="Y898" s="181"/>
      <c r="Z898" s="180"/>
      <c r="AA898" s="181"/>
      <c r="AB898" s="182">
        <f>Z898+AA898</f>
        <v>0</v>
      </c>
      <c r="AC898" s="181"/>
      <c r="AD898" s="181"/>
      <c r="AE898" s="181"/>
      <c r="AF898" s="181"/>
      <c r="AG898" s="181"/>
      <c r="AH898" s="180"/>
      <c r="AI898" s="181"/>
      <c r="AJ898" s="182">
        <f>AH898+AI898</f>
        <v>0</v>
      </c>
      <c r="AK898" s="181"/>
      <c r="AL898" s="181"/>
      <c r="AM898" s="181"/>
      <c r="AN898" s="181"/>
      <c r="AO898" s="181"/>
      <c r="AP898" s="180"/>
      <c r="AQ898" s="181"/>
      <c r="AR898" s="182">
        <f>AP898+AQ898</f>
        <v>0</v>
      </c>
      <c r="AS898" s="181"/>
      <c r="AT898" s="181"/>
      <c r="AU898" s="181"/>
      <c r="AV898" s="181"/>
      <c r="AW898" s="181"/>
      <c r="AX898" s="180"/>
      <c r="AY898" s="181"/>
      <c r="AZ898" s="182">
        <f>AX898+AY898</f>
        <v>0</v>
      </c>
      <c r="BA898" s="181"/>
      <c r="BB898" s="181"/>
      <c r="BC898" s="181"/>
      <c r="BD898" s="181"/>
      <c r="BE898" s="181"/>
      <c r="BF898" s="130"/>
      <c r="BG898" s="130"/>
      <c r="BH898" s="130"/>
    </row>
    <row r="899" spans="1:60" x14ac:dyDescent="0.35">
      <c r="A899" s="172" t="s">
        <v>2334</v>
      </c>
      <c r="B899" s="172" t="s">
        <v>158</v>
      </c>
      <c r="C899" s="172" t="s">
        <v>159</v>
      </c>
      <c r="D899" s="173" t="s">
        <v>160</v>
      </c>
      <c r="E899" s="172" t="s">
        <v>1930</v>
      </c>
      <c r="F899" s="172" t="s">
        <v>2335</v>
      </c>
      <c r="G899" s="172" t="s">
        <v>2336</v>
      </c>
      <c r="H899" s="172" t="s">
        <v>2129</v>
      </c>
      <c r="I899" s="174">
        <v>72</v>
      </c>
      <c r="J899" s="175" t="s">
        <v>171</v>
      </c>
      <c r="K899" s="176">
        <f>I899*9.16</f>
        <v>659.52</v>
      </c>
      <c r="L899" s="177"/>
      <c r="M899" s="178"/>
      <c r="N899" s="178"/>
      <c r="O899" s="178"/>
      <c r="P899" s="179"/>
      <c r="Q899" s="179"/>
      <c r="R899" s="180"/>
      <c r="S899" s="181"/>
      <c r="T899" s="182">
        <f>R899+S899</f>
        <v>0</v>
      </c>
      <c r="U899" s="181"/>
      <c r="V899" s="181"/>
      <c r="W899" s="181"/>
      <c r="X899" s="181"/>
      <c r="Y899" s="181"/>
      <c r="Z899" s="180"/>
      <c r="AA899" s="181"/>
      <c r="AB899" s="182">
        <f>Z899+AA899</f>
        <v>0</v>
      </c>
      <c r="AC899" s="181"/>
      <c r="AD899" s="181"/>
      <c r="AE899" s="181"/>
      <c r="AF899" s="181"/>
      <c r="AG899" s="181"/>
      <c r="AH899" s="180"/>
      <c r="AI899" s="181"/>
      <c r="AJ899" s="182">
        <f>AH899+AI899</f>
        <v>0</v>
      </c>
      <c r="AK899" s="181"/>
      <c r="AL899" s="181"/>
      <c r="AM899" s="181"/>
      <c r="AN899" s="181"/>
      <c r="AO899" s="181"/>
      <c r="AP899" s="180"/>
      <c r="AQ899" s="181"/>
      <c r="AR899" s="182">
        <f>AP899+AQ899</f>
        <v>0</v>
      </c>
      <c r="AS899" s="181"/>
      <c r="AT899" s="181"/>
      <c r="AU899" s="181"/>
      <c r="AV899" s="181"/>
      <c r="AW899" s="181"/>
      <c r="AX899" s="180"/>
      <c r="AY899" s="181"/>
      <c r="AZ899" s="182">
        <f>AX899+AY899</f>
        <v>0</v>
      </c>
      <c r="BA899" s="181"/>
      <c r="BB899" s="181"/>
      <c r="BC899" s="181"/>
      <c r="BD899" s="181"/>
      <c r="BE899" s="181"/>
      <c r="BF899" s="130"/>
      <c r="BG899" s="130"/>
      <c r="BH899" s="130"/>
    </row>
    <row r="900" spans="1:60" x14ac:dyDescent="0.35">
      <c r="A900" s="172" t="s">
        <v>2153</v>
      </c>
      <c r="B900" s="172" t="s">
        <v>158</v>
      </c>
      <c r="C900" s="172" t="s">
        <v>159</v>
      </c>
      <c r="D900" s="173" t="s">
        <v>160</v>
      </c>
      <c r="E900" s="172" t="s">
        <v>1930</v>
      </c>
      <c r="F900" s="172" t="s">
        <v>2154</v>
      </c>
      <c r="G900" s="172" t="s">
        <v>2155</v>
      </c>
      <c r="H900" s="172" t="s">
        <v>321</v>
      </c>
      <c r="I900" s="174">
        <v>72</v>
      </c>
      <c r="J900" s="175" t="s">
        <v>171</v>
      </c>
      <c r="K900" s="176">
        <f>I900*9.16</f>
        <v>659.52</v>
      </c>
      <c r="L900" s="177"/>
      <c r="M900" s="178"/>
      <c r="N900" s="178"/>
      <c r="O900" s="178"/>
      <c r="P900" s="179"/>
      <c r="Q900" s="179"/>
      <c r="R900" s="180"/>
      <c r="S900" s="181"/>
      <c r="T900" s="182">
        <f>R900+S900</f>
        <v>0</v>
      </c>
      <c r="U900" s="181"/>
      <c r="V900" s="181"/>
      <c r="W900" s="181"/>
      <c r="X900" s="181"/>
      <c r="Y900" s="181"/>
      <c r="Z900" s="180"/>
      <c r="AA900" s="181"/>
      <c r="AB900" s="182">
        <f>Z900+AA900</f>
        <v>0</v>
      </c>
      <c r="AC900" s="181"/>
      <c r="AD900" s="181"/>
      <c r="AE900" s="181"/>
      <c r="AF900" s="181"/>
      <c r="AG900" s="181"/>
      <c r="AH900" s="180"/>
      <c r="AI900" s="181"/>
      <c r="AJ900" s="182">
        <f>AH900+AI900</f>
        <v>0</v>
      </c>
      <c r="AK900" s="181"/>
      <c r="AL900" s="181"/>
      <c r="AM900" s="181"/>
      <c r="AN900" s="181"/>
      <c r="AO900" s="181"/>
      <c r="AP900" s="180"/>
      <c r="AQ900" s="181"/>
      <c r="AR900" s="182">
        <f>AP900+AQ900</f>
        <v>0</v>
      </c>
      <c r="AS900" s="181"/>
      <c r="AT900" s="181"/>
      <c r="AU900" s="181"/>
      <c r="AV900" s="181"/>
      <c r="AW900" s="181"/>
      <c r="AX900" s="180"/>
      <c r="AY900" s="181"/>
      <c r="AZ900" s="182">
        <f>AX900+AY900</f>
        <v>0</v>
      </c>
      <c r="BA900" s="181"/>
      <c r="BB900" s="181"/>
      <c r="BC900" s="181"/>
      <c r="BD900" s="181"/>
      <c r="BE900" s="181"/>
      <c r="BF900" s="130"/>
      <c r="BG900" s="130"/>
      <c r="BH900" s="130"/>
    </row>
    <row r="901" spans="1:60" x14ac:dyDescent="0.35">
      <c r="A901" s="172" t="s">
        <v>2156</v>
      </c>
      <c r="B901" s="172" t="s">
        <v>158</v>
      </c>
      <c r="C901" s="172" t="s">
        <v>159</v>
      </c>
      <c r="D901" s="173" t="s">
        <v>160</v>
      </c>
      <c r="E901" s="172" t="s">
        <v>1930</v>
      </c>
      <c r="F901" s="172" t="s">
        <v>2154</v>
      </c>
      <c r="G901" s="172" t="s">
        <v>2155</v>
      </c>
      <c r="H901" s="172" t="s">
        <v>321</v>
      </c>
      <c r="I901" s="174">
        <v>72</v>
      </c>
      <c r="J901" s="175" t="s">
        <v>171</v>
      </c>
      <c r="K901" s="176">
        <f>I901*9.16</f>
        <v>659.52</v>
      </c>
      <c r="L901" s="177"/>
      <c r="M901" s="178"/>
      <c r="N901" s="178"/>
      <c r="O901" s="178"/>
      <c r="P901" s="179"/>
      <c r="Q901" s="179"/>
      <c r="R901" s="180"/>
      <c r="S901" s="181"/>
      <c r="T901" s="182">
        <f>R901+S901</f>
        <v>0</v>
      </c>
      <c r="U901" s="181"/>
      <c r="V901" s="181"/>
      <c r="W901" s="181"/>
      <c r="X901" s="181"/>
      <c r="Y901" s="181"/>
      <c r="Z901" s="180"/>
      <c r="AA901" s="181"/>
      <c r="AB901" s="182">
        <f>Z901+AA901</f>
        <v>0</v>
      </c>
      <c r="AC901" s="181"/>
      <c r="AD901" s="181"/>
      <c r="AE901" s="181"/>
      <c r="AF901" s="181"/>
      <c r="AG901" s="181"/>
      <c r="AH901" s="180"/>
      <c r="AI901" s="181"/>
      <c r="AJ901" s="182">
        <f>AH901+AI901</f>
        <v>0</v>
      </c>
      <c r="AK901" s="181"/>
      <c r="AL901" s="181"/>
      <c r="AM901" s="181"/>
      <c r="AN901" s="181"/>
      <c r="AO901" s="181"/>
      <c r="AP901" s="180"/>
      <c r="AQ901" s="181"/>
      <c r="AR901" s="182">
        <f>AP901+AQ901</f>
        <v>0</v>
      </c>
      <c r="AS901" s="181"/>
      <c r="AT901" s="181"/>
      <c r="AU901" s="181"/>
      <c r="AV901" s="181"/>
      <c r="AW901" s="181"/>
      <c r="AX901" s="180"/>
      <c r="AY901" s="181"/>
      <c r="AZ901" s="182">
        <f>AX901+AY901</f>
        <v>0</v>
      </c>
      <c r="BA901" s="181"/>
      <c r="BB901" s="181"/>
      <c r="BC901" s="181"/>
      <c r="BD901" s="181"/>
      <c r="BE901" s="181"/>
      <c r="BF901" s="130"/>
      <c r="BG901" s="130"/>
      <c r="BH901" s="130"/>
    </row>
    <row r="902" spans="1:60" x14ac:dyDescent="0.35">
      <c r="A902" s="172" t="s">
        <v>172</v>
      </c>
      <c r="B902" s="172" t="s">
        <v>158</v>
      </c>
      <c r="C902" s="172" t="s">
        <v>159</v>
      </c>
      <c r="D902" s="173" t="s">
        <v>160</v>
      </c>
      <c r="E902" s="172" t="s">
        <v>173</v>
      </c>
      <c r="F902" s="172" t="s">
        <v>174</v>
      </c>
      <c r="G902" s="172" t="s">
        <v>175</v>
      </c>
      <c r="H902" s="172" t="s">
        <v>176</v>
      </c>
      <c r="I902" s="174">
        <v>34</v>
      </c>
      <c r="J902" s="175" t="s">
        <v>177</v>
      </c>
      <c r="K902" s="176">
        <f>I902*9.16</f>
        <v>311.44</v>
      </c>
      <c r="L902" s="177"/>
      <c r="M902" s="178"/>
      <c r="N902" s="178"/>
      <c r="O902" s="178"/>
      <c r="P902" s="179"/>
      <c r="Q902" s="179"/>
      <c r="R902" s="180"/>
      <c r="S902" s="181"/>
      <c r="T902" s="182">
        <f>R902+S902</f>
        <v>0</v>
      </c>
      <c r="U902" s="181"/>
      <c r="V902" s="181"/>
      <c r="W902" s="181"/>
      <c r="X902" s="181"/>
      <c r="Y902" s="181"/>
      <c r="Z902" s="180"/>
      <c r="AA902" s="181"/>
      <c r="AB902" s="182">
        <f>Z902+AA902</f>
        <v>0</v>
      </c>
      <c r="AC902" s="181"/>
      <c r="AD902" s="181"/>
      <c r="AE902" s="181"/>
      <c r="AF902" s="181"/>
      <c r="AG902" s="181"/>
      <c r="AH902" s="180"/>
      <c r="AI902" s="181"/>
      <c r="AJ902" s="182">
        <f>AH902+AI902</f>
        <v>0</v>
      </c>
      <c r="AK902" s="181"/>
      <c r="AL902" s="181"/>
      <c r="AM902" s="181"/>
      <c r="AN902" s="181"/>
      <c r="AO902" s="181"/>
      <c r="AP902" s="180"/>
      <c r="AQ902" s="181"/>
      <c r="AR902" s="182">
        <f>AP902+AQ902</f>
        <v>0</v>
      </c>
      <c r="AS902" s="181"/>
      <c r="AT902" s="181"/>
      <c r="AU902" s="181"/>
      <c r="AV902" s="181"/>
      <c r="AW902" s="181"/>
      <c r="AX902" s="180"/>
      <c r="AY902" s="181"/>
      <c r="AZ902" s="182">
        <f>AX902+AY902</f>
        <v>0</v>
      </c>
      <c r="BA902" s="181"/>
      <c r="BB902" s="181"/>
      <c r="BC902" s="181"/>
      <c r="BD902" s="181"/>
      <c r="BE902" s="181"/>
      <c r="BF902" s="130"/>
      <c r="BG902" s="130"/>
      <c r="BH902" s="130"/>
    </row>
    <row r="903" spans="1:60" x14ac:dyDescent="0.35">
      <c r="A903" s="172" t="s">
        <v>455</v>
      </c>
      <c r="B903" s="172" t="s">
        <v>158</v>
      </c>
      <c r="C903" s="172" t="s">
        <v>159</v>
      </c>
      <c r="D903" s="173" t="s">
        <v>160</v>
      </c>
      <c r="E903" s="172" t="s">
        <v>456</v>
      </c>
      <c r="F903" s="172" t="s">
        <v>174</v>
      </c>
      <c r="G903" s="172" t="s">
        <v>175</v>
      </c>
      <c r="H903" s="172" t="s">
        <v>176</v>
      </c>
      <c r="I903" s="174">
        <v>156</v>
      </c>
      <c r="J903" s="175" t="s">
        <v>177</v>
      </c>
      <c r="K903" s="176">
        <f>I903*9.16</f>
        <v>1428.96</v>
      </c>
      <c r="L903" s="177"/>
      <c r="M903" s="178"/>
      <c r="N903" s="178"/>
      <c r="O903" s="178"/>
      <c r="P903" s="179"/>
      <c r="Q903" s="179"/>
      <c r="R903" s="180"/>
      <c r="S903" s="181"/>
      <c r="T903" s="182">
        <f>R903+S903</f>
        <v>0</v>
      </c>
      <c r="U903" s="181"/>
      <c r="V903" s="181"/>
      <c r="W903" s="181"/>
      <c r="X903" s="181"/>
      <c r="Y903" s="181"/>
      <c r="Z903" s="180"/>
      <c r="AA903" s="181"/>
      <c r="AB903" s="182">
        <f>Z903+AA903</f>
        <v>0</v>
      </c>
      <c r="AC903" s="181"/>
      <c r="AD903" s="181"/>
      <c r="AE903" s="181"/>
      <c r="AF903" s="181"/>
      <c r="AG903" s="181"/>
      <c r="AH903" s="180"/>
      <c r="AI903" s="181"/>
      <c r="AJ903" s="182">
        <f>AH903+AI903</f>
        <v>0</v>
      </c>
      <c r="AK903" s="181"/>
      <c r="AL903" s="181"/>
      <c r="AM903" s="181"/>
      <c r="AN903" s="181"/>
      <c r="AO903" s="181"/>
      <c r="AP903" s="180"/>
      <c r="AQ903" s="181"/>
      <c r="AR903" s="182">
        <f>AP903+AQ903</f>
        <v>0</v>
      </c>
      <c r="AS903" s="181"/>
      <c r="AT903" s="181"/>
      <c r="AU903" s="181"/>
      <c r="AV903" s="181"/>
      <c r="AW903" s="181"/>
      <c r="AX903" s="180"/>
      <c r="AY903" s="181"/>
      <c r="AZ903" s="182">
        <f>AX903+AY903</f>
        <v>0</v>
      </c>
      <c r="BA903" s="181"/>
      <c r="BB903" s="181"/>
      <c r="BC903" s="181"/>
      <c r="BD903" s="181"/>
      <c r="BE903" s="181"/>
      <c r="BF903" s="130"/>
      <c r="BG903" s="130"/>
      <c r="BH903" s="130"/>
    </row>
    <row r="904" spans="1:60" x14ac:dyDescent="0.35">
      <c r="A904" s="172" t="s">
        <v>502</v>
      </c>
      <c r="B904" s="172" t="s">
        <v>158</v>
      </c>
      <c r="C904" s="172" t="s">
        <v>159</v>
      </c>
      <c r="D904" s="173" t="s">
        <v>160</v>
      </c>
      <c r="E904" s="172" t="s">
        <v>503</v>
      </c>
      <c r="F904" s="172" t="s">
        <v>174</v>
      </c>
      <c r="G904" s="172" t="s">
        <v>175</v>
      </c>
      <c r="H904" s="172" t="s">
        <v>176</v>
      </c>
      <c r="I904" s="174">
        <v>194</v>
      </c>
      <c r="J904" s="175" t="s">
        <v>177</v>
      </c>
      <c r="K904" s="176">
        <f>I904*9.16</f>
        <v>1777.04</v>
      </c>
      <c r="L904" s="177"/>
      <c r="M904" s="178"/>
      <c r="N904" s="178"/>
      <c r="O904" s="178"/>
      <c r="P904" s="179"/>
      <c r="Q904" s="179"/>
      <c r="R904" s="180"/>
      <c r="S904" s="181"/>
      <c r="T904" s="182">
        <f>R904+S904</f>
        <v>0</v>
      </c>
      <c r="U904" s="181"/>
      <c r="V904" s="181"/>
      <c r="W904" s="181"/>
      <c r="X904" s="181"/>
      <c r="Y904" s="181"/>
      <c r="Z904" s="180"/>
      <c r="AA904" s="181"/>
      <c r="AB904" s="182">
        <f>Z904+AA904</f>
        <v>0</v>
      </c>
      <c r="AC904" s="181"/>
      <c r="AD904" s="181"/>
      <c r="AE904" s="181"/>
      <c r="AF904" s="181"/>
      <c r="AG904" s="181"/>
      <c r="AH904" s="180"/>
      <c r="AI904" s="181"/>
      <c r="AJ904" s="182">
        <f>AH904+AI904</f>
        <v>0</v>
      </c>
      <c r="AK904" s="181"/>
      <c r="AL904" s="181"/>
      <c r="AM904" s="181"/>
      <c r="AN904" s="181"/>
      <c r="AO904" s="181"/>
      <c r="AP904" s="180"/>
      <c r="AQ904" s="181"/>
      <c r="AR904" s="182">
        <f>AP904+AQ904</f>
        <v>0</v>
      </c>
      <c r="AS904" s="181"/>
      <c r="AT904" s="181"/>
      <c r="AU904" s="181"/>
      <c r="AV904" s="181"/>
      <c r="AW904" s="181"/>
      <c r="AX904" s="180"/>
      <c r="AY904" s="181"/>
      <c r="AZ904" s="182">
        <f>AX904+AY904</f>
        <v>0</v>
      </c>
      <c r="BA904" s="181"/>
      <c r="BB904" s="181"/>
      <c r="BC904" s="181"/>
      <c r="BD904" s="181"/>
      <c r="BE904" s="181"/>
      <c r="BF904" s="130"/>
      <c r="BG904" s="130"/>
      <c r="BH904" s="130"/>
    </row>
    <row r="905" spans="1:60" x14ac:dyDescent="0.35">
      <c r="A905" s="172" t="s">
        <v>719</v>
      </c>
      <c r="B905" s="172" t="s">
        <v>158</v>
      </c>
      <c r="C905" s="172" t="s">
        <v>159</v>
      </c>
      <c r="D905" s="173" t="s">
        <v>160</v>
      </c>
      <c r="E905" s="172" t="s">
        <v>720</v>
      </c>
      <c r="F905" s="172" t="s">
        <v>174</v>
      </c>
      <c r="G905" s="172" t="s">
        <v>175</v>
      </c>
      <c r="H905" s="172" t="s">
        <v>176</v>
      </c>
      <c r="I905" s="174">
        <v>410</v>
      </c>
      <c r="J905" s="175" t="s">
        <v>200</v>
      </c>
      <c r="K905" s="176">
        <f>I905*9.16</f>
        <v>3755.6</v>
      </c>
      <c r="L905" s="177"/>
      <c r="M905" s="178"/>
      <c r="N905" s="178"/>
      <c r="O905" s="178"/>
      <c r="P905" s="179"/>
      <c r="Q905" s="179"/>
      <c r="R905" s="180"/>
      <c r="S905" s="181"/>
      <c r="T905" s="182">
        <f>R905+S905</f>
        <v>0</v>
      </c>
      <c r="U905" s="181"/>
      <c r="V905" s="181"/>
      <c r="W905" s="181"/>
      <c r="X905" s="181"/>
      <c r="Y905" s="181"/>
      <c r="Z905" s="180"/>
      <c r="AA905" s="181"/>
      <c r="AB905" s="182">
        <f>Z905+AA905</f>
        <v>0</v>
      </c>
      <c r="AC905" s="181"/>
      <c r="AD905" s="181"/>
      <c r="AE905" s="181"/>
      <c r="AF905" s="181"/>
      <c r="AG905" s="181"/>
      <c r="AH905" s="180"/>
      <c r="AI905" s="181"/>
      <c r="AJ905" s="182">
        <f>AH905+AI905</f>
        <v>0</v>
      </c>
      <c r="AK905" s="181"/>
      <c r="AL905" s="181"/>
      <c r="AM905" s="181"/>
      <c r="AN905" s="181"/>
      <c r="AO905" s="181"/>
      <c r="AP905" s="180"/>
      <c r="AQ905" s="181"/>
      <c r="AR905" s="182">
        <f>AP905+AQ905</f>
        <v>0</v>
      </c>
      <c r="AS905" s="181"/>
      <c r="AT905" s="181"/>
      <c r="AU905" s="181"/>
      <c r="AV905" s="181"/>
      <c r="AW905" s="181"/>
      <c r="AX905" s="180"/>
      <c r="AY905" s="181"/>
      <c r="AZ905" s="182">
        <f>AX905+AY905</f>
        <v>0</v>
      </c>
      <c r="BA905" s="181"/>
      <c r="BB905" s="181"/>
      <c r="BC905" s="181"/>
      <c r="BD905" s="181"/>
      <c r="BE905" s="181"/>
      <c r="BF905" s="130"/>
      <c r="BG905" s="130"/>
      <c r="BH905" s="130"/>
    </row>
    <row r="906" spans="1:60" x14ac:dyDescent="0.35">
      <c r="A906" s="172" t="s">
        <v>741</v>
      </c>
      <c r="B906" s="172" t="s">
        <v>158</v>
      </c>
      <c r="C906" s="172" t="s">
        <v>159</v>
      </c>
      <c r="D906" s="173" t="s">
        <v>160</v>
      </c>
      <c r="E906" s="172" t="s">
        <v>742</v>
      </c>
      <c r="F906" s="172" t="s">
        <v>174</v>
      </c>
      <c r="G906" s="172" t="s">
        <v>175</v>
      </c>
      <c r="H906" s="172" t="s">
        <v>176</v>
      </c>
      <c r="I906" s="174">
        <v>468</v>
      </c>
      <c r="J906" s="175" t="s">
        <v>200</v>
      </c>
      <c r="K906" s="176">
        <f>I906*9.16</f>
        <v>4286.88</v>
      </c>
      <c r="L906" s="177"/>
      <c r="M906" s="178"/>
      <c r="N906" s="178"/>
      <c r="O906" s="178"/>
      <c r="P906" s="179"/>
      <c r="Q906" s="179"/>
      <c r="R906" s="180"/>
      <c r="S906" s="181"/>
      <c r="T906" s="182">
        <f>R906+S906</f>
        <v>0</v>
      </c>
      <c r="U906" s="181"/>
      <c r="V906" s="181"/>
      <c r="W906" s="181"/>
      <c r="X906" s="181"/>
      <c r="Y906" s="181"/>
      <c r="Z906" s="180"/>
      <c r="AA906" s="181"/>
      <c r="AB906" s="182">
        <f>Z906+AA906</f>
        <v>0</v>
      </c>
      <c r="AC906" s="181"/>
      <c r="AD906" s="181"/>
      <c r="AE906" s="181"/>
      <c r="AF906" s="181"/>
      <c r="AG906" s="181"/>
      <c r="AH906" s="180"/>
      <c r="AI906" s="181"/>
      <c r="AJ906" s="182">
        <f>AH906+AI906</f>
        <v>0</v>
      </c>
      <c r="AK906" s="181"/>
      <c r="AL906" s="181"/>
      <c r="AM906" s="181"/>
      <c r="AN906" s="181"/>
      <c r="AO906" s="181"/>
      <c r="AP906" s="180"/>
      <c r="AQ906" s="181"/>
      <c r="AR906" s="182">
        <f>AP906+AQ906</f>
        <v>0</v>
      </c>
      <c r="AS906" s="181"/>
      <c r="AT906" s="181"/>
      <c r="AU906" s="181"/>
      <c r="AV906" s="181"/>
      <c r="AW906" s="181"/>
      <c r="AX906" s="180"/>
      <c r="AY906" s="181"/>
      <c r="AZ906" s="182">
        <f>AX906+AY906</f>
        <v>0</v>
      </c>
      <c r="BA906" s="181"/>
      <c r="BB906" s="181"/>
      <c r="BC906" s="181"/>
      <c r="BD906" s="181"/>
      <c r="BE906" s="181"/>
      <c r="BF906" s="130"/>
      <c r="BG906" s="130"/>
      <c r="BH906" s="130"/>
    </row>
    <row r="907" spans="1:60" x14ac:dyDescent="0.35">
      <c r="A907" s="172" t="s">
        <v>870</v>
      </c>
      <c r="B907" s="172" t="s">
        <v>158</v>
      </c>
      <c r="C907" s="172" t="s">
        <v>159</v>
      </c>
      <c r="D907" s="173" t="s">
        <v>160</v>
      </c>
      <c r="E907" s="172" t="s">
        <v>871</v>
      </c>
      <c r="F907" s="172" t="s">
        <v>174</v>
      </c>
      <c r="G907" s="172" t="s">
        <v>175</v>
      </c>
      <c r="H907" s="172" t="s">
        <v>176</v>
      </c>
      <c r="I907" s="174">
        <v>720</v>
      </c>
      <c r="J907" s="175" t="s">
        <v>200</v>
      </c>
      <c r="K907" s="176">
        <f>I907*9.16</f>
        <v>6595.2</v>
      </c>
      <c r="L907" s="177"/>
      <c r="M907" s="178"/>
      <c r="N907" s="178"/>
      <c r="O907" s="178"/>
      <c r="P907" s="179"/>
      <c r="Q907" s="179"/>
      <c r="R907" s="180"/>
      <c r="S907" s="181"/>
      <c r="T907" s="182">
        <f>R907+S907</f>
        <v>0</v>
      </c>
      <c r="U907" s="181"/>
      <c r="V907" s="181"/>
      <c r="W907" s="181"/>
      <c r="X907" s="181"/>
      <c r="Y907" s="181"/>
      <c r="Z907" s="180"/>
      <c r="AA907" s="181"/>
      <c r="AB907" s="182">
        <f>Z907+AA907</f>
        <v>0</v>
      </c>
      <c r="AC907" s="181"/>
      <c r="AD907" s="181"/>
      <c r="AE907" s="181"/>
      <c r="AF907" s="181"/>
      <c r="AG907" s="181"/>
      <c r="AH907" s="180"/>
      <c r="AI907" s="181"/>
      <c r="AJ907" s="182">
        <f>AH907+AI907</f>
        <v>0</v>
      </c>
      <c r="AK907" s="181"/>
      <c r="AL907" s="181"/>
      <c r="AM907" s="181"/>
      <c r="AN907" s="181"/>
      <c r="AO907" s="181"/>
      <c r="AP907" s="180"/>
      <c r="AQ907" s="181"/>
      <c r="AR907" s="182">
        <f>AP907+AQ907</f>
        <v>0</v>
      </c>
      <c r="AS907" s="181"/>
      <c r="AT907" s="181"/>
      <c r="AU907" s="181"/>
      <c r="AV907" s="181"/>
      <c r="AW907" s="181"/>
      <c r="AX907" s="180"/>
      <c r="AY907" s="181"/>
      <c r="AZ907" s="182">
        <f>AX907+AY907</f>
        <v>0</v>
      </c>
      <c r="BA907" s="181"/>
      <c r="BB907" s="181"/>
      <c r="BC907" s="181"/>
      <c r="BD907" s="181"/>
      <c r="BE907" s="181"/>
      <c r="BF907" s="130"/>
      <c r="BG907" s="130"/>
      <c r="BH907" s="130"/>
    </row>
    <row r="908" spans="1:60" ht="29" x14ac:dyDescent="0.35">
      <c r="A908" s="172" t="s">
        <v>937</v>
      </c>
      <c r="B908" s="172" t="s">
        <v>158</v>
      </c>
      <c r="C908" s="172" t="s">
        <v>159</v>
      </c>
      <c r="D908" s="173" t="s">
        <v>160</v>
      </c>
      <c r="E908" s="172" t="s">
        <v>938</v>
      </c>
      <c r="F908" s="172" t="s">
        <v>174</v>
      </c>
      <c r="G908" s="172" t="s">
        <v>175</v>
      </c>
      <c r="H908" s="172" t="s">
        <v>176</v>
      </c>
      <c r="I908" s="174">
        <v>912</v>
      </c>
      <c r="J908" s="175" t="s">
        <v>520</v>
      </c>
      <c r="K908" s="176">
        <f>I908*9.16</f>
        <v>8353.92</v>
      </c>
      <c r="L908" s="177"/>
      <c r="M908" s="178"/>
      <c r="N908" s="178"/>
      <c r="O908" s="178"/>
      <c r="P908" s="179"/>
      <c r="Q908" s="179"/>
      <c r="R908" s="180"/>
      <c r="S908" s="181"/>
      <c r="T908" s="182">
        <f>R908+S908</f>
        <v>0</v>
      </c>
      <c r="U908" s="181"/>
      <c r="V908" s="181"/>
      <c r="W908" s="181"/>
      <c r="X908" s="181"/>
      <c r="Y908" s="181"/>
      <c r="Z908" s="180"/>
      <c r="AA908" s="181"/>
      <c r="AB908" s="182">
        <f>Z908+AA908</f>
        <v>0</v>
      </c>
      <c r="AC908" s="181"/>
      <c r="AD908" s="181"/>
      <c r="AE908" s="181"/>
      <c r="AF908" s="181"/>
      <c r="AG908" s="181"/>
      <c r="AH908" s="180"/>
      <c r="AI908" s="181"/>
      <c r="AJ908" s="182">
        <f>AH908+AI908</f>
        <v>0</v>
      </c>
      <c r="AK908" s="181"/>
      <c r="AL908" s="181"/>
      <c r="AM908" s="181"/>
      <c r="AN908" s="181"/>
      <c r="AO908" s="181"/>
      <c r="AP908" s="180"/>
      <c r="AQ908" s="181"/>
      <c r="AR908" s="182">
        <f>AP908+AQ908</f>
        <v>0</v>
      </c>
      <c r="AS908" s="181"/>
      <c r="AT908" s="181"/>
      <c r="AU908" s="181"/>
      <c r="AV908" s="181"/>
      <c r="AW908" s="181"/>
      <c r="AX908" s="180"/>
      <c r="AY908" s="181"/>
      <c r="AZ908" s="182">
        <f>AX908+AY908</f>
        <v>0</v>
      </c>
      <c r="BA908" s="181"/>
      <c r="BB908" s="181"/>
      <c r="BC908" s="181"/>
      <c r="BD908" s="181"/>
      <c r="BE908" s="181"/>
      <c r="BF908" s="130"/>
      <c r="BG908" s="130"/>
      <c r="BH908" s="130"/>
    </row>
    <row r="909" spans="1:60" x14ac:dyDescent="0.35">
      <c r="A909" s="172" t="s">
        <v>951</v>
      </c>
      <c r="B909" s="172" t="s">
        <v>158</v>
      </c>
      <c r="C909" s="172" t="s">
        <v>159</v>
      </c>
      <c r="D909" s="173" t="s">
        <v>160</v>
      </c>
      <c r="E909" s="172" t="s">
        <v>952</v>
      </c>
      <c r="F909" s="172" t="s">
        <v>174</v>
      </c>
      <c r="G909" s="172" t="s">
        <v>175</v>
      </c>
      <c r="H909" s="172" t="s">
        <v>176</v>
      </c>
      <c r="I909" s="174">
        <v>953</v>
      </c>
      <c r="J909" s="175" t="s">
        <v>350</v>
      </c>
      <c r="K909" s="176">
        <f>I909*9.16</f>
        <v>8729.48</v>
      </c>
      <c r="L909" s="177"/>
      <c r="M909" s="178"/>
      <c r="N909" s="178"/>
      <c r="O909" s="178"/>
      <c r="P909" s="179"/>
      <c r="Q909" s="179"/>
      <c r="R909" s="180"/>
      <c r="S909" s="181"/>
      <c r="T909" s="182">
        <f>R909+S909</f>
        <v>0</v>
      </c>
      <c r="U909" s="181"/>
      <c r="V909" s="181"/>
      <c r="W909" s="181"/>
      <c r="X909" s="181"/>
      <c r="Y909" s="181"/>
      <c r="Z909" s="180"/>
      <c r="AA909" s="181"/>
      <c r="AB909" s="182">
        <f>Z909+AA909</f>
        <v>0</v>
      </c>
      <c r="AC909" s="181"/>
      <c r="AD909" s="181"/>
      <c r="AE909" s="181"/>
      <c r="AF909" s="181"/>
      <c r="AG909" s="181"/>
      <c r="AH909" s="180"/>
      <c r="AI909" s="181"/>
      <c r="AJ909" s="182">
        <f>AH909+AI909</f>
        <v>0</v>
      </c>
      <c r="AK909" s="181"/>
      <c r="AL909" s="181"/>
      <c r="AM909" s="181"/>
      <c r="AN909" s="181"/>
      <c r="AO909" s="181"/>
      <c r="AP909" s="180"/>
      <c r="AQ909" s="181"/>
      <c r="AR909" s="182">
        <f>AP909+AQ909</f>
        <v>0</v>
      </c>
      <c r="AS909" s="181"/>
      <c r="AT909" s="181"/>
      <c r="AU909" s="181"/>
      <c r="AV909" s="181"/>
      <c r="AW909" s="181"/>
      <c r="AX909" s="180"/>
      <c r="AY909" s="181"/>
      <c r="AZ909" s="182">
        <f>AX909+AY909</f>
        <v>0</v>
      </c>
      <c r="BA909" s="181"/>
      <c r="BB909" s="181"/>
      <c r="BC909" s="181"/>
      <c r="BD909" s="181"/>
      <c r="BE909" s="181"/>
      <c r="BF909" s="130"/>
      <c r="BG909" s="130"/>
      <c r="BH909" s="130"/>
    </row>
    <row r="910" spans="1:60" x14ac:dyDescent="0.35">
      <c r="A910" s="172" t="s">
        <v>959</v>
      </c>
      <c r="B910" s="172" t="s">
        <v>158</v>
      </c>
      <c r="C910" s="172" t="s">
        <v>159</v>
      </c>
      <c r="D910" s="173" t="s">
        <v>160</v>
      </c>
      <c r="E910" s="172" t="s">
        <v>960</v>
      </c>
      <c r="F910" s="172" t="s">
        <v>174</v>
      </c>
      <c r="G910" s="172" t="s">
        <v>175</v>
      </c>
      <c r="H910" s="172" t="s">
        <v>176</v>
      </c>
      <c r="I910" s="174">
        <v>960</v>
      </c>
      <c r="J910" s="175" t="s">
        <v>248</v>
      </c>
      <c r="K910" s="176">
        <f>I910*9.16</f>
        <v>8793.6</v>
      </c>
      <c r="L910" s="177"/>
      <c r="M910" s="178"/>
      <c r="N910" s="178"/>
      <c r="O910" s="178"/>
      <c r="P910" s="179"/>
      <c r="Q910" s="179"/>
      <c r="R910" s="180"/>
      <c r="S910" s="181"/>
      <c r="T910" s="182">
        <f>R910+S910</f>
        <v>0</v>
      </c>
      <c r="U910" s="181"/>
      <c r="V910" s="181"/>
      <c r="W910" s="181"/>
      <c r="X910" s="181"/>
      <c r="Y910" s="181"/>
      <c r="Z910" s="180"/>
      <c r="AA910" s="181"/>
      <c r="AB910" s="182">
        <f>Z910+AA910</f>
        <v>0</v>
      </c>
      <c r="AC910" s="181"/>
      <c r="AD910" s="181"/>
      <c r="AE910" s="181"/>
      <c r="AF910" s="181"/>
      <c r="AG910" s="181"/>
      <c r="AH910" s="180"/>
      <c r="AI910" s="181"/>
      <c r="AJ910" s="182">
        <f>AH910+AI910</f>
        <v>0</v>
      </c>
      <c r="AK910" s="181"/>
      <c r="AL910" s="181"/>
      <c r="AM910" s="181"/>
      <c r="AN910" s="181"/>
      <c r="AO910" s="181"/>
      <c r="AP910" s="180"/>
      <c r="AQ910" s="181"/>
      <c r="AR910" s="182">
        <f>AP910+AQ910</f>
        <v>0</v>
      </c>
      <c r="AS910" s="181"/>
      <c r="AT910" s="181"/>
      <c r="AU910" s="181"/>
      <c r="AV910" s="181"/>
      <c r="AW910" s="181"/>
      <c r="AX910" s="180"/>
      <c r="AY910" s="181"/>
      <c r="AZ910" s="182">
        <f>AX910+AY910</f>
        <v>0</v>
      </c>
      <c r="BA910" s="181"/>
      <c r="BB910" s="181"/>
      <c r="BC910" s="181"/>
      <c r="BD910" s="181"/>
      <c r="BE910" s="181"/>
      <c r="BF910" s="130"/>
      <c r="BG910" s="130"/>
      <c r="BH910" s="130"/>
    </row>
    <row r="911" spans="1:60" x14ac:dyDescent="0.35">
      <c r="A911" s="172" t="s">
        <v>1100</v>
      </c>
      <c r="B911" s="172" t="s">
        <v>158</v>
      </c>
      <c r="C911" s="172" t="s">
        <v>159</v>
      </c>
      <c r="D911" s="173" t="s">
        <v>160</v>
      </c>
      <c r="E911" s="172" t="s">
        <v>1101</v>
      </c>
      <c r="F911" s="172" t="s">
        <v>174</v>
      </c>
      <c r="G911" s="172" t="s">
        <v>175</v>
      </c>
      <c r="H911" s="172" t="s">
        <v>176</v>
      </c>
      <c r="I911" s="174">
        <v>1230</v>
      </c>
      <c r="J911" s="175" t="s">
        <v>200</v>
      </c>
      <c r="K911" s="176">
        <f>I911*9.16</f>
        <v>11266.8</v>
      </c>
      <c r="L911" s="177"/>
      <c r="M911" s="178"/>
      <c r="N911" s="178"/>
      <c r="O911" s="178"/>
      <c r="P911" s="179"/>
      <c r="Q911" s="179"/>
      <c r="R911" s="180"/>
      <c r="S911" s="181"/>
      <c r="T911" s="182">
        <f>R911+S911</f>
        <v>0</v>
      </c>
      <c r="U911" s="181"/>
      <c r="V911" s="181"/>
      <c r="W911" s="181"/>
      <c r="X911" s="181"/>
      <c r="Y911" s="181"/>
      <c r="Z911" s="180"/>
      <c r="AA911" s="181"/>
      <c r="AB911" s="182">
        <f>Z911+AA911</f>
        <v>0</v>
      </c>
      <c r="AC911" s="181"/>
      <c r="AD911" s="181"/>
      <c r="AE911" s="181"/>
      <c r="AF911" s="181"/>
      <c r="AG911" s="181"/>
      <c r="AH911" s="180"/>
      <c r="AI911" s="181"/>
      <c r="AJ911" s="182">
        <f>AH911+AI911</f>
        <v>0</v>
      </c>
      <c r="AK911" s="181"/>
      <c r="AL911" s="181"/>
      <c r="AM911" s="181"/>
      <c r="AN911" s="181"/>
      <c r="AO911" s="181"/>
      <c r="AP911" s="180"/>
      <c r="AQ911" s="181"/>
      <c r="AR911" s="182">
        <f>AP911+AQ911</f>
        <v>0</v>
      </c>
      <c r="AS911" s="181"/>
      <c r="AT911" s="181"/>
      <c r="AU911" s="181"/>
      <c r="AV911" s="181"/>
      <c r="AW911" s="181"/>
      <c r="AX911" s="180"/>
      <c r="AY911" s="181"/>
      <c r="AZ911" s="182">
        <f>AX911+AY911</f>
        <v>0</v>
      </c>
      <c r="BA911" s="181"/>
      <c r="BB911" s="181"/>
      <c r="BC911" s="181"/>
      <c r="BD911" s="181"/>
      <c r="BE911" s="181"/>
      <c r="BF911" s="130"/>
      <c r="BG911" s="130"/>
      <c r="BH911" s="130"/>
    </row>
    <row r="912" spans="1:60" x14ac:dyDescent="0.35">
      <c r="A912" s="172" t="s">
        <v>1269</v>
      </c>
      <c r="B912" s="172" t="s">
        <v>158</v>
      </c>
      <c r="C912" s="172" t="s">
        <v>159</v>
      </c>
      <c r="D912" s="173" t="s">
        <v>160</v>
      </c>
      <c r="E912" s="172" t="s">
        <v>1270</v>
      </c>
      <c r="F912" s="172" t="s">
        <v>174</v>
      </c>
      <c r="G912" s="172" t="s">
        <v>175</v>
      </c>
      <c r="H912" s="172" t="s">
        <v>176</v>
      </c>
      <c r="I912" s="174">
        <v>1500</v>
      </c>
      <c r="J912" s="175" t="s">
        <v>200</v>
      </c>
      <c r="K912" s="176">
        <f>I912*9.16</f>
        <v>13740</v>
      </c>
      <c r="L912" s="177"/>
      <c r="M912" s="178"/>
      <c r="N912" s="178"/>
      <c r="O912" s="178"/>
      <c r="P912" s="179"/>
      <c r="Q912" s="179"/>
      <c r="R912" s="180"/>
      <c r="S912" s="181"/>
      <c r="T912" s="182">
        <f>R912+S912</f>
        <v>0</v>
      </c>
      <c r="U912" s="181"/>
      <c r="V912" s="181"/>
      <c r="W912" s="181"/>
      <c r="X912" s="181"/>
      <c r="Y912" s="181"/>
      <c r="Z912" s="180"/>
      <c r="AA912" s="181"/>
      <c r="AB912" s="182">
        <f>Z912+AA912</f>
        <v>0</v>
      </c>
      <c r="AC912" s="181"/>
      <c r="AD912" s="181"/>
      <c r="AE912" s="181"/>
      <c r="AF912" s="181"/>
      <c r="AG912" s="181"/>
      <c r="AH912" s="180"/>
      <c r="AI912" s="181"/>
      <c r="AJ912" s="182">
        <f>AH912+AI912</f>
        <v>0</v>
      </c>
      <c r="AK912" s="181"/>
      <c r="AL912" s="181"/>
      <c r="AM912" s="181"/>
      <c r="AN912" s="181"/>
      <c r="AO912" s="181"/>
      <c r="AP912" s="180"/>
      <c r="AQ912" s="181"/>
      <c r="AR912" s="182">
        <f>AP912+AQ912</f>
        <v>0</v>
      </c>
      <c r="AS912" s="181"/>
      <c r="AT912" s="181"/>
      <c r="AU912" s="181"/>
      <c r="AV912" s="181"/>
      <c r="AW912" s="181"/>
      <c r="AX912" s="180"/>
      <c r="AY912" s="181"/>
      <c r="AZ912" s="182">
        <f>AX912+AY912</f>
        <v>0</v>
      </c>
      <c r="BA912" s="181"/>
      <c r="BB912" s="181"/>
      <c r="BC912" s="181"/>
      <c r="BD912" s="181"/>
      <c r="BE912" s="181"/>
      <c r="BF912" s="130"/>
      <c r="BG912" s="130"/>
      <c r="BH912" s="130"/>
    </row>
    <row r="913" spans="1:60" x14ac:dyDescent="0.35">
      <c r="A913" s="172" t="s">
        <v>1601</v>
      </c>
      <c r="B913" s="172" t="s">
        <v>158</v>
      </c>
      <c r="C913" s="172" t="s">
        <v>159</v>
      </c>
      <c r="D913" s="173" t="s">
        <v>160</v>
      </c>
      <c r="E913" s="172" t="s">
        <v>1602</v>
      </c>
      <c r="F913" s="172" t="s">
        <v>174</v>
      </c>
      <c r="G913" s="172" t="s">
        <v>175</v>
      </c>
      <c r="H913" s="172" t="s">
        <v>176</v>
      </c>
      <c r="I913" s="174">
        <v>2522</v>
      </c>
      <c r="J913" s="175" t="s">
        <v>248</v>
      </c>
      <c r="K913" s="176">
        <f>I913*9.16</f>
        <v>23101.52</v>
      </c>
      <c r="L913" s="177"/>
      <c r="M913" s="178"/>
      <c r="N913" s="178"/>
      <c r="O913" s="178"/>
      <c r="P913" s="179"/>
      <c r="Q913" s="179"/>
      <c r="R913" s="180"/>
      <c r="S913" s="181"/>
      <c r="T913" s="182">
        <f>R913+S913</f>
        <v>0</v>
      </c>
      <c r="U913" s="181"/>
      <c r="V913" s="181"/>
      <c r="W913" s="181"/>
      <c r="X913" s="181"/>
      <c r="Y913" s="181"/>
      <c r="Z913" s="180"/>
      <c r="AA913" s="181"/>
      <c r="AB913" s="182">
        <f>Z913+AA913</f>
        <v>0</v>
      </c>
      <c r="AC913" s="181"/>
      <c r="AD913" s="181"/>
      <c r="AE913" s="181"/>
      <c r="AF913" s="181"/>
      <c r="AG913" s="181"/>
      <c r="AH913" s="180"/>
      <c r="AI913" s="181"/>
      <c r="AJ913" s="182">
        <f>AH913+AI913</f>
        <v>0</v>
      </c>
      <c r="AK913" s="181"/>
      <c r="AL913" s="181"/>
      <c r="AM913" s="181"/>
      <c r="AN913" s="181"/>
      <c r="AO913" s="181"/>
      <c r="AP913" s="180"/>
      <c r="AQ913" s="181"/>
      <c r="AR913" s="182">
        <f>AP913+AQ913</f>
        <v>0</v>
      </c>
      <c r="AS913" s="181"/>
      <c r="AT913" s="181"/>
      <c r="AU913" s="181"/>
      <c r="AV913" s="181"/>
      <c r="AW913" s="181"/>
      <c r="AX913" s="180"/>
      <c r="AY913" s="181"/>
      <c r="AZ913" s="182">
        <f>AX913+AY913</f>
        <v>0</v>
      </c>
      <c r="BA913" s="181"/>
      <c r="BB913" s="181"/>
      <c r="BC913" s="181"/>
      <c r="BD913" s="181"/>
      <c r="BE913" s="181"/>
      <c r="BF913" s="130"/>
      <c r="BG913" s="130"/>
      <c r="BH913" s="130"/>
    </row>
    <row r="914" spans="1:60" ht="29" x14ac:dyDescent="0.35">
      <c r="A914" s="172" t="s">
        <v>1625</v>
      </c>
      <c r="B914" s="172" t="s">
        <v>158</v>
      </c>
      <c r="C914" s="172" t="s">
        <v>159</v>
      </c>
      <c r="D914" s="173" t="s">
        <v>160</v>
      </c>
      <c r="E914" s="172" t="s">
        <v>1626</v>
      </c>
      <c r="F914" s="172" t="s">
        <v>174</v>
      </c>
      <c r="G914" s="172" t="s">
        <v>175</v>
      </c>
      <c r="H914" s="172" t="s">
        <v>176</v>
      </c>
      <c r="I914" s="174">
        <v>2688</v>
      </c>
      <c r="J914" s="175" t="s">
        <v>520</v>
      </c>
      <c r="K914" s="176">
        <f>I914*9.16</f>
        <v>24622.080000000002</v>
      </c>
      <c r="L914" s="177"/>
      <c r="M914" s="178"/>
      <c r="N914" s="178"/>
      <c r="O914" s="178"/>
      <c r="P914" s="179"/>
      <c r="Q914" s="179"/>
      <c r="R914" s="180"/>
      <c r="S914" s="181"/>
      <c r="T914" s="182">
        <f>R914+S914</f>
        <v>0</v>
      </c>
      <c r="U914" s="181"/>
      <c r="V914" s="181"/>
      <c r="W914" s="181"/>
      <c r="X914" s="181"/>
      <c r="Y914" s="181"/>
      <c r="Z914" s="180"/>
      <c r="AA914" s="181"/>
      <c r="AB914" s="182">
        <f>Z914+AA914</f>
        <v>0</v>
      </c>
      <c r="AC914" s="181"/>
      <c r="AD914" s="181"/>
      <c r="AE914" s="181"/>
      <c r="AF914" s="181"/>
      <c r="AG914" s="181"/>
      <c r="AH914" s="180"/>
      <c r="AI914" s="181"/>
      <c r="AJ914" s="182">
        <f>AH914+AI914</f>
        <v>0</v>
      </c>
      <c r="AK914" s="181"/>
      <c r="AL914" s="181"/>
      <c r="AM914" s="181"/>
      <c r="AN914" s="181"/>
      <c r="AO914" s="181"/>
      <c r="AP914" s="180"/>
      <c r="AQ914" s="181"/>
      <c r="AR914" s="182">
        <f>AP914+AQ914</f>
        <v>0</v>
      </c>
      <c r="AS914" s="181"/>
      <c r="AT914" s="181"/>
      <c r="AU914" s="181"/>
      <c r="AV914" s="181"/>
      <c r="AW914" s="181"/>
      <c r="AX914" s="180"/>
      <c r="AY914" s="181"/>
      <c r="AZ914" s="182">
        <f>AX914+AY914</f>
        <v>0</v>
      </c>
      <c r="BA914" s="181"/>
      <c r="BB914" s="181"/>
      <c r="BC914" s="181"/>
      <c r="BD914" s="181"/>
      <c r="BE914" s="181"/>
      <c r="BF914" s="130"/>
      <c r="BG914" s="130"/>
      <c r="BH914" s="130"/>
    </row>
    <row r="915" spans="1:60" x14ac:dyDescent="0.35">
      <c r="A915" s="172" t="s">
        <v>2196</v>
      </c>
      <c r="B915" s="172" t="s">
        <v>158</v>
      </c>
      <c r="C915" s="172" t="s">
        <v>159</v>
      </c>
      <c r="D915" s="173" t="s">
        <v>160</v>
      </c>
      <c r="E915" s="172" t="s">
        <v>1930</v>
      </c>
      <c r="F915" s="172" t="s">
        <v>2197</v>
      </c>
      <c r="G915" s="172" t="s">
        <v>175</v>
      </c>
      <c r="H915" s="172" t="s">
        <v>176</v>
      </c>
      <c r="I915" s="174">
        <v>72</v>
      </c>
      <c r="J915" s="175" t="s">
        <v>171</v>
      </c>
      <c r="K915" s="176">
        <f>I915*9.16</f>
        <v>659.52</v>
      </c>
      <c r="L915" s="177"/>
      <c r="M915" s="178"/>
      <c r="N915" s="178"/>
      <c r="O915" s="178"/>
      <c r="P915" s="179"/>
      <c r="Q915" s="179"/>
      <c r="R915" s="180"/>
      <c r="S915" s="181"/>
      <c r="T915" s="182">
        <f>R915+S915</f>
        <v>0</v>
      </c>
      <c r="U915" s="181"/>
      <c r="V915" s="181"/>
      <c r="W915" s="181"/>
      <c r="X915" s="181"/>
      <c r="Y915" s="181"/>
      <c r="Z915" s="180"/>
      <c r="AA915" s="181"/>
      <c r="AB915" s="182">
        <f>Z915+AA915</f>
        <v>0</v>
      </c>
      <c r="AC915" s="181"/>
      <c r="AD915" s="181"/>
      <c r="AE915" s="181"/>
      <c r="AF915" s="181"/>
      <c r="AG915" s="181"/>
      <c r="AH915" s="180"/>
      <c r="AI915" s="181"/>
      <c r="AJ915" s="182">
        <f>AH915+AI915</f>
        <v>0</v>
      </c>
      <c r="AK915" s="181"/>
      <c r="AL915" s="181"/>
      <c r="AM915" s="181"/>
      <c r="AN915" s="181"/>
      <c r="AO915" s="181"/>
      <c r="AP915" s="180"/>
      <c r="AQ915" s="181"/>
      <c r="AR915" s="182">
        <f>AP915+AQ915</f>
        <v>0</v>
      </c>
      <c r="AS915" s="181"/>
      <c r="AT915" s="181"/>
      <c r="AU915" s="181"/>
      <c r="AV915" s="181"/>
      <c r="AW915" s="181"/>
      <c r="AX915" s="180"/>
      <c r="AY915" s="181"/>
      <c r="AZ915" s="182">
        <f>AX915+AY915</f>
        <v>0</v>
      </c>
      <c r="BA915" s="181"/>
      <c r="BB915" s="181"/>
      <c r="BC915" s="181"/>
      <c r="BD915" s="181"/>
      <c r="BE915" s="181"/>
      <c r="BF915" s="130"/>
      <c r="BG915" s="130"/>
      <c r="BH915" s="130"/>
    </row>
    <row r="916" spans="1:60" x14ac:dyDescent="0.35">
      <c r="A916" s="172" t="s">
        <v>2206</v>
      </c>
      <c r="B916" s="172" t="s">
        <v>158</v>
      </c>
      <c r="C916" s="172" t="s">
        <v>159</v>
      </c>
      <c r="D916" s="173" t="s">
        <v>160</v>
      </c>
      <c r="E916" s="172" t="s">
        <v>1930</v>
      </c>
      <c r="F916" s="172" t="s">
        <v>2207</v>
      </c>
      <c r="G916" s="172" t="s">
        <v>175</v>
      </c>
      <c r="H916" s="172" t="s">
        <v>176</v>
      </c>
      <c r="I916" s="174">
        <v>72</v>
      </c>
      <c r="J916" s="175" t="s">
        <v>171</v>
      </c>
      <c r="K916" s="176">
        <f>I916*9.16</f>
        <v>659.52</v>
      </c>
      <c r="L916" s="177"/>
      <c r="M916" s="178"/>
      <c r="N916" s="178"/>
      <c r="O916" s="178"/>
      <c r="P916" s="179"/>
      <c r="Q916" s="179"/>
      <c r="R916" s="180"/>
      <c r="S916" s="181"/>
      <c r="T916" s="182">
        <f>R916+S916</f>
        <v>0</v>
      </c>
      <c r="U916" s="181"/>
      <c r="V916" s="181"/>
      <c r="W916" s="181"/>
      <c r="X916" s="181"/>
      <c r="Y916" s="181"/>
      <c r="Z916" s="180"/>
      <c r="AA916" s="181"/>
      <c r="AB916" s="182">
        <f>Z916+AA916</f>
        <v>0</v>
      </c>
      <c r="AC916" s="181"/>
      <c r="AD916" s="181"/>
      <c r="AE916" s="181"/>
      <c r="AF916" s="181"/>
      <c r="AG916" s="181"/>
      <c r="AH916" s="180"/>
      <c r="AI916" s="181"/>
      <c r="AJ916" s="182">
        <f>AH916+AI916</f>
        <v>0</v>
      </c>
      <c r="AK916" s="181"/>
      <c r="AL916" s="181"/>
      <c r="AM916" s="181"/>
      <c r="AN916" s="181"/>
      <c r="AO916" s="181"/>
      <c r="AP916" s="180"/>
      <c r="AQ916" s="181"/>
      <c r="AR916" s="182">
        <f>AP916+AQ916</f>
        <v>0</v>
      </c>
      <c r="AS916" s="181"/>
      <c r="AT916" s="181"/>
      <c r="AU916" s="181"/>
      <c r="AV916" s="181"/>
      <c r="AW916" s="181"/>
      <c r="AX916" s="180"/>
      <c r="AY916" s="181"/>
      <c r="AZ916" s="182">
        <f>AX916+AY916</f>
        <v>0</v>
      </c>
      <c r="BA916" s="181"/>
      <c r="BB916" s="181"/>
      <c r="BC916" s="181"/>
      <c r="BD916" s="181"/>
      <c r="BE916" s="181"/>
      <c r="BF916" s="130"/>
      <c r="BG916" s="130"/>
      <c r="BH916" s="130"/>
    </row>
    <row r="917" spans="1:60" x14ac:dyDescent="0.35">
      <c r="A917" s="172" t="s">
        <v>2216</v>
      </c>
      <c r="B917" s="172" t="s">
        <v>158</v>
      </c>
      <c r="C917" s="172" t="s">
        <v>159</v>
      </c>
      <c r="D917" s="173" t="s">
        <v>160</v>
      </c>
      <c r="E917" s="172" t="s">
        <v>1930</v>
      </c>
      <c r="F917" s="172" t="s">
        <v>2207</v>
      </c>
      <c r="G917" s="172" t="s">
        <v>175</v>
      </c>
      <c r="H917" s="172" t="s">
        <v>176</v>
      </c>
      <c r="I917" s="174">
        <v>72</v>
      </c>
      <c r="J917" s="175" t="s">
        <v>171</v>
      </c>
      <c r="K917" s="176">
        <f>I917*9.16</f>
        <v>659.52</v>
      </c>
      <c r="L917" s="177"/>
      <c r="M917" s="178"/>
      <c r="N917" s="178"/>
      <c r="O917" s="178"/>
      <c r="P917" s="179"/>
      <c r="Q917" s="179"/>
      <c r="R917" s="180"/>
      <c r="S917" s="181"/>
      <c r="T917" s="182">
        <f>R917+S917</f>
        <v>0</v>
      </c>
      <c r="U917" s="181"/>
      <c r="V917" s="181"/>
      <c r="W917" s="181"/>
      <c r="X917" s="181"/>
      <c r="Y917" s="181"/>
      <c r="Z917" s="180"/>
      <c r="AA917" s="181"/>
      <c r="AB917" s="182">
        <f>Z917+AA917</f>
        <v>0</v>
      </c>
      <c r="AC917" s="181"/>
      <c r="AD917" s="181"/>
      <c r="AE917" s="181"/>
      <c r="AF917" s="181"/>
      <c r="AG917" s="181"/>
      <c r="AH917" s="180"/>
      <c r="AI917" s="181"/>
      <c r="AJ917" s="182">
        <f>AH917+AI917</f>
        <v>0</v>
      </c>
      <c r="AK917" s="181"/>
      <c r="AL917" s="181"/>
      <c r="AM917" s="181"/>
      <c r="AN917" s="181"/>
      <c r="AO917" s="181"/>
      <c r="AP917" s="180"/>
      <c r="AQ917" s="181"/>
      <c r="AR917" s="182">
        <f>AP917+AQ917</f>
        <v>0</v>
      </c>
      <c r="AS917" s="181"/>
      <c r="AT917" s="181"/>
      <c r="AU917" s="181"/>
      <c r="AV917" s="181"/>
      <c r="AW917" s="181"/>
      <c r="AX917" s="180"/>
      <c r="AY917" s="181"/>
      <c r="AZ917" s="182">
        <f>AX917+AY917</f>
        <v>0</v>
      </c>
      <c r="BA917" s="181"/>
      <c r="BB917" s="181"/>
      <c r="BC917" s="181"/>
      <c r="BD917" s="181"/>
      <c r="BE917" s="181"/>
      <c r="BF917" s="130"/>
      <c r="BG917" s="130"/>
      <c r="BH917" s="130"/>
    </row>
    <row r="918" spans="1:60" x14ac:dyDescent="0.35">
      <c r="A918" s="172" t="s">
        <v>2223</v>
      </c>
      <c r="B918" s="172" t="s">
        <v>158</v>
      </c>
      <c r="C918" s="172" t="s">
        <v>159</v>
      </c>
      <c r="D918" s="173" t="s">
        <v>160</v>
      </c>
      <c r="E918" s="172" t="s">
        <v>1930</v>
      </c>
      <c r="F918" s="172" t="s">
        <v>2224</v>
      </c>
      <c r="G918" s="172" t="s">
        <v>175</v>
      </c>
      <c r="H918" s="172" t="s">
        <v>176</v>
      </c>
      <c r="I918" s="174">
        <v>72</v>
      </c>
      <c r="J918" s="175" t="s">
        <v>171</v>
      </c>
      <c r="K918" s="176">
        <f>I918*9.16</f>
        <v>659.52</v>
      </c>
      <c r="L918" s="177"/>
      <c r="M918" s="178"/>
      <c r="N918" s="178"/>
      <c r="O918" s="178"/>
      <c r="P918" s="179"/>
      <c r="Q918" s="179"/>
      <c r="R918" s="180"/>
      <c r="S918" s="181"/>
      <c r="T918" s="182">
        <f>R918+S918</f>
        <v>0</v>
      </c>
      <c r="U918" s="181"/>
      <c r="V918" s="181"/>
      <c r="W918" s="181"/>
      <c r="X918" s="181"/>
      <c r="Y918" s="181"/>
      <c r="Z918" s="180"/>
      <c r="AA918" s="181"/>
      <c r="AB918" s="182">
        <f>Z918+AA918</f>
        <v>0</v>
      </c>
      <c r="AC918" s="181"/>
      <c r="AD918" s="181"/>
      <c r="AE918" s="181"/>
      <c r="AF918" s="181"/>
      <c r="AG918" s="181"/>
      <c r="AH918" s="180"/>
      <c r="AI918" s="181"/>
      <c r="AJ918" s="182">
        <f>AH918+AI918</f>
        <v>0</v>
      </c>
      <c r="AK918" s="181"/>
      <c r="AL918" s="181"/>
      <c r="AM918" s="181"/>
      <c r="AN918" s="181"/>
      <c r="AO918" s="181"/>
      <c r="AP918" s="180"/>
      <c r="AQ918" s="181"/>
      <c r="AR918" s="182">
        <f>AP918+AQ918</f>
        <v>0</v>
      </c>
      <c r="AS918" s="181"/>
      <c r="AT918" s="181"/>
      <c r="AU918" s="181"/>
      <c r="AV918" s="181"/>
      <c r="AW918" s="181"/>
      <c r="AX918" s="180"/>
      <c r="AY918" s="181"/>
      <c r="AZ918" s="182">
        <f>AX918+AY918</f>
        <v>0</v>
      </c>
      <c r="BA918" s="181"/>
      <c r="BB918" s="181"/>
      <c r="BC918" s="181"/>
      <c r="BD918" s="181"/>
      <c r="BE918" s="181"/>
      <c r="BF918" s="130"/>
      <c r="BG918" s="130"/>
      <c r="BH918" s="130"/>
    </row>
    <row r="919" spans="1:60" x14ac:dyDescent="0.35">
      <c r="A919" s="172" t="s">
        <v>2232</v>
      </c>
      <c r="B919" s="172" t="s">
        <v>158</v>
      </c>
      <c r="C919" s="172" t="s">
        <v>159</v>
      </c>
      <c r="D919" s="173" t="s">
        <v>160</v>
      </c>
      <c r="E919" s="172" t="s">
        <v>1930</v>
      </c>
      <c r="F919" s="172" t="s">
        <v>2233</v>
      </c>
      <c r="G919" s="172" t="s">
        <v>175</v>
      </c>
      <c r="H919" s="172" t="s">
        <v>176</v>
      </c>
      <c r="I919" s="174">
        <v>72</v>
      </c>
      <c r="J919" s="175" t="s">
        <v>171</v>
      </c>
      <c r="K919" s="176">
        <f>I919*9.16</f>
        <v>659.52</v>
      </c>
      <c r="L919" s="177"/>
      <c r="M919" s="178"/>
      <c r="N919" s="178"/>
      <c r="O919" s="178"/>
      <c r="P919" s="179"/>
      <c r="Q919" s="179"/>
      <c r="R919" s="180"/>
      <c r="S919" s="181"/>
      <c r="T919" s="182">
        <f>R919+S919</f>
        <v>0</v>
      </c>
      <c r="U919" s="181"/>
      <c r="V919" s="181"/>
      <c r="W919" s="181"/>
      <c r="X919" s="181"/>
      <c r="Y919" s="181"/>
      <c r="Z919" s="180"/>
      <c r="AA919" s="181"/>
      <c r="AB919" s="182">
        <f>Z919+AA919</f>
        <v>0</v>
      </c>
      <c r="AC919" s="181"/>
      <c r="AD919" s="181"/>
      <c r="AE919" s="181"/>
      <c r="AF919" s="181"/>
      <c r="AG919" s="181"/>
      <c r="AH919" s="180"/>
      <c r="AI919" s="181"/>
      <c r="AJ919" s="182">
        <f>AH919+AI919</f>
        <v>0</v>
      </c>
      <c r="AK919" s="181"/>
      <c r="AL919" s="181"/>
      <c r="AM919" s="181"/>
      <c r="AN919" s="181"/>
      <c r="AO919" s="181"/>
      <c r="AP919" s="180"/>
      <c r="AQ919" s="181"/>
      <c r="AR919" s="182">
        <f>AP919+AQ919</f>
        <v>0</v>
      </c>
      <c r="AS919" s="181"/>
      <c r="AT919" s="181"/>
      <c r="AU919" s="181"/>
      <c r="AV919" s="181"/>
      <c r="AW919" s="181"/>
      <c r="AX919" s="180"/>
      <c r="AY919" s="181"/>
      <c r="AZ919" s="182">
        <f>AX919+AY919</f>
        <v>0</v>
      </c>
      <c r="BA919" s="181"/>
      <c r="BB919" s="181"/>
      <c r="BC919" s="181"/>
      <c r="BD919" s="181"/>
      <c r="BE919" s="181"/>
      <c r="BF919" s="130"/>
      <c r="BG919" s="130"/>
      <c r="BH919" s="130"/>
    </row>
    <row r="920" spans="1:60" x14ac:dyDescent="0.35">
      <c r="A920" s="172" t="s">
        <v>2093</v>
      </c>
      <c r="B920" s="172" t="s">
        <v>158</v>
      </c>
      <c r="C920" s="172" t="s">
        <v>159</v>
      </c>
      <c r="D920" s="173" t="s">
        <v>160</v>
      </c>
      <c r="E920" s="172" t="s">
        <v>1930</v>
      </c>
      <c r="F920" s="172" t="s">
        <v>2094</v>
      </c>
      <c r="G920" s="172" t="s">
        <v>2095</v>
      </c>
      <c r="H920" s="172" t="s">
        <v>389</v>
      </c>
      <c r="I920" s="174">
        <v>72</v>
      </c>
      <c r="J920" s="175" t="s">
        <v>171</v>
      </c>
      <c r="K920" s="176">
        <f>I920*9.16</f>
        <v>659.52</v>
      </c>
      <c r="L920" s="177"/>
      <c r="M920" s="178"/>
      <c r="N920" s="178"/>
      <c r="O920" s="178"/>
      <c r="P920" s="179"/>
      <c r="Q920" s="179"/>
      <c r="R920" s="180"/>
      <c r="S920" s="181"/>
      <c r="T920" s="182">
        <f>R920+S920</f>
        <v>0</v>
      </c>
      <c r="U920" s="181"/>
      <c r="V920" s="181"/>
      <c r="W920" s="181"/>
      <c r="X920" s="181"/>
      <c r="Y920" s="181"/>
      <c r="Z920" s="180"/>
      <c r="AA920" s="181"/>
      <c r="AB920" s="182">
        <f>Z920+AA920</f>
        <v>0</v>
      </c>
      <c r="AC920" s="181"/>
      <c r="AD920" s="181"/>
      <c r="AE920" s="181"/>
      <c r="AF920" s="181"/>
      <c r="AG920" s="181"/>
      <c r="AH920" s="180"/>
      <c r="AI920" s="181"/>
      <c r="AJ920" s="182">
        <f>AH920+AI920</f>
        <v>0</v>
      </c>
      <c r="AK920" s="181"/>
      <c r="AL920" s="181"/>
      <c r="AM920" s="181"/>
      <c r="AN920" s="181"/>
      <c r="AO920" s="181"/>
      <c r="AP920" s="180"/>
      <c r="AQ920" s="181"/>
      <c r="AR920" s="182">
        <f>AP920+AQ920</f>
        <v>0</v>
      </c>
      <c r="AS920" s="181"/>
      <c r="AT920" s="181"/>
      <c r="AU920" s="181"/>
      <c r="AV920" s="181"/>
      <c r="AW920" s="181"/>
      <c r="AX920" s="180"/>
      <c r="AY920" s="181"/>
      <c r="AZ920" s="182">
        <f>AX920+AY920</f>
        <v>0</v>
      </c>
      <c r="BA920" s="181"/>
      <c r="BB920" s="181"/>
      <c r="BC920" s="181"/>
      <c r="BD920" s="181"/>
      <c r="BE920" s="181"/>
      <c r="BF920" s="130"/>
      <c r="BG920" s="130"/>
      <c r="BH920" s="130"/>
    </row>
    <row r="921" spans="1:60" x14ac:dyDescent="0.35">
      <c r="A921" s="172" t="s">
        <v>2812</v>
      </c>
      <c r="B921" s="172" t="s">
        <v>158</v>
      </c>
      <c r="C921" s="172" t="s">
        <v>159</v>
      </c>
      <c r="D921" s="173" t="s">
        <v>160</v>
      </c>
      <c r="E921" s="172" t="s">
        <v>1930</v>
      </c>
      <c r="F921" s="172" t="s">
        <v>2813</v>
      </c>
      <c r="G921" s="172" t="s">
        <v>2814</v>
      </c>
      <c r="H921" s="172" t="s">
        <v>235</v>
      </c>
      <c r="I921" s="174">
        <v>72</v>
      </c>
      <c r="J921" s="175" t="s">
        <v>171</v>
      </c>
      <c r="K921" s="176">
        <f>I921*9.16</f>
        <v>659.52</v>
      </c>
      <c r="L921" s="177"/>
      <c r="M921" s="178"/>
      <c r="N921" s="178"/>
      <c r="O921" s="178"/>
      <c r="P921" s="179"/>
      <c r="Q921" s="179"/>
      <c r="R921" s="180"/>
      <c r="S921" s="181"/>
      <c r="T921" s="182">
        <f>R921+S921</f>
        <v>0</v>
      </c>
      <c r="U921" s="181"/>
      <c r="V921" s="181"/>
      <c r="W921" s="181"/>
      <c r="X921" s="181"/>
      <c r="Y921" s="181"/>
      <c r="Z921" s="180"/>
      <c r="AA921" s="181"/>
      <c r="AB921" s="182">
        <f>Z921+AA921</f>
        <v>0</v>
      </c>
      <c r="AC921" s="181"/>
      <c r="AD921" s="181"/>
      <c r="AE921" s="181"/>
      <c r="AF921" s="181"/>
      <c r="AG921" s="181"/>
      <c r="AH921" s="180"/>
      <c r="AI921" s="181"/>
      <c r="AJ921" s="182">
        <f>AH921+AI921</f>
        <v>0</v>
      </c>
      <c r="AK921" s="181"/>
      <c r="AL921" s="181"/>
      <c r="AM921" s="181"/>
      <c r="AN921" s="181"/>
      <c r="AO921" s="181"/>
      <c r="AP921" s="180"/>
      <c r="AQ921" s="181"/>
      <c r="AR921" s="182">
        <f>AP921+AQ921</f>
        <v>0</v>
      </c>
      <c r="AS921" s="181"/>
      <c r="AT921" s="181"/>
      <c r="AU921" s="181"/>
      <c r="AV921" s="181"/>
      <c r="AW921" s="181"/>
      <c r="AX921" s="180"/>
      <c r="AY921" s="181"/>
      <c r="AZ921" s="182">
        <f>AX921+AY921</f>
        <v>0</v>
      </c>
      <c r="BA921" s="181"/>
      <c r="BB921" s="181"/>
      <c r="BC921" s="181"/>
      <c r="BD921" s="181"/>
      <c r="BE921" s="181"/>
      <c r="BF921" s="130"/>
      <c r="BG921" s="130"/>
      <c r="BH921" s="130"/>
    </row>
    <row r="922" spans="1:60" x14ac:dyDescent="0.35">
      <c r="A922" s="172" t="s">
        <v>2438</v>
      </c>
      <c r="B922" s="172" t="s">
        <v>158</v>
      </c>
      <c r="C922" s="172" t="s">
        <v>159</v>
      </c>
      <c r="D922" s="173" t="s">
        <v>160</v>
      </c>
      <c r="E922" s="172" t="s">
        <v>1930</v>
      </c>
      <c r="F922" s="172" t="s">
        <v>2439</v>
      </c>
      <c r="G922" s="172" t="s">
        <v>2440</v>
      </c>
      <c r="H922" s="172" t="s">
        <v>2375</v>
      </c>
      <c r="I922" s="174">
        <v>72</v>
      </c>
      <c r="J922" s="175" t="s">
        <v>171</v>
      </c>
      <c r="K922" s="176">
        <f>I922*9.16</f>
        <v>659.52</v>
      </c>
      <c r="L922" s="177"/>
      <c r="M922" s="178"/>
      <c r="N922" s="178"/>
      <c r="O922" s="178"/>
      <c r="P922" s="179"/>
      <c r="Q922" s="179"/>
      <c r="R922" s="180"/>
      <c r="S922" s="181"/>
      <c r="T922" s="182">
        <f>R922+S922</f>
        <v>0</v>
      </c>
      <c r="U922" s="181"/>
      <c r="V922" s="181"/>
      <c r="W922" s="181"/>
      <c r="X922" s="181"/>
      <c r="Y922" s="181"/>
      <c r="Z922" s="180"/>
      <c r="AA922" s="181"/>
      <c r="AB922" s="182">
        <f>Z922+AA922</f>
        <v>0</v>
      </c>
      <c r="AC922" s="181"/>
      <c r="AD922" s="181"/>
      <c r="AE922" s="181"/>
      <c r="AF922" s="181"/>
      <c r="AG922" s="181"/>
      <c r="AH922" s="180"/>
      <c r="AI922" s="181"/>
      <c r="AJ922" s="182">
        <f>AH922+AI922</f>
        <v>0</v>
      </c>
      <c r="AK922" s="181"/>
      <c r="AL922" s="181"/>
      <c r="AM922" s="181"/>
      <c r="AN922" s="181"/>
      <c r="AO922" s="181"/>
      <c r="AP922" s="180"/>
      <c r="AQ922" s="181"/>
      <c r="AR922" s="182">
        <f>AP922+AQ922</f>
        <v>0</v>
      </c>
      <c r="AS922" s="181"/>
      <c r="AT922" s="181"/>
      <c r="AU922" s="181"/>
      <c r="AV922" s="181"/>
      <c r="AW922" s="181"/>
      <c r="AX922" s="180"/>
      <c r="AY922" s="181"/>
      <c r="AZ922" s="182">
        <f>AX922+AY922</f>
        <v>0</v>
      </c>
      <c r="BA922" s="181"/>
      <c r="BB922" s="181"/>
      <c r="BC922" s="181"/>
      <c r="BD922" s="181"/>
      <c r="BE922" s="181"/>
      <c r="BF922" s="130"/>
      <c r="BG922" s="130"/>
      <c r="BH922" s="130"/>
    </row>
    <row r="923" spans="1:60" x14ac:dyDescent="0.35">
      <c r="A923" s="172" t="s">
        <v>1916</v>
      </c>
      <c r="B923" s="172" t="s">
        <v>158</v>
      </c>
      <c r="C923" s="172" t="s">
        <v>159</v>
      </c>
      <c r="D923" s="173" t="s">
        <v>160</v>
      </c>
      <c r="E923" s="172" t="s">
        <v>1808</v>
      </c>
      <c r="F923" s="172" t="s">
        <v>1917</v>
      </c>
      <c r="G923" s="172" t="s">
        <v>1918</v>
      </c>
      <c r="H923" s="172" t="s">
        <v>247</v>
      </c>
      <c r="I923" s="174">
        <v>5130</v>
      </c>
      <c r="J923" s="175" t="s">
        <v>165</v>
      </c>
      <c r="K923" s="176">
        <f>I923*9.16</f>
        <v>46990.8</v>
      </c>
      <c r="L923" s="177"/>
      <c r="M923" s="178"/>
      <c r="N923" s="178"/>
      <c r="O923" s="178"/>
      <c r="P923" s="179"/>
      <c r="Q923" s="179"/>
      <c r="R923" s="180"/>
      <c r="S923" s="181"/>
      <c r="T923" s="182">
        <f>R923+S923</f>
        <v>0</v>
      </c>
      <c r="U923" s="181"/>
      <c r="V923" s="181"/>
      <c r="W923" s="181"/>
      <c r="X923" s="181"/>
      <c r="Y923" s="181"/>
      <c r="Z923" s="180"/>
      <c r="AA923" s="181"/>
      <c r="AB923" s="182">
        <f>Z923+AA923</f>
        <v>0</v>
      </c>
      <c r="AC923" s="181"/>
      <c r="AD923" s="181"/>
      <c r="AE923" s="181"/>
      <c r="AF923" s="181"/>
      <c r="AG923" s="181"/>
      <c r="AH923" s="180"/>
      <c r="AI923" s="181"/>
      <c r="AJ923" s="182">
        <f>AH923+AI923</f>
        <v>0</v>
      </c>
      <c r="AK923" s="181"/>
      <c r="AL923" s="181"/>
      <c r="AM923" s="181"/>
      <c r="AN923" s="181"/>
      <c r="AO923" s="181"/>
      <c r="AP923" s="180"/>
      <c r="AQ923" s="181"/>
      <c r="AR923" s="182">
        <f>AP923+AQ923</f>
        <v>0</v>
      </c>
      <c r="AS923" s="181"/>
      <c r="AT923" s="181"/>
      <c r="AU923" s="181"/>
      <c r="AV923" s="181"/>
      <c r="AW923" s="181"/>
      <c r="AX923" s="180"/>
      <c r="AY923" s="181"/>
      <c r="AZ923" s="182">
        <f>AX923+AY923</f>
        <v>0</v>
      </c>
      <c r="BA923" s="181"/>
      <c r="BB923" s="181"/>
      <c r="BC923" s="181"/>
      <c r="BD923" s="181"/>
      <c r="BE923" s="181"/>
      <c r="BF923" s="130"/>
      <c r="BG923" s="130"/>
      <c r="BH923" s="130"/>
    </row>
    <row r="924" spans="1:60" x14ac:dyDescent="0.35">
      <c r="A924" s="172" t="s">
        <v>2792</v>
      </c>
      <c r="B924" s="172" t="s">
        <v>158</v>
      </c>
      <c r="C924" s="172" t="s">
        <v>159</v>
      </c>
      <c r="D924" s="173" t="s">
        <v>160</v>
      </c>
      <c r="E924" s="172" t="s">
        <v>1930</v>
      </c>
      <c r="F924" s="172" t="s">
        <v>2793</v>
      </c>
      <c r="G924" s="172" t="s">
        <v>1918</v>
      </c>
      <c r="H924" s="172" t="s">
        <v>164</v>
      </c>
      <c r="I924" s="174">
        <v>72</v>
      </c>
      <c r="J924" s="175" t="s">
        <v>171</v>
      </c>
      <c r="K924" s="176">
        <f>I924*9.16</f>
        <v>659.52</v>
      </c>
      <c r="L924" s="177"/>
      <c r="M924" s="178"/>
      <c r="N924" s="178"/>
      <c r="O924" s="178"/>
      <c r="P924" s="179"/>
      <c r="Q924" s="179"/>
      <c r="R924" s="180"/>
      <c r="S924" s="181"/>
      <c r="T924" s="182">
        <f>R924+S924</f>
        <v>0</v>
      </c>
      <c r="U924" s="181"/>
      <c r="V924" s="181"/>
      <c r="W924" s="181"/>
      <c r="X924" s="181"/>
      <c r="Y924" s="181"/>
      <c r="Z924" s="180"/>
      <c r="AA924" s="181"/>
      <c r="AB924" s="182">
        <f>Z924+AA924</f>
        <v>0</v>
      </c>
      <c r="AC924" s="181"/>
      <c r="AD924" s="181"/>
      <c r="AE924" s="181"/>
      <c r="AF924" s="181"/>
      <c r="AG924" s="181"/>
      <c r="AH924" s="180"/>
      <c r="AI924" s="181"/>
      <c r="AJ924" s="182">
        <f>AH924+AI924</f>
        <v>0</v>
      </c>
      <c r="AK924" s="181"/>
      <c r="AL924" s="181"/>
      <c r="AM924" s="181"/>
      <c r="AN924" s="181"/>
      <c r="AO924" s="181"/>
      <c r="AP924" s="180"/>
      <c r="AQ924" s="181"/>
      <c r="AR924" s="182">
        <f>AP924+AQ924</f>
        <v>0</v>
      </c>
      <c r="AS924" s="181"/>
      <c r="AT924" s="181"/>
      <c r="AU924" s="181"/>
      <c r="AV924" s="181"/>
      <c r="AW924" s="181"/>
      <c r="AX924" s="180"/>
      <c r="AY924" s="181"/>
      <c r="AZ924" s="182">
        <f>AX924+AY924</f>
        <v>0</v>
      </c>
      <c r="BA924" s="181"/>
      <c r="BB924" s="181"/>
      <c r="BC924" s="181"/>
      <c r="BD924" s="181"/>
      <c r="BE924" s="181"/>
      <c r="BF924" s="130"/>
      <c r="BG924" s="130"/>
      <c r="BH924" s="130"/>
    </row>
    <row r="925" spans="1:60" x14ac:dyDescent="0.35">
      <c r="A925" s="172" t="s">
        <v>1925</v>
      </c>
      <c r="B925" s="172" t="s">
        <v>158</v>
      </c>
      <c r="C925" s="172" t="s">
        <v>159</v>
      </c>
      <c r="D925" s="173" t="s">
        <v>160</v>
      </c>
      <c r="E925" s="172" t="s">
        <v>1926</v>
      </c>
      <c r="F925" s="172" t="s">
        <v>1927</v>
      </c>
      <c r="G925" s="172" t="s">
        <v>1928</v>
      </c>
      <c r="H925" s="172" t="s">
        <v>326</v>
      </c>
      <c r="I925" s="174">
        <v>280</v>
      </c>
      <c r="J925" s="175" t="s">
        <v>171</v>
      </c>
      <c r="K925" s="176">
        <f>I925*9.16</f>
        <v>2564.8000000000002</v>
      </c>
      <c r="L925" s="177"/>
      <c r="M925" s="178"/>
      <c r="N925" s="178"/>
      <c r="O925" s="178"/>
      <c r="P925" s="179"/>
      <c r="Q925" s="179"/>
      <c r="R925" s="180"/>
      <c r="S925" s="181"/>
      <c r="T925" s="182">
        <f>R925+S925</f>
        <v>0</v>
      </c>
      <c r="U925" s="181"/>
      <c r="V925" s="181"/>
      <c r="W925" s="181"/>
      <c r="X925" s="181"/>
      <c r="Y925" s="181"/>
      <c r="Z925" s="180"/>
      <c r="AA925" s="181"/>
      <c r="AB925" s="182">
        <f>Z925+AA925</f>
        <v>0</v>
      </c>
      <c r="AC925" s="181"/>
      <c r="AD925" s="181"/>
      <c r="AE925" s="181"/>
      <c r="AF925" s="181"/>
      <c r="AG925" s="181"/>
      <c r="AH925" s="180"/>
      <c r="AI925" s="181"/>
      <c r="AJ925" s="182">
        <f>AH925+AI925</f>
        <v>0</v>
      </c>
      <c r="AK925" s="181"/>
      <c r="AL925" s="181"/>
      <c r="AM925" s="181"/>
      <c r="AN925" s="181"/>
      <c r="AO925" s="181"/>
      <c r="AP925" s="180"/>
      <c r="AQ925" s="181"/>
      <c r="AR925" s="182">
        <f>AP925+AQ925</f>
        <v>0</v>
      </c>
      <c r="AS925" s="181"/>
      <c r="AT925" s="181"/>
      <c r="AU925" s="181"/>
      <c r="AV925" s="181"/>
      <c r="AW925" s="181"/>
      <c r="AX925" s="180"/>
      <c r="AY925" s="181"/>
      <c r="AZ925" s="182">
        <f>AX925+AY925</f>
        <v>0</v>
      </c>
      <c r="BA925" s="181"/>
      <c r="BB925" s="181"/>
      <c r="BC925" s="181"/>
      <c r="BD925" s="181"/>
      <c r="BE925" s="181"/>
      <c r="BF925" s="130"/>
      <c r="BG925" s="130"/>
      <c r="BH925" s="130"/>
    </row>
    <row r="926" spans="1:60" x14ac:dyDescent="0.35">
      <c r="A926" s="172" t="s">
        <v>355</v>
      </c>
      <c r="B926" s="172" t="s">
        <v>158</v>
      </c>
      <c r="C926" s="172" t="s">
        <v>159</v>
      </c>
      <c r="D926" s="173" t="s">
        <v>160</v>
      </c>
      <c r="E926" s="172" t="s">
        <v>356</v>
      </c>
      <c r="F926" s="172" t="s">
        <v>357</v>
      </c>
      <c r="G926" s="172" t="s">
        <v>358</v>
      </c>
      <c r="H926" s="172" t="s">
        <v>295</v>
      </c>
      <c r="I926" s="174">
        <v>107</v>
      </c>
      <c r="J926" s="175" t="s">
        <v>177</v>
      </c>
      <c r="K926" s="176">
        <f>I926*9.16</f>
        <v>980.12</v>
      </c>
      <c r="L926" s="177"/>
      <c r="M926" s="178"/>
      <c r="N926" s="178"/>
      <c r="O926" s="178"/>
      <c r="P926" s="179"/>
      <c r="Q926" s="179"/>
      <c r="R926" s="180"/>
      <c r="S926" s="181"/>
      <c r="T926" s="182">
        <f>R926+S926</f>
        <v>0</v>
      </c>
      <c r="U926" s="181"/>
      <c r="V926" s="181"/>
      <c r="W926" s="181"/>
      <c r="X926" s="181"/>
      <c r="Y926" s="181"/>
      <c r="Z926" s="180"/>
      <c r="AA926" s="181"/>
      <c r="AB926" s="182">
        <f>Z926+AA926</f>
        <v>0</v>
      </c>
      <c r="AC926" s="181"/>
      <c r="AD926" s="181"/>
      <c r="AE926" s="181"/>
      <c r="AF926" s="181"/>
      <c r="AG926" s="181"/>
      <c r="AH926" s="180"/>
      <c r="AI926" s="181"/>
      <c r="AJ926" s="182">
        <f>AH926+AI926</f>
        <v>0</v>
      </c>
      <c r="AK926" s="181"/>
      <c r="AL926" s="181"/>
      <c r="AM926" s="181"/>
      <c r="AN926" s="181"/>
      <c r="AO926" s="181"/>
      <c r="AP926" s="180"/>
      <c r="AQ926" s="181"/>
      <c r="AR926" s="182">
        <f>AP926+AQ926</f>
        <v>0</v>
      </c>
      <c r="AS926" s="181"/>
      <c r="AT926" s="181"/>
      <c r="AU926" s="181"/>
      <c r="AV926" s="181"/>
      <c r="AW926" s="181"/>
      <c r="AX926" s="180"/>
      <c r="AY926" s="181"/>
      <c r="AZ926" s="182">
        <f>AX926+AY926</f>
        <v>0</v>
      </c>
      <c r="BA926" s="181"/>
      <c r="BB926" s="181"/>
      <c r="BC926" s="181"/>
      <c r="BD926" s="181"/>
      <c r="BE926" s="181"/>
      <c r="BF926" s="130"/>
      <c r="BG926" s="130"/>
      <c r="BH926" s="130"/>
    </row>
    <row r="927" spans="1:60" x14ac:dyDescent="0.35">
      <c r="A927" s="172" t="s">
        <v>442</v>
      </c>
      <c r="B927" s="172" t="s">
        <v>158</v>
      </c>
      <c r="C927" s="172" t="s">
        <v>159</v>
      </c>
      <c r="D927" s="173" t="s">
        <v>160</v>
      </c>
      <c r="E927" s="172" t="s">
        <v>443</v>
      </c>
      <c r="F927" s="172" t="s">
        <v>357</v>
      </c>
      <c r="G927" s="172" t="s">
        <v>358</v>
      </c>
      <c r="H927" s="172" t="s">
        <v>295</v>
      </c>
      <c r="I927" s="174">
        <v>145</v>
      </c>
      <c r="J927" s="175" t="s">
        <v>177</v>
      </c>
      <c r="K927" s="176">
        <f>I927*9.16</f>
        <v>1328.2</v>
      </c>
      <c r="L927" s="177"/>
      <c r="M927" s="178"/>
      <c r="N927" s="178"/>
      <c r="O927" s="178"/>
      <c r="P927" s="179"/>
      <c r="Q927" s="179"/>
      <c r="R927" s="180"/>
      <c r="S927" s="181"/>
      <c r="T927" s="182">
        <f>R927+S927</f>
        <v>0</v>
      </c>
      <c r="U927" s="181"/>
      <c r="V927" s="181"/>
      <c r="W927" s="181"/>
      <c r="X927" s="181"/>
      <c r="Y927" s="181"/>
      <c r="Z927" s="180"/>
      <c r="AA927" s="181"/>
      <c r="AB927" s="182">
        <f>Z927+AA927</f>
        <v>0</v>
      </c>
      <c r="AC927" s="181"/>
      <c r="AD927" s="181"/>
      <c r="AE927" s="181"/>
      <c r="AF927" s="181"/>
      <c r="AG927" s="181"/>
      <c r="AH927" s="180"/>
      <c r="AI927" s="181"/>
      <c r="AJ927" s="182">
        <f>AH927+AI927</f>
        <v>0</v>
      </c>
      <c r="AK927" s="181"/>
      <c r="AL927" s="181"/>
      <c r="AM927" s="181"/>
      <c r="AN927" s="181"/>
      <c r="AO927" s="181"/>
      <c r="AP927" s="180"/>
      <c r="AQ927" s="181"/>
      <c r="AR927" s="182">
        <f>AP927+AQ927</f>
        <v>0</v>
      </c>
      <c r="AS927" s="181"/>
      <c r="AT927" s="181"/>
      <c r="AU927" s="181"/>
      <c r="AV927" s="181"/>
      <c r="AW927" s="181"/>
      <c r="AX927" s="180"/>
      <c r="AY927" s="181"/>
      <c r="AZ927" s="182">
        <f>AX927+AY927</f>
        <v>0</v>
      </c>
      <c r="BA927" s="181"/>
      <c r="BB927" s="181"/>
      <c r="BC927" s="181"/>
      <c r="BD927" s="181"/>
      <c r="BE927" s="181"/>
      <c r="BF927" s="130"/>
      <c r="BG927" s="130"/>
      <c r="BH927" s="130"/>
    </row>
    <row r="928" spans="1:60" x14ac:dyDescent="0.35">
      <c r="A928" s="172" t="s">
        <v>530</v>
      </c>
      <c r="B928" s="172" t="s">
        <v>158</v>
      </c>
      <c r="C928" s="172" t="s">
        <v>159</v>
      </c>
      <c r="D928" s="173" t="s">
        <v>160</v>
      </c>
      <c r="E928" s="172" t="s">
        <v>531</v>
      </c>
      <c r="F928" s="172" t="s">
        <v>357</v>
      </c>
      <c r="G928" s="172" t="s">
        <v>358</v>
      </c>
      <c r="H928" s="172" t="s">
        <v>295</v>
      </c>
      <c r="I928" s="174">
        <v>205</v>
      </c>
      <c r="J928" s="175" t="s">
        <v>200</v>
      </c>
      <c r="K928" s="176">
        <f>I928*9.16</f>
        <v>1877.8</v>
      </c>
      <c r="L928" s="177"/>
      <c r="M928" s="178"/>
      <c r="N928" s="178"/>
      <c r="O928" s="178"/>
      <c r="P928" s="179"/>
      <c r="Q928" s="179"/>
      <c r="R928" s="180"/>
      <c r="S928" s="181"/>
      <c r="T928" s="182">
        <f>R928+S928</f>
        <v>0</v>
      </c>
      <c r="U928" s="181"/>
      <c r="V928" s="181"/>
      <c r="W928" s="181"/>
      <c r="X928" s="181"/>
      <c r="Y928" s="181"/>
      <c r="Z928" s="180"/>
      <c r="AA928" s="181"/>
      <c r="AB928" s="182">
        <f>Z928+AA928</f>
        <v>0</v>
      </c>
      <c r="AC928" s="181"/>
      <c r="AD928" s="181"/>
      <c r="AE928" s="181"/>
      <c r="AF928" s="181"/>
      <c r="AG928" s="181"/>
      <c r="AH928" s="180"/>
      <c r="AI928" s="181"/>
      <c r="AJ928" s="182">
        <f>AH928+AI928</f>
        <v>0</v>
      </c>
      <c r="AK928" s="181"/>
      <c r="AL928" s="181"/>
      <c r="AM928" s="181"/>
      <c r="AN928" s="181"/>
      <c r="AO928" s="181"/>
      <c r="AP928" s="180"/>
      <c r="AQ928" s="181"/>
      <c r="AR928" s="182">
        <f>AP928+AQ928</f>
        <v>0</v>
      </c>
      <c r="AS928" s="181"/>
      <c r="AT928" s="181"/>
      <c r="AU928" s="181"/>
      <c r="AV928" s="181"/>
      <c r="AW928" s="181"/>
      <c r="AX928" s="180"/>
      <c r="AY928" s="181"/>
      <c r="AZ928" s="182">
        <f>AX928+AY928</f>
        <v>0</v>
      </c>
      <c r="BA928" s="181"/>
      <c r="BB928" s="181"/>
      <c r="BC928" s="181"/>
      <c r="BD928" s="181"/>
      <c r="BE928" s="181"/>
      <c r="BF928" s="130"/>
      <c r="BG928" s="130"/>
      <c r="BH928" s="130"/>
    </row>
    <row r="929" spans="1:60" x14ac:dyDescent="0.35">
      <c r="A929" s="172" t="s">
        <v>566</v>
      </c>
      <c r="B929" s="172" t="s">
        <v>158</v>
      </c>
      <c r="C929" s="172" t="s">
        <v>159</v>
      </c>
      <c r="D929" s="173" t="s">
        <v>160</v>
      </c>
      <c r="E929" s="172" t="s">
        <v>531</v>
      </c>
      <c r="F929" s="172" t="s">
        <v>357</v>
      </c>
      <c r="G929" s="172" t="s">
        <v>358</v>
      </c>
      <c r="H929" s="172" t="s">
        <v>295</v>
      </c>
      <c r="I929" s="174">
        <v>251</v>
      </c>
      <c r="J929" s="175" t="s">
        <v>200</v>
      </c>
      <c r="K929" s="176">
        <f>I929*9.16</f>
        <v>2299.16</v>
      </c>
      <c r="L929" s="177"/>
      <c r="M929" s="178"/>
      <c r="N929" s="178"/>
      <c r="O929" s="178"/>
      <c r="P929" s="179"/>
      <c r="Q929" s="179"/>
      <c r="R929" s="180"/>
      <c r="S929" s="181"/>
      <c r="T929" s="182">
        <f>R929+S929</f>
        <v>0</v>
      </c>
      <c r="U929" s="181"/>
      <c r="V929" s="181"/>
      <c r="W929" s="181"/>
      <c r="X929" s="181"/>
      <c r="Y929" s="181"/>
      <c r="Z929" s="180"/>
      <c r="AA929" s="181"/>
      <c r="AB929" s="182">
        <f>Z929+AA929</f>
        <v>0</v>
      </c>
      <c r="AC929" s="181"/>
      <c r="AD929" s="181"/>
      <c r="AE929" s="181"/>
      <c r="AF929" s="181"/>
      <c r="AG929" s="181"/>
      <c r="AH929" s="180"/>
      <c r="AI929" s="181"/>
      <c r="AJ929" s="182">
        <f>AH929+AI929</f>
        <v>0</v>
      </c>
      <c r="AK929" s="181"/>
      <c r="AL929" s="181"/>
      <c r="AM929" s="181"/>
      <c r="AN929" s="181"/>
      <c r="AO929" s="181"/>
      <c r="AP929" s="180"/>
      <c r="AQ929" s="181"/>
      <c r="AR929" s="182">
        <f>AP929+AQ929</f>
        <v>0</v>
      </c>
      <c r="AS929" s="181"/>
      <c r="AT929" s="181"/>
      <c r="AU929" s="181"/>
      <c r="AV929" s="181"/>
      <c r="AW929" s="181"/>
      <c r="AX929" s="180"/>
      <c r="AY929" s="181"/>
      <c r="AZ929" s="182">
        <f>AX929+AY929</f>
        <v>0</v>
      </c>
      <c r="BA929" s="181"/>
      <c r="BB929" s="181"/>
      <c r="BC929" s="181"/>
      <c r="BD929" s="181"/>
      <c r="BE929" s="181"/>
      <c r="BF929" s="130"/>
      <c r="BG929" s="130"/>
      <c r="BH929" s="130"/>
    </row>
    <row r="930" spans="1:60" x14ac:dyDescent="0.35">
      <c r="A930" s="172" t="s">
        <v>584</v>
      </c>
      <c r="B930" s="172" t="s">
        <v>158</v>
      </c>
      <c r="C930" s="172" t="s">
        <v>159</v>
      </c>
      <c r="D930" s="173" t="s">
        <v>160</v>
      </c>
      <c r="E930" s="172" t="s">
        <v>585</v>
      </c>
      <c r="F930" s="172" t="s">
        <v>357</v>
      </c>
      <c r="G930" s="172" t="s">
        <v>358</v>
      </c>
      <c r="H930" s="172" t="s">
        <v>295</v>
      </c>
      <c r="I930" s="174">
        <v>279</v>
      </c>
      <c r="J930" s="175" t="s">
        <v>200</v>
      </c>
      <c r="K930" s="176">
        <f>I930*9.16</f>
        <v>2555.64</v>
      </c>
      <c r="L930" s="177"/>
      <c r="M930" s="178"/>
      <c r="N930" s="178"/>
      <c r="O930" s="178"/>
      <c r="P930" s="179"/>
      <c r="Q930" s="179"/>
      <c r="R930" s="180"/>
      <c r="S930" s="181"/>
      <c r="T930" s="182">
        <f>R930+S930</f>
        <v>0</v>
      </c>
      <c r="U930" s="181"/>
      <c r="V930" s="181"/>
      <c r="W930" s="181"/>
      <c r="X930" s="181"/>
      <c r="Y930" s="181"/>
      <c r="Z930" s="180"/>
      <c r="AA930" s="181"/>
      <c r="AB930" s="182">
        <f>Z930+AA930</f>
        <v>0</v>
      </c>
      <c r="AC930" s="181"/>
      <c r="AD930" s="181"/>
      <c r="AE930" s="181"/>
      <c r="AF930" s="181"/>
      <c r="AG930" s="181"/>
      <c r="AH930" s="180"/>
      <c r="AI930" s="181"/>
      <c r="AJ930" s="182">
        <f>AH930+AI930</f>
        <v>0</v>
      </c>
      <c r="AK930" s="181"/>
      <c r="AL930" s="181"/>
      <c r="AM930" s="181"/>
      <c r="AN930" s="181"/>
      <c r="AO930" s="181"/>
      <c r="AP930" s="180"/>
      <c r="AQ930" s="181"/>
      <c r="AR930" s="182">
        <f>AP930+AQ930</f>
        <v>0</v>
      </c>
      <c r="AS930" s="181"/>
      <c r="AT930" s="181"/>
      <c r="AU930" s="181"/>
      <c r="AV930" s="181"/>
      <c r="AW930" s="181"/>
      <c r="AX930" s="180"/>
      <c r="AY930" s="181"/>
      <c r="AZ930" s="182">
        <f>AX930+AY930</f>
        <v>0</v>
      </c>
      <c r="BA930" s="181"/>
      <c r="BB930" s="181"/>
      <c r="BC930" s="181"/>
      <c r="BD930" s="181"/>
      <c r="BE930" s="181"/>
      <c r="BF930" s="130"/>
      <c r="BG930" s="130"/>
      <c r="BH930" s="130"/>
    </row>
    <row r="931" spans="1:60" x14ac:dyDescent="0.35">
      <c r="A931" s="172" t="s">
        <v>605</v>
      </c>
      <c r="B931" s="172" t="s">
        <v>158</v>
      </c>
      <c r="C931" s="172" t="s">
        <v>159</v>
      </c>
      <c r="D931" s="173" t="s">
        <v>160</v>
      </c>
      <c r="E931" s="172" t="s">
        <v>606</v>
      </c>
      <c r="F931" s="172" t="s">
        <v>357</v>
      </c>
      <c r="G931" s="172" t="s">
        <v>358</v>
      </c>
      <c r="H931" s="172" t="s">
        <v>295</v>
      </c>
      <c r="I931" s="174">
        <v>300</v>
      </c>
      <c r="J931" s="175" t="s">
        <v>350</v>
      </c>
      <c r="K931" s="176">
        <f>I931*9.16</f>
        <v>2748</v>
      </c>
      <c r="L931" s="177"/>
      <c r="M931" s="178"/>
      <c r="N931" s="178"/>
      <c r="O931" s="178"/>
      <c r="P931" s="179"/>
      <c r="Q931" s="179"/>
      <c r="R931" s="180"/>
      <c r="S931" s="181"/>
      <c r="T931" s="182">
        <f>R931+S931</f>
        <v>0</v>
      </c>
      <c r="U931" s="181"/>
      <c r="V931" s="181"/>
      <c r="W931" s="181"/>
      <c r="X931" s="181"/>
      <c r="Y931" s="181"/>
      <c r="Z931" s="180"/>
      <c r="AA931" s="181"/>
      <c r="AB931" s="182">
        <f>Z931+AA931</f>
        <v>0</v>
      </c>
      <c r="AC931" s="181"/>
      <c r="AD931" s="181"/>
      <c r="AE931" s="181"/>
      <c r="AF931" s="181"/>
      <c r="AG931" s="181"/>
      <c r="AH931" s="180"/>
      <c r="AI931" s="181"/>
      <c r="AJ931" s="182">
        <f>AH931+AI931</f>
        <v>0</v>
      </c>
      <c r="AK931" s="181"/>
      <c r="AL931" s="181"/>
      <c r="AM931" s="181"/>
      <c r="AN931" s="181"/>
      <c r="AO931" s="181"/>
      <c r="AP931" s="180"/>
      <c r="AQ931" s="181"/>
      <c r="AR931" s="182">
        <f>AP931+AQ931</f>
        <v>0</v>
      </c>
      <c r="AS931" s="181"/>
      <c r="AT931" s="181"/>
      <c r="AU931" s="181"/>
      <c r="AV931" s="181"/>
      <c r="AW931" s="181"/>
      <c r="AX931" s="180"/>
      <c r="AY931" s="181"/>
      <c r="AZ931" s="182">
        <f>AX931+AY931</f>
        <v>0</v>
      </c>
      <c r="BA931" s="181"/>
      <c r="BB931" s="181"/>
      <c r="BC931" s="181"/>
      <c r="BD931" s="181"/>
      <c r="BE931" s="181"/>
      <c r="BF931" s="130"/>
      <c r="BG931" s="130"/>
      <c r="BH931" s="130"/>
    </row>
    <row r="932" spans="1:60" x14ac:dyDescent="0.35">
      <c r="A932" s="172" t="s">
        <v>773</v>
      </c>
      <c r="B932" s="172" t="s">
        <v>158</v>
      </c>
      <c r="C932" s="172" t="s">
        <v>159</v>
      </c>
      <c r="D932" s="173" t="s">
        <v>160</v>
      </c>
      <c r="E932" s="172" t="s">
        <v>774</v>
      </c>
      <c r="F932" s="172" t="s">
        <v>357</v>
      </c>
      <c r="G932" s="172" t="s">
        <v>358</v>
      </c>
      <c r="H932" s="172" t="s">
        <v>295</v>
      </c>
      <c r="I932" s="174">
        <v>523</v>
      </c>
      <c r="J932" s="175" t="s">
        <v>594</v>
      </c>
      <c r="K932" s="176">
        <f>I932*9.16</f>
        <v>4790.68</v>
      </c>
      <c r="L932" s="177"/>
      <c r="M932" s="178"/>
      <c r="N932" s="178"/>
      <c r="O932" s="178"/>
      <c r="P932" s="179"/>
      <c r="Q932" s="179"/>
      <c r="R932" s="180"/>
      <c r="S932" s="181"/>
      <c r="T932" s="182">
        <f>R932+S932</f>
        <v>0</v>
      </c>
      <c r="U932" s="181"/>
      <c r="V932" s="181"/>
      <c r="W932" s="181"/>
      <c r="X932" s="181"/>
      <c r="Y932" s="181"/>
      <c r="Z932" s="180"/>
      <c r="AA932" s="181"/>
      <c r="AB932" s="182">
        <f>Z932+AA932</f>
        <v>0</v>
      </c>
      <c r="AC932" s="181"/>
      <c r="AD932" s="181"/>
      <c r="AE932" s="181"/>
      <c r="AF932" s="181"/>
      <c r="AG932" s="181"/>
      <c r="AH932" s="180"/>
      <c r="AI932" s="181"/>
      <c r="AJ932" s="182">
        <f>AH932+AI932</f>
        <v>0</v>
      </c>
      <c r="AK932" s="181"/>
      <c r="AL932" s="181"/>
      <c r="AM932" s="181"/>
      <c r="AN932" s="181"/>
      <c r="AO932" s="181"/>
      <c r="AP932" s="180"/>
      <c r="AQ932" s="181"/>
      <c r="AR932" s="182">
        <f>AP932+AQ932</f>
        <v>0</v>
      </c>
      <c r="AS932" s="181"/>
      <c r="AT932" s="181"/>
      <c r="AU932" s="181"/>
      <c r="AV932" s="181"/>
      <c r="AW932" s="181"/>
      <c r="AX932" s="180"/>
      <c r="AY932" s="181"/>
      <c r="AZ932" s="182">
        <f>AX932+AY932</f>
        <v>0</v>
      </c>
      <c r="BA932" s="181"/>
      <c r="BB932" s="181"/>
      <c r="BC932" s="181"/>
      <c r="BD932" s="181"/>
      <c r="BE932" s="181"/>
      <c r="BF932" s="130"/>
      <c r="BG932" s="130"/>
      <c r="BH932" s="130"/>
    </row>
    <row r="933" spans="1:60" ht="29" x14ac:dyDescent="0.35">
      <c r="A933" s="172" t="s">
        <v>794</v>
      </c>
      <c r="B933" s="172" t="s">
        <v>158</v>
      </c>
      <c r="C933" s="172" t="s">
        <v>159</v>
      </c>
      <c r="D933" s="173" t="s">
        <v>160</v>
      </c>
      <c r="E933" s="172" t="s">
        <v>795</v>
      </c>
      <c r="F933" s="172" t="s">
        <v>357</v>
      </c>
      <c r="G933" s="172" t="s">
        <v>358</v>
      </c>
      <c r="H933" s="172" t="s">
        <v>295</v>
      </c>
      <c r="I933" s="174">
        <v>566</v>
      </c>
      <c r="J933" s="175" t="s">
        <v>520</v>
      </c>
      <c r="K933" s="176">
        <f>I933*9.16</f>
        <v>5184.5600000000004</v>
      </c>
      <c r="L933" s="177"/>
      <c r="M933" s="178"/>
      <c r="N933" s="178"/>
      <c r="O933" s="178"/>
      <c r="P933" s="179"/>
      <c r="Q933" s="179"/>
      <c r="R933" s="180"/>
      <c r="S933" s="181"/>
      <c r="T933" s="182">
        <f>R933+S933</f>
        <v>0</v>
      </c>
      <c r="U933" s="181"/>
      <c r="V933" s="181"/>
      <c r="W933" s="181"/>
      <c r="X933" s="181"/>
      <c r="Y933" s="181"/>
      <c r="Z933" s="180"/>
      <c r="AA933" s="181"/>
      <c r="AB933" s="182">
        <f>Z933+AA933</f>
        <v>0</v>
      </c>
      <c r="AC933" s="181"/>
      <c r="AD933" s="181"/>
      <c r="AE933" s="181"/>
      <c r="AF933" s="181"/>
      <c r="AG933" s="181"/>
      <c r="AH933" s="180"/>
      <c r="AI933" s="181"/>
      <c r="AJ933" s="182">
        <f>AH933+AI933</f>
        <v>0</v>
      </c>
      <c r="AK933" s="181"/>
      <c r="AL933" s="181"/>
      <c r="AM933" s="181"/>
      <c r="AN933" s="181"/>
      <c r="AO933" s="181"/>
      <c r="AP933" s="180"/>
      <c r="AQ933" s="181"/>
      <c r="AR933" s="182">
        <f>AP933+AQ933</f>
        <v>0</v>
      </c>
      <c r="AS933" s="181"/>
      <c r="AT933" s="181"/>
      <c r="AU933" s="181"/>
      <c r="AV933" s="181"/>
      <c r="AW933" s="181"/>
      <c r="AX933" s="180"/>
      <c r="AY933" s="181"/>
      <c r="AZ933" s="182">
        <f>AX933+AY933</f>
        <v>0</v>
      </c>
      <c r="BA933" s="181"/>
      <c r="BB933" s="181"/>
      <c r="BC933" s="181"/>
      <c r="BD933" s="181"/>
      <c r="BE933" s="181"/>
      <c r="BF933" s="130"/>
      <c r="BG933" s="130"/>
      <c r="BH933" s="130"/>
    </row>
    <row r="934" spans="1:60" x14ac:dyDescent="0.35">
      <c r="A934" s="172" t="s">
        <v>1080</v>
      </c>
      <c r="B934" s="172" t="s">
        <v>158</v>
      </c>
      <c r="C934" s="172" t="s">
        <v>159</v>
      </c>
      <c r="D934" s="173" t="s">
        <v>160</v>
      </c>
      <c r="E934" s="172" t="s">
        <v>1081</v>
      </c>
      <c r="F934" s="172" t="s">
        <v>357</v>
      </c>
      <c r="G934" s="172" t="s">
        <v>358</v>
      </c>
      <c r="H934" s="172" t="s">
        <v>295</v>
      </c>
      <c r="I934" s="174">
        <v>1200</v>
      </c>
      <c r="J934" s="175" t="s">
        <v>200</v>
      </c>
      <c r="K934" s="176">
        <f>I934*9.16</f>
        <v>10992</v>
      </c>
      <c r="L934" s="177"/>
      <c r="M934" s="178"/>
      <c r="N934" s="178"/>
      <c r="O934" s="178"/>
      <c r="P934" s="179"/>
      <c r="Q934" s="179"/>
      <c r="R934" s="180"/>
      <c r="S934" s="181"/>
      <c r="T934" s="182">
        <f>R934+S934</f>
        <v>0</v>
      </c>
      <c r="U934" s="181"/>
      <c r="V934" s="181"/>
      <c r="W934" s="181"/>
      <c r="X934" s="181"/>
      <c r="Y934" s="181"/>
      <c r="Z934" s="180"/>
      <c r="AA934" s="181"/>
      <c r="AB934" s="182">
        <f>Z934+AA934</f>
        <v>0</v>
      </c>
      <c r="AC934" s="181"/>
      <c r="AD934" s="181"/>
      <c r="AE934" s="181"/>
      <c r="AF934" s="181"/>
      <c r="AG934" s="181"/>
      <c r="AH934" s="180"/>
      <c r="AI934" s="181"/>
      <c r="AJ934" s="182">
        <f>AH934+AI934</f>
        <v>0</v>
      </c>
      <c r="AK934" s="181"/>
      <c r="AL934" s="181"/>
      <c r="AM934" s="181"/>
      <c r="AN934" s="181"/>
      <c r="AO934" s="181"/>
      <c r="AP934" s="180"/>
      <c r="AQ934" s="181"/>
      <c r="AR934" s="182">
        <f>AP934+AQ934</f>
        <v>0</v>
      </c>
      <c r="AS934" s="181"/>
      <c r="AT934" s="181"/>
      <c r="AU934" s="181"/>
      <c r="AV934" s="181"/>
      <c r="AW934" s="181"/>
      <c r="AX934" s="180"/>
      <c r="AY934" s="181"/>
      <c r="AZ934" s="182">
        <f>AX934+AY934</f>
        <v>0</v>
      </c>
      <c r="BA934" s="181"/>
      <c r="BB934" s="181"/>
      <c r="BC934" s="181"/>
      <c r="BD934" s="181"/>
      <c r="BE934" s="181"/>
      <c r="BF934" s="130"/>
      <c r="BG934" s="130"/>
      <c r="BH934" s="130"/>
    </row>
    <row r="935" spans="1:60" x14ac:dyDescent="0.35">
      <c r="A935" s="172" t="s">
        <v>1082</v>
      </c>
      <c r="B935" s="172" t="s">
        <v>158</v>
      </c>
      <c r="C935" s="172" t="s">
        <v>159</v>
      </c>
      <c r="D935" s="173" t="s">
        <v>160</v>
      </c>
      <c r="E935" s="172" t="s">
        <v>1083</v>
      </c>
      <c r="F935" s="172" t="s">
        <v>357</v>
      </c>
      <c r="G935" s="172" t="s">
        <v>358</v>
      </c>
      <c r="H935" s="172" t="s">
        <v>295</v>
      </c>
      <c r="I935" s="174">
        <v>1200</v>
      </c>
      <c r="J935" s="175" t="s">
        <v>200</v>
      </c>
      <c r="K935" s="176">
        <f>I935*9.16</f>
        <v>10992</v>
      </c>
      <c r="L935" s="177"/>
      <c r="M935" s="178"/>
      <c r="N935" s="178"/>
      <c r="O935" s="178"/>
      <c r="P935" s="179"/>
      <c r="Q935" s="179"/>
      <c r="R935" s="180"/>
      <c r="S935" s="181"/>
      <c r="T935" s="182">
        <f>R935+S935</f>
        <v>0</v>
      </c>
      <c r="U935" s="181"/>
      <c r="V935" s="181"/>
      <c r="W935" s="181"/>
      <c r="X935" s="181"/>
      <c r="Y935" s="181"/>
      <c r="Z935" s="180"/>
      <c r="AA935" s="181"/>
      <c r="AB935" s="182">
        <f>Z935+AA935</f>
        <v>0</v>
      </c>
      <c r="AC935" s="181"/>
      <c r="AD935" s="181"/>
      <c r="AE935" s="181"/>
      <c r="AF935" s="181"/>
      <c r="AG935" s="181"/>
      <c r="AH935" s="180"/>
      <c r="AI935" s="181"/>
      <c r="AJ935" s="182">
        <f>AH935+AI935</f>
        <v>0</v>
      </c>
      <c r="AK935" s="181"/>
      <c r="AL935" s="181"/>
      <c r="AM935" s="181"/>
      <c r="AN935" s="181"/>
      <c r="AO935" s="181"/>
      <c r="AP935" s="180"/>
      <c r="AQ935" s="181"/>
      <c r="AR935" s="182">
        <f>AP935+AQ935</f>
        <v>0</v>
      </c>
      <c r="AS935" s="181"/>
      <c r="AT935" s="181"/>
      <c r="AU935" s="181"/>
      <c r="AV935" s="181"/>
      <c r="AW935" s="181"/>
      <c r="AX935" s="180"/>
      <c r="AY935" s="181"/>
      <c r="AZ935" s="182">
        <f>AX935+AY935</f>
        <v>0</v>
      </c>
      <c r="BA935" s="181"/>
      <c r="BB935" s="181"/>
      <c r="BC935" s="181"/>
      <c r="BD935" s="181"/>
      <c r="BE935" s="181"/>
      <c r="BF935" s="130"/>
      <c r="BG935" s="130"/>
      <c r="BH935" s="130"/>
    </row>
    <row r="936" spans="1:60" ht="29" x14ac:dyDescent="0.35">
      <c r="A936" s="172" t="s">
        <v>1216</v>
      </c>
      <c r="B936" s="172" t="s">
        <v>158</v>
      </c>
      <c r="C936" s="172" t="s">
        <v>159</v>
      </c>
      <c r="D936" s="173" t="s">
        <v>160</v>
      </c>
      <c r="E936" s="172" t="s">
        <v>1217</v>
      </c>
      <c r="F936" s="172" t="s">
        <v>357</v>
      </c>
      <c r="G936" s="172" t="s">
        <v>358</v>
      </c>
      <c r="H936" s="172" t="s">
        <v>295</v>
      </c>
      <c r="I936" s="174">
        <v>1450</v>
      </c>
      <c r="J936" s="175" t="s">
        <v>520</v>
      </c>
      <c r="K936" s="176">
        <f>I936*9.16</f>
        <v>13282</v>
      </c>
      <c r="L936" s="177"/>
      <c r="M936" s="178"/>
      <c r="N936" s="178"/>
      <c r="O936" s="178"/>
      <c r="P936" s="179"/>
      <c r="Q936" s="179"/>
      <c r="R936" s="180"/>
      <c r="S936" s="181"/>
      <c r="T936" s="182">
        <f>R936+S936</f>
        <v>0</v>
      </c>
      <c r="U936" s="181"/>
      <c r="V936" s="181"/>
      <c r="W936" s="181"/>
      <c r="X936" s="181"/>
      <c r="Y936" s="181"/>
      <c r="Z936" s="180"/>
      <c r="AA936" s="181"/>
      <c r="AB936" s="182">
        <f>Z936+AA936</f>
        <v>0</v>
      </c>
      <c r="AC936" s="181"/>
      <c r="AD936" s="181"/>
      <c r="AE936" s="181"/>
      <c r="AF936" s="181"/>
      <c r="AG936" s="181"/>
      <c r="AH936" s="180"/>
      <c r="AI936" s="181"/>
      <c r="AJ936" s="182">
        <f>AH936+AI936</f>
        <v>0</v>
      </c>
      <c r="AK936" s="181"/>
      <c r="AL936" s="181"/>
      <c r="AM936" s="181"/>
      <c r="AN936" s="181"/>
      <c r="AO936" s="181"/>
      <c r="AP936" s="180"/>
      <c r="AQ936" s="181"/>
      <c r="AR936" s="182">
        <f>AP936+AQ936</f>
        <v>0</v>
      </c>
      <c r="AS936" s="181"/>
      <c r="AT936" s="181"/>
      <c r="AU936" s="181"/>
      <c r="AV936" s="181"/>
      <c r="AW936" s="181"/>
      <c r="AX936" s="180"/>
      <c r="AY936" s="181"/>
      <c r="AZ936" s="182">
        <f>AX936+AY936</f>
        <v>0</v>
      </c>
      <c r="BA936" s="181"/>
      <c r="BB936" s="181"/>
      <c r="BC936" s="181"/>
      <c r="BD936" s="181"/>
      <c r="BE936" s="181"/>
      <c r="BF936" s="130"/>
      <c r="BG936" s="130"/>
      <c r="BH936" s="130"/>
    </row>
    <row r="937" spans="1:60" ht="29" x14ac:dyDescent="0.35">
      <c r="A937" s="172" t="s">
        <v>1218</v>
      </c>
      <c r="B937" s="172" t="s">
        <v>158</v>
      </c>
      <c r="C937" s="172" t="s">
        <v>159</v>
      </c>
      <c r="D937" s="173" t="s">
        <v>160</v>
      </c>
      <c r="E937" s="172" t="s">
        <v>1219</v>
      </c>
      <c r="F937" s="172" t="s">
        <v>357</v>
      </c>
      <c r="G937" s="172" t="s">
        <v>358</v>
      </c>
      <c r="H937" s="172" t="s">
        <v>295</v>
      </c>
      <c r="I937" s="174">
        <v>1450</v>
      </c>
      <c r="J937" s="175" t="s">
        <v>520</v>
      </c>
      <c r="K937" s="176">
        <f>I937*9.16</f>
        <v>13282</v>
      </c>
      <c r="L937" s="177"/>
      <c r="M937" s="178"/>
      <c r="N937" s="178"/>
      <c r="O937" s="178"/>
      <c r="P937" s="179"/>
      <c r="Q937" s="179"/>
      <c r="R937" s="180"/>
      <c r="S937" s="181"/>
      <c r="T937" s="182">
        <f>R937+S937</f>
        <v>0</v>
      </c>
      <c r="U937" s="181"/>
      <c r="V937" s="181"/>
      <c r="W937" s="181"/>
      <c r="X937" s="181"/>
      <c r="Y937" s="181"/>
      <c r="Z937" s="180"/>
      <c r="AA937" s="181"/>
      <c r="AB937" s="182">
        <f>Z937+AA937</f>
        <v>0</v>
      </c>
      <c r="AC937" s="181"/>
      <c r="AD937" s="181"/>
      <c r="AE937" s="181"/>
      <c r="AF937" s="181"/>
      <c r="AG937" s="181"/>
      <c r="AH937" s="180"/>
      <c r="AI937" s="181"/>
      <c r="AJ937" s="182">
        <f>AH937+AI937</f>
        <v>0</v>
      </c>
      <c r="AK937" s="181"/>
      <c r="AL937" s="181"/>
      <c r="AM937" s="181"/>
      <c r="AN937" s="181"/>
      <c r="AO937" s="181"/>
      <c r="AP937" s="180"/>
      <c r="AQ937" s="181"/>
      <c r="AR937" s="182">
        <f>AP937+AQ937</f>
        <v>0</v>
      </c>
      <c r="AS937" s="181"/>
      <c r="AT937" s="181"/>
      <c r="AU937" s="181"/>
      <c r="AV937" s="181"/>
      <c r="AW937" s="181"/>
      <c r="AX937" s="180"/>
      <c r="AY937" s="181"/>
      <c r="AZ937" s="182">
        <f>AX937+AY937</f>
        <v>0</v>
      </c>
      <c r="BA937" s="181"/>
      <c r="BB937" s="181"/>
      <c r="BC937" s="181"/>
      <c r="BD937" s="181"/>
      <c r="BE937" s="181"/>
      <c r="BF937" s="130"/>
      <c r="BG937" s="130"/>
      <c r="BH937" s="130"/>
    </row>
    <row r="938" spans="1:60" x14ac:dyDescent="0.35">
      <c r="A938" s="172" t="s">
        <v>1408</v>
      </c>
      <c r="B938" s="172" t="s">
        <v>158</v>
      </c>
      <c r="C938" s="172" t="s">
        <v>159</v>
      </c>
      <c r="D938" s="173" t="s">
        <v>160</v>
      </c>
      <c r="E938" s="172" t="s">
        <v>1409</v>
      </c>
      <c r="F938" s="172" t="s">
        <v>1410</v>
      </c>
      <c r="G938" s="172" t="s">
        <v>358</v>
      </c>
      <c r="H938" s="172" t="s">
        <v>295</v>
      </c>
      <c r="I938" s="174">
        <v>1800</v>
      </c>
      <c r="J938" s="175" t="s">
        <v>248</v>
      </c>
      <c r="K938" s="176">
        <f>I938*9.16</f>
        <v>16488</v>
      </c>
      <c r="L938" s="177"/>
      <c r="M938" s="178"/>
      <c r="N938" s="178"/>
      <c r="O938" s="178"/>
      <c r="P938" s="179"/>
      <c r="Q938" s="179"/>
      <c r="R938" s="180"/>
      <c r="S938" s="181"/>
      <c r="T938" s="182">
        <f>R938+S938</f>
        <v>0</v>
      </c>
      <c r="U938" s="181"/>
      <c r="V938" s="181"/>
      <c r="W938" s="181"/>
      <c r="X938" s="181"/>
      <c r="Y938" s="181"/>
      <c r="Z938" s="180"/>
      <c r="AA938" s="181"/>
      <c r="AB938" s="182">
        <f>Z938+AA938</f>
        <v>0</v>
      </c>
      <c r="AC938" s="181"/>
      <c r="AD938" s="181"/>
      <c r="AE938" s="181"/>
      <c r="AF938" s="181"/>
      <c r="AG938" s="181"/>
      <c r="AH938" s="180"/>
      <c r="AI938" s="181"/>
      <c r="AJ938" s="182">
        <f>AH938+AI938</f>
        <v>0</v>
      </c>
      <c r="AK938" s="181"/>
      <c r="AL938" s="181"/>
      <c r="AM938" s="181"/>
      <c r="AN938" s="181"/>
      <c r="AO938" s="181"/>
      <c r="AP938" s="180"/>
      <c r="AQ938" s="181"/>
      <c r="AR938" s="182">
        <f>AP938+AQ938</f>
        <v>0</v>
      </c>
      <c r="AS938" s="181"/>
      <c r="AT938" s="181"/>
      <c r="AU938" s="181"/>
      <c r="AV938" s="181"/>
      <c r="AW938" s="181"/>
      <c r="AX938" s="180"/>
      <c r="AY938" s="181"/>
      <c r="AZ938" s="182">
        <f>AX938+AY938</f>
        <v>0</v>
      </c>
      <c r="BA938" s="181"/>
      <c r="BB938" s="181"/>
      <c r="BC938" s="181"/>
      <c r="BD938" s="181"/>
      <c r="BE938" s="181"/>
      <c r="BF938" s="130"/>
      <c r="BG938" s="130"/>
      <c r="BH938" s="130"/>
    </row>
    <row r="939" spans="1:60" x14ac:dyDescent="0.35">
      <c r="A939" s="172" t="s">
        <v>1576</v>
      </c>
      <c r="B939" s="172" t="s">
        <v>158</v>
      </c>
      <c r="C939" s="172" t="s">
        <v>159</v>
      </c>
      <c r="D939" s="173" t="s">
        <v>160</v>
      </c>
      <c r="E939" s="172" t="s">
        <v>1577</v>
      </c>
      <c r="F939" s="172" t="s">
        <v>357</v>
      </c>
      <c r="G939" s="172" t="s">
        <v>358</v>
      </c>
      <c r="H939" s="172" t="s">
        <v>295</v>
      </c>
      <c r="I939" s="174">
        <v>2413</v>
      </c>
      <c r="J939" s="175" t="s">
        <v>248</v>
      </c>
      <c r="K939" s="176">
        <f>I939*9.16</f>
        <v>22103.08</v>
      </c>
      <c r="L939" s="177"/>
      <c r="M939" s="178"/>
      <c r="N939" s="178"/>
      <c r="O939" s="178"/>
      <c r="P939" s="179"/>
      <c r="Q939" s="179"/>
      <c r="R939" s="180"/>
      <c r="S939" s="181"/>
      <c r="T939" s="182">
        <f>R939+S939</f>
        <v>0</v>
      </c>
      <c r="U939" s="181"/>
      <c r="V939" s="181"/>
      <c r="W939" s="181"/>
      <c r="X939" s="181"/>
      <c r="Y939" s="181"/>
      <c r="Z939" s="180"/>
      <c r="AA939" s="181"/>
      <c r="AB939" s="182">
        <f>Z939+AA939</f>
        <v>0</v>
      </c>
      <c r="AC939" s="181"/>
      <c r="AD939" s="181"/>
      <c r="AE939" s="181"/>
      <c r="AF939" s="181"/>
      <c r="AG939" s="181"/>
      <c r="AH939" s="180"/>
      <c r="AI939" s="181"/>
      <c r="AJ939" s="182">
        <f>AH939+AI939</f>
        <v>0</v>
      </c>
      <c r="AK939" s="181"/>
      <c r="AL939" s="181"/>
      <c r="AM939" s="181"/>
      <c r="AN939" s="181"/>
      <c r="AO939" s="181"/>
      <c r="AP939" s="180"/>
      <c r="AQ939" s="181"/>
      <c r="AR939" s="182">
        <f>AP939+AQ939</f>
        <v>0</v>
      </c>
      <c r="AS939" s="181"/>
      <c r="AT939" s="181"/>
      <c r="AU939" s="181"/>
      <c r="AV939" s="181"/>
      <c r="AW939" s="181"/>
      <c r="AX939" s="180"/>
      <c r="AY939" s="181"/>
      <c r="AZ939" s="182">
        <f>AX939+AY939</f>
        <v>0</v>
      </c>
      <c r="BA939" s="181"/>
      <c r="BB939" s="181"/>
      <c r="BC939" s="181"/>
      <c r="BD939" s="181"/>
      <c r="BE939" s="181"/>
      <c r="BF939" s="130"/>
      <c r="BG939" s="130"/>
      <c r="BH939" s="130"/>
    </row>
    <row r="940" spans="1:60" x14ac:dyDescent="0.35">
      <c r="A940" s="172" t="s">
        <v>1619</v>
      </c>
      <c r="B940" s="172" t="s">
        <v>158</v>
      </c>
      <c r="C940" s="172" t="s">
        <v>159</v>
      </c>
      <c r="D940" s="173" t="s">
        <v>160</v>
      </c>
      <c r="E940" s="172" t="s">
        <v>1620</v>
      </c>
      <c r="F940" s="172" t="s">
        <v>357</v>
      </c>
      <c r="G940" s="172" t="s">
        <v>358</v>
      </c>
      <c r="H940" s="172" t="s">
        <v>295</v>
      </c>
      <c r="I940" s="174">
        <v>2630</v>
      </c>
      <c r="J940" s="175" t="s">
        <v>200</v>
      </c>
      <c r="K940" s="176">
        <f>I940*9.16</f>
        <v>24090.799999999999</v>
      </c>
      <c r="L940" s="177"/>
      <c r="M940" s="178"/>
      <c r="N940" s="178"/>
      <c r="O940" s="178"/>
      <c r="P940" s="179"/>
      <c r="Q940" s="179"/>
      <c r="R940" s="180"/>
      <c r="S940" s="181"/>
      <c r="T940" s="182">
        <f>R940+S940</f>
        <v>0</v>
      </c>
      <c r="U940" s="181"/>
      <c r="V940" s="181"/>
      <c r="W940" s="181"/>
      <c r="X940" s="181"/>
      <c r="Y940" s="181"/>
      <c r="Z940" s="180"/>
      <c r="AA940" s="181"/>
      <c r="AB940" s="182">
        <f>Z940+AA940</f>
        <v>0</v>
      </c>
      <c r="AC940" s="181"/>
      <c r="AD940" s="181"/>
      <c r="AE940" s="181"/>
      <c r="AF940" s="181"/>
      <c r="AG940" s="181"/>
      <c r="AH940" s="180"/>
      <c r="AI940" s="181"/>
      <c r="AJ940" s="182">
        <f>AH940+AI940</f>
        <v>0</v>
      </c>
      <c r="AK940" s="181"/>
      <c r="AL940" s="181"/>
      <c r="AM940" s="181"/>
      <c r="AN940" s="181"/>
      <c r="AO940" s="181"/>
      <c r="AP940" s="180"/>
      <c r="AQ940" s="181"/>
      <c r="AR940" s="182">
        <f>AP940+AQ940</f>
        <v>0</v>
      </c>
      <c r="AS940" s="181"/>
      <c r="AT940" s="181"/>
      <c r="AU940" s="181"/>
      <c r="AV940" s="181"/>
      <c r="AW940" s="181"/>
      <c r="AX940" s="180"/>
      <c r="AY940" s="181"/>
      <c r="AZ940" s="182">
        <f>AX940+AY940</f>
        <v>0</v>
      </c>
      <c r="BA940" s="181"/>
      <c r="BB940" s="181"/>
      <c r="BC940" s="181"/>
      <c r="BD940" s="181"/>
      <c r="BE940" s="181"/>
      <c r="BF940" s="130"/>
      <c r="BG940" s="130"/>
      <c r="BH940" s="130"/>
    </row>
    <row r="941" spans="1:60" x14ac:dyDescent="0.35">
      <c r="A941" s="172" t="s">
        <v>1767</v>
      </c>
      <c r="B941" s="172" t="s">
        <v>158</v>
      </c>
      <c r="C941" s="172" t="s">
        <v>159</v>
      </c>
      <c r="D941" s="173" t="s">
        <v>160</v>
      </c>
      <c r="E941" s="172" t="s">
        <v>1768</v>
      </c>
      <c r="F941" s="172" t="s">
        <v>357</v>
      </c>
      <c r="G941" s="172" t="s">
        <v>358</v>
      </c>
      <c r="H941" s="172" t="s">
        <v>295</v>
      </c>
      <c r="I941" s="174">
        <v>4800</v>
      </c>
      <c r="J941" s="175" t="s">
        <v>200</v>
      </c>
      <c r="K941" s="176">
        <f>I941*9.16</f>
        <v>43968</v>
      </c>
      <c r="L941" s="177"/>
      <c r="M941" s="178"/>
      <c r="N941" s="178"/>
      <c r="O941" s="178"/>
      <c r="P941" s="179"/>
      <c r="Q941" s="179"/>
      <c r="R941" s="180"/>
      <c r="S941" s="181"/>
      <c r="T941" s="182">
        <f>R941+S941</f>
        <v>0</v>
      </c>
      <c r="U941" s="181"/>
      <c r="V941" s="181"/>
      <c r="W941" s="181"/>
      <c r="X941" s="181"/>
      <c r="Y941" s="181"/>
      <c r="Z941" s="180"/>
      <c r="AA941" s="181"/>
      <c r="AB941" s="182">
        <f>Z941+AA941</f>
        <v>0</v>
      </c>
      <c r="AC941" s="181"/>
      <c r="AD941" s="181"/>
      <c r="AE941" s="181"/>
      <c r="AF941" s="181"/>
      <c r="AG941" s="181"/>
      <c r="AH941" s="180"/>
      <c r="AI941" s="181"/>
      <c r="AJ941" s="182">
        <f>AH941+AI941</f>
        <v>0</v>
      </c>
      <c r="AK941" s="181"/>
      <c r="AL941" s="181"/>
      <c r="AM941" s="181"/>
      <c r="AN941" s="181"/>
      <c r="AO941" s="181"/>
      <c r="AP941" s="180"/>
      <c r="AQ941" s="181"/>
      <c r="AR941" s="182">
        <f>AP941+AQ941</f>
        <v>0</v>
      </c>
      <c r="AS941" s="181"/>
      <c r="AT941" s="181"/>
      <c r="AU941" s="181"/>
      <c r="AV941" s="181"/>
      <c r="AW941" s="181"/>
      <c r="AX941" s="180"/>
      <c r="AY941" s="181"/>
      <c r="AZ941" s="182">
        <f>AX941+AY941</f>
        <v>0</v>
      </c>
      <c r="BA941" s="181"/>
      <c r="BB941" s="181"/>
      <c r="BC941" s="181"/>
      <c r="BD941" s="181"/>
      <c r="BE941" s="181"/>
      <c r="BF941" s="130"/>
      <c r="BG941" s="130"/>
      <c r="BH941" s="130"/>
    </row>
    <row r="942" spans="1:60" x14ac:dyDescent="0.35">
      <c r="A942" s="172" t="s">
        <v>1769</v>
      </c>
      <c r="B942" s="172" t="s">
        <v>158</v>
      </c>
      <c r="C942" s="172" t="s">
        <v>159</v>
      </c>
      <c r="D942" s="173" t="s">
        <v>160</v>
      </c>
      <c r="E942" s="172" t="s">
        <v>1770</v>
      </c>
      <c r="F942" s="172" t="s">
        <v>357</v>
      </c>
      <c r="G942" s="172" t="s">
        <v>358</v>
      </c>
      <c r="H942" s="172" t="s">
        <v>295</v>
      </c>
      <c r="I942" s="174">
        <v>4807</v>
      </c>
      <c r="J942" s="175" t="s">
        <v>200</v>
      </c>
      <c r="K942" s="176">
        <f>I942*9.16</f>
        <v>44032.12</v>
      </c>
      <c r="L942" s="177"/>
      <c r="M942" s="178"/>
      <c r="N942" s="178"/>
      <c r="O942" s="178"/>
      <c r="P942" s="179"/>
      <c r="Q942" s="179"/>
      <c r="R942" s="180"/>
      <c r="S942" s="181"/>
      <c r="T942" s="182">
        <f>R942+S942</f>
        <v>0</v>
      </c>
      <c r="U942" s="181"/>
      <c r="V942" s="181"/>
      <c r="W942" s="181"/>
      <c r="X942" s="181"/>
      <c r="Y942" s="181"/>
      <c r="Z942" s="180"/>
      <c r="AA942" s="181"/>
      <c r="AB942" s="182">
        <f>Z942+AA942</f>
        <v>0</v>
      </c>
      <c r="AC942" s="181"/>
      <c r="AD942" s="181"/>
      <c r="AE942" s="181"/>
      <c r="AF942" s="181"/>
      <c r="AG942" s="181"/>
      <c r="AH942" s="180"/>
      <c r="AI942" s="181"/>
      <c r="AJ942" s="182">
        <f>AH942+AI942</f>
        <v>0</v>
      </c>
      <c r="AK942" s="181"/>
      <c r="AL942" s="181"/>
      <c r="AM942" s="181"/>
      <c r="AN942" s="181"/>
      <c r="AO942" s="181"/>
      <c r="AP942" s="180"/>
      <c r="AQ942" s="181"/>
      <c r="AR942" s="182">
        <f>AP942+AQ942</f>
        <v>0</v>
      </c>
      <c r="AS942" s="181"/>
      <c r="AT942" s="181"/>
      <c r="AU942" s="181"/>
      <c r="AV942" s="181"/>
      <c r="AW942" s="181"/>
      <c r="AX942" s="180"/>
      <c r="AY942" s="181"/>
      <c r="AZ942" s="182">
        <f>AX942+AY942</f>
        <v>0</v>
      </c>
      <c r="BA942" s="181"/>
      <c r="BB942" s="181"/>
      <c r="BC942" s="181"/>
      <c r="BD942" s="181"/>
      <c r="BE942" s="181"/>
      <c r="BF942" s="130"/>
      <c r="BG942" s="130"/>
      <c r="BH942" s="130"/>
    </row>
    <row r="943" spans="1:60" x14ac:dyDescent="0.35">
      <c r="A943" s="172" t="s">
        <v>1889</v>
      </c>
      <c r="B943" s="172" t="s">
        <v>158</v>
      </c>
      <c r="C943" s="172" t="s">
        <v>159</v>
      </c>
      <c r="D943" s="173" t="s">
        <v>160</v>
      </c>
      <c r="E943" s="172" t="s">
        <v>1890</v>
      </c>
      <c r="F943" s="172" t="s">
        <v>1410</v>
      </c>
      <c r="G943" s="172" t="s">
        <v>358</v>
      </c>
      <c r="H943" s="172" t="s">
        <v>295</v>
      </c>
      <c r="I943" s="174">
        <v>300</v>
      </c>
      <c r="J943" s="175" t="s">
        <v>177</v>
      </c>
      <c r="K943" s="176">
        <f>I943*9.16</f>
        <v>2748</v>
      </c>
      <c r="L943" s="177"/>
      <c r="M943" s="178"/>
      <c r="N943" s="178"/>
      <c r="O943" s="178"/>
      <c r="P943" s="179"/>
      <c r="Q943" s="179"/>
      <c r="R943" s="180"/>
      <c r="S943" s="181"/>
      <c r="T943" s="182">
        <f>R943+S943</f>
        <v>0</v>
      </c>
      <c r="U943" s="181"/>
      <c r="V943" s="181"/>
      <c r="W943" s="181"/>
      <c r="X943" s="181"/>
      <c r="Y943" s="181"/>
      <c r="Z943" s="180"/>
      <c r="AA943" s="181"/>
      <c r="AB943" s="182">
        <f>Z943+AA943</f>
        <v>0</v>
      </c>
      <c r="AC943" s="181"/>
      <c r="AD943" s="181"/>
      <c r="AE943" s="181"/>
      <c r="AF943" s="181"/>
      <c r="AG943" s="181"/>
      <c r="AH943" s="180"/>
      <c r="AI943" s="181"/>
      <c r="AJ943" s="182">
        <f>AH943+AI943</f>
        <v>0</v>
      </c>
      <c r="AK943" s="181"/>
      <c r="AL943" s="181"/>
      <c r="AM943" s="181"/>
      <c r="AN943" s="181"/>
      <c r="AO943" s="181"/>
      <c r="AP943" s="180"/>
      <c r="AQ943" s="181"/>
      <c r="AR943" s="182">
        <f>AP943+AQ943</f>
        <v>0</v>
      </c>
      <c r="AS943" s="181"/>
      <c r="AT943" s="181"/>
      <c r="AU943" s="181"/>
      <c r="AV943" s="181"/>
      <c r="AW943" s="181"/>
      <c r="AX943" s="180"/>
      <c r="AY943" s="181"/>
      <c r="AZ943" s="182">
        <f>AX943+AY943</f>
        <v>0</v>
      </c>
      <c r="BA943" s="181"/>
      <c r="BB943" s="181"/>
      <c r="BC943" s="181"/>
      <c r="BD943" s="181"/>
      <c r="BE943" s="181"/>
      <c r="BF943" s="130"/>
      <c r="BG943" s="130"/>
      <c r="BH943" s="130"/>
    </row>
    <row r="944" spans="1:60" x14ac:dyDescent="0.35">
      <c r="A944" s="172" t="s">
        <v>322</v>
      </c>
      <c r="B944" s="172" t="s">
        <v>158</v>
      </c>
      <c r="C944" s="172" t="s">
        <v>159</v>
      </c>
      <c r="D944" s="173" t="s">
        <v>160</v>
      </c>
      <c r="E944" s="172" t="s">
        <v>323</v>
      </c>
      <c r="F944" s="172" t="s">
        <v>324</v>
      </c>
      <c r="G944" s="172" t="s">
        <v>325</v>
      </c>
      <c r="H944" s="172" t="s">
        <v>326</v>
      </c>
      <c r="I944" s="174">
        <v>100</v>
      </c>
      <c r="J944" s="175" t="s">
        <v>165</v>
      </c>
      <c r="K944" s="176">
        <f>I944*9.16</f>
        <v>916</v>
      </c>
      <c r="L944" s="177"/>
      <c r="M944" s="178"/>
      <c r="N944" s="178"/>
      <c r="O944" s="178"/>
      <c r="P944" s="179"/>
      <c r="Q944" s="179"/>
      <c r="R944" s="180"/>
      <c r="S944" s="181"/>
      <c r="T944" s="182">
        <f>R944+S944</f>
        <v>0</v>
      </c>
      <c r="U944" s="181"/>
      <c r="V944" s="181"/>
      <c r="W944" s="181"/>
      <c r="X944" s="181"/>
      <c r="Y944" s="181"/>
      <c r="Z944" s="180"/>
      <c r="AA944" s="181"/>
      <c r="AB944" s="182">
        <f>Z944+AA944</f>
        <v>0</v>
      </c>
      <c r="AC944" s="181"/>
      <c r="AD944" s="181"/>
      <c r="AE944" s="181"/>
      <c r="AF944" s="181"/>
      <c r="AG944" s="181"/>
      <c r="AH944" s="180"/>
      <c r="AI944" s="181"/>
      <c r="AJ944" s="182">
        <f>AH944+AI944</f>
        <v>0</v>
      </c>
      <c r="AK944" s="181"/>
      <c r="AL944" s="181"/>
      <c r="AM944" s="181"/>
      <c r="AN944" s="181"/>
      <c r="AO944" s="181"/>
      <c r="AP944" s="180"/>
      <c r="AQ944" s="181"/>
      <c r="AR944" s="182">
        <f>AP944+AQ944</f>
        <v>0</v>
      </c>
      <c r="AS944" s="181"/>
      <c r="AT944" s="181"/>
      <c r="AU944" s="181"/>
      <c r="AV944" s="181"/>
      <c r="AW944" s="181"/>
      <c r="AX944" s="180"/>
      <c r="AY944" s="181"/>
      <c r="AZ944" s="182">
        <f>AX944+AY944</f>
        <v>0</v>
      </c>
      <c r="BA944" s="181"/>
      <c r="BB944" s="181"/>
      <c r="BC944" s="181"/>
      <c r="BD944" s="181"/>
      <c r="BE944" s="181"/>
      <c r="BF944" s="130"/>
      <c r="BG944" s="130"/>
      <c r="BH944" s="130"/>
    </row>
    <row r="945" spans="1:60" x14ac:dyDescent="0.35">
      <c r="A945" s="172" t="s">
        <v>343</v>
      </c>
      <c r="B945" s="172" t="s">
        <v>158</v>
      </c>
      <c r="C945" s="172" t="s">
        <v>159</v>
      </c>
      <c r="D945" s="173" t="s">
        <v>160</v>
      </c>
      <c r="E945" s="172" t="s">
        <v>344</v>
      </c>
      <c r="F945" s="172" t="s">
        <v>345</v>
      </c>
      <c r="G945" s="172" t="s">
        <v>325</v>
      </c>
      <c r="H945" s="172" t="s">
        <v>326</v>
      </c>
      <c r="I945" s="174">
        <v>100</v>
      </c>
      <c r="J945" s="175" t="s">
        <v>165</v>
      </c>
      <c r="K945" s="176">
        <f>I945*9.16</f>
        <v>916</v>
      </c>
      <c r="L945" s="177"/>
      <c r="M945" s="178"/>
      <c r="N945" s="178"/>
      <c r="O945" s="178"/>
      <c r="P945" s="179"/>
      <c r="Q945" s="179"/>
      <c r="R945" s="180"/>
      <c r="S945" s="181"/>
      <c r="T945" s="182">
        <f>R945+S945</f>
        <v>0</v>
      </c>
      <c r="U945" s="181"/>
      <c r="V945" s="181"/>
      <c r="W945" s="181"/>
      <c r="X945" s="181"/>
      <c r="Y945" s="181"/>
      <c r="Z945" s="180"/>
      <c r="AA945" s="181"/>
      <c r="AB945" s="182">
        <f>Z945+AA945</f>
        <v>0</v>
      </c>
      <c r="AC945" s="181"/>
      <c r="AD945" s="181"/>
      <c r="AE945" s="181"/>
      <c r="AF945" s="181"/>
      <c r="AG945" s="181"/>
      <c r="AH945" s="180"/>
      <c r="AI945" s="181"/>
      <c r="AJ945" s="182">
        <f>AH945+AI945</f>
        <v>0</v>
      </c>
      <c r="AK945" s="181"/>
      <c r="AL945" s="181"/>
      <c r="AM945" s="181"/>
      <c r="AN945" s="181"/>
      <c r="AO945" s="181"/>
      <c r="AP945" s="180"/>
      <c r="AQ945" s="181"/>
      <c r="AR945" s="182">
        <f>AP945+AQ945</f>
        <v>0</v>
      </c>
      <c r="AS945" s="181"/>
      <c r="AT945" s="181"/>
      <c r="AU945" s="181"/>
      <c r="AV945" s="181"/>
      <c r="AW945" s="181"/>
      <c r="AX945" s="180"/>
      <c r="AY945" s="181"/>
      <c r="AZ945" s="182">
        <f>AX945+AY945</f>
        <v>0</v>
      </c>
      <c r="BA945" s="181"/>
      <c r="BB945" s="181"/>
      <c r="BC945" s="181"/>
      <c r="BD945" s="181"/>
      <c r="BE945" s="181"/>
      <c r="BF945" s="130"/>
      <c r="BG945" s="130"/>
      <c r="BH945" s="130"/>
    </row>
    <row r="946" spans="1:60" x14ac:dyDescent="0.35">
      <c r="A946" s="172" t="s">
        <v>554</v>
      </c>
      <c r="B946" s="172" t="s">
        <v>158</v>
      </c>
      <c r="C946" s="172" t="s">
        <v>159</v>
      </c>
      <c r="D946" s="173" t="s">
        <v>160</v>
      </c>
      <c r="E946" s="172" t="s">
        <v>555</v>
      </c>
      <c r="F946" s="172" t="s">
        <v>345</v>
      </c>
      <c r="G946" s="172" t="s">
        <v>325</v>
      </c>
      <c r="H946" s="172" t="s">
        <v>326</v>
      </c>
      <c r="I946" s="174">
        <v>232</v>
      </c>
      <c r="J946" s="175" t="s">
        <v>165</v>
      </c>
      <c r="K946" s="176">
        <f>I946*9.16</f>
        <v>2125.12</v>
      </c>
      <c r="L946" s="177"/>
      <c r="M946" s="178"/>
      <c r="N946" s="178"/>
      <c r="O946" s="178"/>
      <c r="P946" s="179"/>
      <c r="Q946" s="179"/>
      <c r="R946" s="180"/>
      <c r="S946" s="181"/>
      <c r="T946" s="182">
        <f>R946+S946</f>
        <v>0</v>
      </c>
      <c r="U946" s="181"/>
      <c r="V946" s="181"/>
      <c r="W946" s="181"/>
      <c r="X946" s="181"/>
      <c r="Y946" s="181"/>
      <c r="Z946" s="180"/>
      <c r="AA946" s="181"/>
      <c r="AB946" s="182">
        <f>Z946+AA946</f>
        <v>0</v>
      </c>
      <c r="AC946" s="181"/>
      <c r="AD946" s="181"/>
      <c r="AE946" s="181"/>
      <c r="AF946" s="181"/>
      <c r="AG946" s="181"/>
      <c r="AH946" s="180"/>
      <c r="AI946" s="181"/>
      <c r="AJ946" s="182">
        <f>AH946+AI946</f>
        <v>0</v>
      </c>
      <c r="AK946" s="181"/>
      <c r="AL946" s="181"/>
      <c r="AM946" s="181"/>
      <c r="AN946" s="181"/>
      <c r="AO946" s="181"/>
      <c r="AP946" s="180"/>
      <c r="AQ946" s="181"/>
      <c r="AR946" s="182">
        <f>AP946+AQ946</f>
        <v>0</v>
      </c>
      <c r="AS946" s="181"/>
      <c r="AT946" s="181"/>
      <c r="AU946" s="181"/>
      <c r="AV946" s="181"/>
      <c r="AW946" s="181"/>
      <c r="AX946" s="180"/>
      <c r="AY946" s="181"/>
      <c r="AZ946" s="182">
        <f>AX946+AY946</f>
        <v>0</v>
      </c>
      <c r="BA946" s="181"/>
      <c r="BB946" s="181"/>
      <c r="BC946" s="181"/>
      <c r="BD946" s="181"/>
      <c r="BE946" s="181"/>
      <c r="BF946" s="130"/>
      <c r="BG946" s="130"/>
      <c r="BH946" s="130"/>
    </row>
    <row r="947" spans="1:60" x14ac:dyDescent="0.35">
      <c r="A947" s="172" t="s">
        <v>696</v>
      </c>
      <c r="B947" s="172" t="s">
        <v>158</v>
      </c>
      <c r="C947" s="172" t="s">
        <v>159</v>
      </c>
      <c r="D947" s="173" t="s">
        <v>160</v>
      </c>
      <c r="E947" s="172" t="s">
        <v>697</v>
      </c>
      <c r="F947" s="172" t="s">
        <v>324</v>
      </c>
      <c r="G947" s="172" t="s">
        <v>325</v>
      </c>
      <c r="H947" s="172" t="s">
        <v>326</v>
      </c>
      <c r="I947" s="174">
        <v>390</v>
      </c>
      <c r="J947" s="175" t="s">
        <v>200</v>
      </c>
      <c r="K947" s="176">
        <f>I947*9.16</f>
        <v>3572.4</v>
      </c>
      <c r="L947" s="177"/>
      <c r="M947" s="178"/>
      <c r="N947" s="178"/>
      <c r="O947" s="178"/>
      <c r="P947" s="179"/>
      <c r="Q947" s="179"/>
      <c r="R947" s="180"/>
      <c r="S947" s="181"/>
      <c r="T947" s="182">
        <f>R947+S947</f>
        <v>0</v>
      </c>
      <c r="U947" s="181"/>
      <c r="V947" s="181"/>
      <c r="W947" s="181"/>
      <c r="X947" s="181"/>
      <c r="Y947" s="181"/>
      <c r="Z947" s="180"/>
      <c r="AA947" s="181"/>
      <c r="AB947" s="182">
        <f>Z947+AA947</f>
        <v>0</v>
      </c>
      <c r="AC947" s="181"/>
      <c r="AD947" s="181"/>
      <c r="AE947" s="181"/>
      <c r="AF947" s="181"/>
      <c r="AG947" s="181"/>
      <c r="AH947" s="180"/>
      <c r="AI947" s="181"/>
      <c r="AJ947" s="182">
        <f>AH947+AI947</f>
        <v>0</v>
      </c>
      <c r="AK947" s="181"/>
      <c r="AL947" s="181"/>
      <c r="AM947" s="181"/>
      <c r="AN947" s="181"/>
      <c r="AO947" s="181"/>
      <c r="AP947" s="180"/>
      <c r="AQ947" s="181"/>
      <c r="AR947" s="182">
        <f>AP947+AQ947</f>
        <v>0</v>
      </c>
      <c r="AS947" s="181"/>
      <c r="AT947" s="181"/>
      <c r="AU947" s="181"/>
      <c r="AV947" s="181"/>
      <c r="AW947" s="181"/>
      <c r="AX947" s="180"/>
      <c r="AY947" s="181"/>
      <c r="AZ947" s="182">
        <f>AX947+AY947</f>
        <v>0</v>
      </c>
      <c r="BA947" s="181"/>
      <c r="BB947" s="181"/>
      <c r="BC947" s="181"/>
      <c r="BD947" s="181"/>
      <c r="BE947" s="181"/>
      <c r="BF947" s="130"/>
      <c r="BG947" s="130"/>
      <c r="BH947" s="130"/>
    </row>
    <row r="948" spans="1:60" x14ac:dyDescent="0.35">
      <c r="A948" s="172" t="s">
        <v>725</v>
      </c>
      <c r="B948" s="172" t="s">
        <v>158</v>
      </c>
      <c r="C948" s="172" t="s">
        <v>159</v>
      </c>
      <c r="D948" s="173" t="s">
        <v>160</v>
      </c>
      <c r="E948" s="172" t="s">
        <v>726</v>
      </c>
      <c r="F948" s="172" t="s">
        <v>345</v>
      </c>
      <c r="G948" s="172" t="s">
        <v>325</v>
      </c>
      <c r="H948" s="172" t="s">
        <v>326</v>
      </c>
      <c r="I948" s="174">
        <v>420</v>
      </c>
      <c r="J948" s="175" t="s">
        <v>165</v>
      </c>
      <c r="K948" s="176">
        <f>I948*9.16</f>
        <v>3847.2000000000003</v>
      </c>
      <c r="L948" s="177"/>
      <c r="M948" s="178"/>
      <c r="N948" s="178"/>
      <c r="O948" s="178"/>
      <c r="P948" s="179"/>
      <c r="Q948" s="179"/>
      <c r="R948" s="180"/>
      <c r="S948" s="181"/>
      <c r="T948" s="182">
        <f>R948+S948</f>
        <v>0</v>
      </c>
      <c r="U948" s="181"/>
      <c r="V948" s="181"/>
      <c r="W948" s="181"/>
      <c r="X948" s="181"/>
      <c r="Y948" s="181"/>
      <c r="Z948" s="180"/>
      <c r="AA948" s="181"/>
      <c r="AB948" s="182">
        <f>Z948+AA948</f>
        <v>0</v>
      </c>
      <c r="AC948" s="181"/>
      <c r="AD948" s="181"/>
      <c r="AE948" s="181"/>
      <c r="AF948" s="181"/>
      <c r="AG948" s="181"/>
      <c r="AH948" s="180"/>
      <c r="AI948" s="181"/>
      <c r="AJ948" s="182">
        <f>AH948+AI948</f>
        <v>0</v>
      </c>
      <c r="AK948" s="181"/>
      <c r="AL948" s="181"/>
      <c r="AM948" s="181"/>
      <c r="AN948" s="181"/>
      <c r="AO948" s="181"/>
      <c r="AP948" s="180"/>
      <c r="AQ948" s="181"/>
      <c r="AR948" s="182">
        <f>AP948+AQ948</f>
        <v>0</v>
      </c>
      <c r="AS948" s="181"/>
      <c r="AT948" s="181"/>
      <c r="AU948" s="181"/>
      <c r="AV948" s="181"/>
      <c r="AW948" s="181"/>
      <c r="AX948" s="180"/>
      <c r="AY948" s="181"/>
      <c r="AZ948" s="182">
        <f>AX948+AY948</f>
        <v>0</v>
      </c>
      <c r="BA948" s="181"/>
      <c r="BB948" s="181"/>
      <c r="BC948" s="181"/>
      <c r="BD948" s="181"/>
      <c r="BE948" s="181"/>
      <c r="BF948" s="130"/>
      <c r="BG948" s="130"/>
      <c r="BH948" s="130"/>
    </row>
    <row r="949" spans="1:60" x14ac:dyDescent="0.35">
      <c r="A949" s="172" t="s">
        <v>757</v>
      </c>
      <c r="B949" s="172" t="s">
        <v>158</v>
      </c>
      <c r="C949" s="172" t="s">
        <v>159</v>
      </c>
      <c r="D949" s="173" t="s">
        <v>160</v>
      </c>
      <c r="E949" s="172" t="s">
        <v>758</v>
      </c>
      <c r="F949" s="172" t="s">
        <v>324</v>
      </c>
      <c r="G949" s="172" t="s">
        <v>325</v>
      </c>
      <c r="H949" s="172" t="s">
        <v>326</v>
      </c>
      <c r="I949" s="174">
        <v>484</v>
      </c>
      <c r="J949" s="175" t="s">
        <v>165</v>
      </c>
      <c r="K949" s="176">
        <f>I949*9.16</f>
        <v>4433.4400000000005</v>
      </c>
      <c r="L949" s="177"/>
      <c r="M949" s="178"/>
      <c r="N949" s="178"/>
      <c r="O949" s="178"/>
      <c r="P949" s="179"/>
      <c r="Q949" s="179"/>
      <c r="R949" s="180"/>
      <c r="S949" s="181"/>
      <c r="T949" s="182">
        <f>R949+S949</f>
        <v>0</v>
      </c>
      <c r="U949" s="181"/>
      <c r="V949" s="181"/>
      <c r="W949" s="181"/>
      <c r="X949" s="181"/>
      <c r="Y949" s="181"/>
      <c r="Z949" s="180"/>
      <c r="AA949" s="181"/>
      <c r="AB949" s="182">
        <f>Z949+AA949</f>
        <v>0</v>
      </c>
      <c r="AC949" s="181"/>
      <c r="AD949" s="181"/>
      <c r="AE949" s="181"/>
      <c r="AF949" s="181"/>
      <c r="AG949" s="181"/>
      <c r="AH949" s="180"/>
      <c r="AI949" s="181"/>
      <c r="AJ949" s="182">
        <f>AH949+AI949</f>
        <v>0</v>
      </c>
      <c r="AK949" s="181"/>
      <c r="AL949" s="181"/>
      <c r="AM949" s="181"/>
      <c r="AN949" s="181"/>
      <c r="AO949" s="181"/>
      <c r="AP949" s="180"/>
      <c r="AQ949" s="181"/>
      <c r="AR949" s="182">
        <f>AP949+AQ949</f>
        <v>0</v>
      </c>
      <c r="AS949" s="181"/>
      <c r="AT949" s="181"/>
      <c r="AU949" s="181"/>
      <c r="AV949" s="181"/>
      <c r="AW949" s="181"/>
      <c r="AX949" s="180"/>
      <c r="AY949" s="181"/>
      <c r="AZ949" s="182">
        <f>AX949+AY949</f>
        <v>0</v>
      </c>
      <c r="BA949" s="181"/>
      <c r="BB949" s="181"/>
      <c r="BC949" s="181"/>
      <c r="BD949" s="181"/>
      <c r="BE949" s="181"/>
      <c r="BF949" s="130"/>
      <c r="BG949" s="130"/>
      <c r="BH949" s="130"/>
    </row>
    <row r="950" spans="1:60" x14ac:dyDescent="0.35">
      <c r="A950" s="172" t="s">
        <v>813</v>
      </c>
      <c r="B950" s="172" t="s">
        <v>158</v>
      </c>
      <c r="C950" s="172" t="s">
        <v>159</v>
      </c>
      <c r="D950" s="173" t="s">
        <v>160</v>
      </c>
      <c r="E950" s="172" t="s">
        <v>814</v>
      </c>
      <c r="F950" s="172" t="s">
        <v>324</v>
      </c>
      <c r="G950" s="172" t="s">
        <v>325</v>
      </c>
      <c r="H950" s="172" t="s">
        <v>326</v>
      </c>
      <c r="I950" s="174">
        <v>580</v>
      </c>
      <c r="J950" s="175" t="s">
        <v>242</v>
      </c>
      <c r="K950" s="176">
        <f>I950*9.16</f>
        <v>5312.8</v>
      </c>
      <c r="L950" s="177"/>
      <c r="M950" s="178"/>
      <c r="N950" s="178"/>
      <c r="O950" s="178"/>
      <c r="P950" s="179"/>
      <c r="Q950" s="179"/>
      <c r="R950" s="180"/>
      <c r="S950" s="181"/>
      <c r="T950" s="182">
        <f>R950+S950</f>
        <v>0</v>
      </c>
      <c r="U950" s="181"/>
      <c r="V950" s="181"/>
      <c r="W950" s="181"/>
      <c r="X950" s="181"/>
      <c r="Y950" s="181"/>
      <c r="Z950" s="180"/>
      <c r="AA950" s="181"/>
      <c r="AB950" s="182">
        <f>Z950+AA950</f>
        <v>0</v>
      </c>
      <c r="AC950" s="181"/>
      <c r="AD950" s="181"/>
      <c r="AE950" s="181"/>
      <c r="AF950" s="181"/>
      <c r="AG950" s="181"/>
      <c r="AH950" s="180"/>
      <c r="AI950" s="181"/>
      <c r="AJ950" s="182">
        <f>AH950+AI950</f>
        <v>0</v>
      </c>
      <c r="AK950" s="181"/>
      <c r="AL950" s="181"/>
      <c r="AM950" s="181"/>
      <c r="AN950" s="181"/>
      <c r="AO950" s="181"/>
      <c r="AP950" s="180"/>
      <c r="AQ950" s="181"/>
      <c r="AR950" s="182">
        <f>AP950+AQ950</f>
        <v>0</v>
      </c>
      <c r="AS950" s="181"/>
      <c r="AT950" s="181"/>
      <c r="AU950" s="181"/>
      <c r="AV950" s="181"/>
      <c r="AW950" s="181"/>
      <c r="AX950" s="180"/>
      <c r="AY950" s="181"/>
      <c r="AZ950" s="182">
        <f>AX950+AY950</f>
        <v>0</v>
      </c>
      <c r="BA950" s="181"/>
      <c r="BB950" s="181"/>
      <c r="BC950" s="181"/>
      <c r="BD950" s="181"/>
      <c r="BE950" s="181"/>
      <c r="BF950" s="130"/>
      <c r="BG950" s="130"/>
      <c r="BH950" s="130"/>
    </row>
    <row r="951" spans="1:60" x14ac:dyDescent="0.35">
      <c r="A951" s="172" t="s">
        <v>892</v>
      </c>
      <c r="B951" s="172" t="s">
        <v>158</v>
      </c>
      <c r="C951" s="172" t="s">
        <v>159</v>
      </c>
      <c r="D951" s="173" t="s">
        <v>160</v>
      </c>
      <c r="E951" s="172" t="s">
        <v>893</v>
      </c>
      <c r="F951" s="172" t="s">
        <v>324</v>
      </c>
      <c r="G951" s="172" t="s">
        <v>325</v>
      </c>
      <c r="H951" s="172" t="s">
        <v>326</v>
      </c>
      <c r="I951" s="174">
        <v>780</v>
      </c>
      <c r="J951" s="175" t="s">
        <v>200</v>
      </c>
      <c r="K951" s="176">
        <f>I951*9.16</f>
        <v>7144.8</v>
      </c>
      <c r="L951" s="177"/>
      <c r="M951" s="178"/>
      <c r="N951" s="178"/>
      <c r="O951" s="178"/>
      <c r="P951" s="179"/>
      <c r="Q951" s="179"/>
      <c r="R951" s="180"/>
      <c r="S951" s="181"/>
      <c r="T951" s="182">
        <f>R951+S951</f>
        <v>0</v>
      </c>
      <c r="U951" s="181"/>
      <c r="V951" s="181"/>
      <c r="W951" s="181"/>
      <c r="X951" s="181"/>
      <c r="Y951" s="181"/>
      <c r="Z951" s="180"/>
      <c r="AA951" s="181"/>
      <c r="AB951" s="182">
        <f>Z951+AA951</f>
        <v>0</v>
      </c>
      <c r="AC951" s="181"/>
      <c r="AD951" s="181"/>
      <c r="AE951" s="181"/>
      <c r="AF951" s="181"/>
      <c r="AG951" s="181"/>
      <c r="AH951" s="180"/>
      <c r="AI951" s="181"/>
      <c r="AJ951" s="182">
        <f>AH951+AI951</f>
        <v>0</v>
      </c>
      <c r="AK951" s="181"/>
      <c r="AL951" s="181"/>
      <c r="AM951" s="181"/>
      <c r="AN951" s="181"/>
      <c r="AO951" s="181"/>
      <c r="AP951" s="180"/>
      <c r="AQ951" s="181"/>
      <c r="AR951" s="182">
        <f>AP951+AQ951</f>
        <v>0</v>
      </c>
      <c r="AS951" s="181"/>
      <c r="AT951" s="181"/>
      <c r="AU951" s="181"/>
      <c r="AV951" s="181"/>
      <c r="AW951" s="181"/>
      <c r="AX951" s="180"/>
      <c r="AY951" s="181"/>
      <c r="AZ951" s="182">
        <f>AX951+AY951</f>
        <v>0</v>
      </c>
      <c r="BA951" s="181"/>
      <c r="BB951" s="181"/>
      <c r="BC951" s="181"/>
      <c r="BD951" s="181"/>
      <c r="BE951" s="181"/>
      <c r="BF951" s="130"/>
      <c r="BG951" s="130"/>
      <c r="BH951" s="130"/>
    </row>
    <row r="952" spans="1:60" ht="29" x14ac:dyDescent="0.35">
      <c r="A952" s="172" t="s">
        <v>989</v>
      </c>
      <c r="B952" s="172" t="s">
        <v>158</v>
      </c>
      <c r="C952" s="172" t="s">
        <v>159</v>
      </c>
      <c r="D952" s="173" t="s">
        <v>160</v>
      </c>
      <c r="E952" s="172" t="s">
        <v>990</v>
      </c>
      <c r="F952" s="172" t="s">
        <v>345</v>
      </c>
      <c r="G952" s="172" t="s">
        <v>325</v>
      </c>
      <c r="H952" s="172" t="s">
        <v>326</v>
      </c>
      <c r="I952" s="174">
        <v>1031</v>
      </c>
      <c r="J952" s="175" t="s">
        <v>520</v>
      </c>
      <c r="K952" s="176">
        <f>I952*9.16</f>
        <v>9443.9600000000009</v>
      </c>
      <c r="L952" s="177"/>
      <c r="M952" s="178"/>
      <c r="N952" s="178"/>
      <c r="O952" s="178"/>
      <c r="P952" s="179"/>
      <c r="Q952" s="179"/>
      <c r="R952" s="180"/>
      <c r="S952" s="181"/>
      <c r="T952" s="182">
        <f>R952+S952</f>
        <v>0</v>
      </c>
      <c r="U952" s="181"/>
      <c r="V952" s="181"/>
      <c r="W952" s="181"/>
      <c r="X952" s="181"/>
      <c r="Y952" s="181"/>
      <c r="Z952" s="180"/>
      <c r="AA952" s="181"/>
      <c r="AB952" s="182">
        <f>Z952+AA952</f>
        <v>0</v>
      </c>
      <c r="AC952" s="181"/>
      <c r="AD952" s="181"/>
      <c r="AE952" s="181"/>
      <c r="AF952" s="181"/>
      <c r="AG952" s="181"/>
      <c r="AH952" s="180"/>
      <c r="AI952" s="181"/>
      <c r="AJ952" s="182">
        <f>AH952+AI952</f>
        <v>0</v>
      </c>
      <c r="AK952" s="181"/>
      <c r="AL952" s="181"/>
      <c r="AM952" s="181"/>
      <c r="AN952" s="181"/>
      <c r="AO952" s="181"/>
      <c r="AP952" s="180"/>
      <c r="AQ952" s="181"/>
      <c r="AR952" s="182">
        <f>AP952+AQ952</f>
        <v>0</v>
      </c>
      <c r="AS952" s="181"/>
      <c r="AT952" s="181"/>
      <c r="AU952" s="181"/>
      <c r="AV952" s="181"/>
      <c r="AW952" s="181"/>
      <c r="AX952" s="180"/>
      <c r="AY952" s="181"/>
      <c r="AZ952" s="182">
        <f>AX952+AY952</f>
        <v>0</v>
      </c>
      <c r="BA952" s="181"/>
      <c r="BB952" s="181"/>
      <c r="BC952" s="181"/>
      <c r="BD952" s="181"/>
      <c r="BE952" s="181"/>
      <c r="BF952" s="130"/>
      <c r="BG952" s="130"/>
      <c r="BH952" s="130"/>
    </row>
    <row r="953" spans="1:60" x14ac:dyDescent="0.35">
      <c r="A953" s="172" t="s">
        <v>1126</v>
      </c>
      <c r="B953" s="172" t="s">
        <v>158</v>
      </c>
      <c r="C953" s="172" t="s">
        <v>159</v>
      </c>
      <c r="D953" s="173" t="s">
        <v>160</v>
      </c>
      <c r="E953" s="172" t="s">
        <v>1127</v>
      </c>
      <c r="F953" s="172" t="s">
        <v>345</v>
      </c>
      <c r="G953" s="172" t="s">
        <v>325</v>
      </c>
      <c r="H953" s="172" t="s">
        <v>326</v>
      </c>
      <c r="I953" s="174">
        <v>1260</v>
      </c>
      <c r="J953" s="175" t="s">
        <v>200</v>
      </c>
      <c r="K953" s="176">
        <f>I953*9.16</f>
        <v>11541.6</v>
      </c>
      <c r="L953" s="177"/>
      <c r="M953" s="178"/>
      <c r="N953" s="178"/>
      <c r="O953" s="178"/>
      <c r="P953" s="179"/>
      <c r="Q953" s="179"/>
      <c r="R953" s="180"/>
      <c r="S953" s="181"/>
      <c r="T953" s="182">
        <f>R953+S953</f>
        <v>0</v>
      </c>
      <c r="U953" s="181"/>
      <c r="V953" s="181"/>
      <c r="W953" s="181"/>
      <c r="X953" s="181"/>
      <c r="Y953" s="181"/>
      <c r="Z953" s="180"/>
      <c r="AA953" s="181"/>
      <c r="AB953" s="182">
        <f>Z953+AA953</f>
        <v>0</v>
      </c>
      <c r="AC953" s="181"/>
      <c r="AD953" s="181"/>
      <c r="AE953" s="181"/>
      <c r="AF953" s="181"/>
      <c r="AG953" s="181"/>
      <c r="AH953" s="180"/>
      <c r="AI953" s="181"/>
      <c r="AJ953" s="182">
        <f>AH953+AI953</f>
        <v>0</v>
      </c>
      <c r="AK953" s="181"/>
      <c r="AL953" s="181"/>
      <c r="AM953" s="181"/>
      <c r="AN953" s="181"/>
      <c r="AO953" s="181"/>
      <c r="AP953" s="180"/>
      <c r="AQ953" s="181"/>
      <c r="AR953" s="182">
        <f>AP953+AQ953</f>
        <v>0</v>
      </c>
      <c r="AS953" s="181"/>
      <c r="AT953" s="181"/>
      <c r="AU953" s="181"/>
      <c r="AV953" s="181"/>
      <c r="AW953" s="181"/>
      <c r="AX953" s="180"/>
      <c r="AY953" s="181"/>
      <c r="AZ953" s="182">
        <f>AX953+AY953</f>
        <v>0</v>
      </c>
      <c r="BA953" s="181"/>
      <c r="BB953" s="181"/>
      <c r="BC953" s="181"/>
      <c r="BD953" s="181"/>
      <c r="BE953" s="181"/>
      <c r="BF953" s="130"/>
      <c r="BG953" s="130"/>
      <c r="BH953" s="130"/>
    </row>
    <row r="954" spans="1:60" x14ac:dyDescent="0.35">
      <c r="A954" s="172" t="s">
        <v>1290</v>
      </c>
      <c r="B954" s="172" t="s">
        <v>158</v>
      </c>
      <c r="C954" s="172" t="s">
        <v>159</v>
      </c>
      <c r="D954" s="173" t="s">
        <v>160</v>
      </c>
      <c r="E954" s="172" t="s">
        <v>1291</v>
      </c>
      <c r="F954" s="172" t="s">
        <v>1292</v>
      </c>
      <c r="G954" s="172" t="s">
        <v>325</v>
      </c>
      <c r="H954" s="172" t="s">
        <v>326</v>
      </c>
      <c r="I954" s="174">
        <v>1560</v>
      </c>
      <c r="J954" s="175" t="s">
        <v>594</v>
      </c>
      <c r="K954" s="176">
        <f>I954*9.16</f>
        <v>14289.6</v>
      </c>
      <c r="L954" s="177"/>
      <c r="M954" s="178"/>
      <c r="N954" s="178"/>
      <c r="O954" s="178"/>
      <c r="P954" s="179"/>
      <c r="Q954" s="179"/>
      <c r="R954" s="180"/>
      <c r="S954" s="181"/>
      <c r="T954" s="182">
        <f>R954+S954</f>
        <v>0</v>
      </c>
      <c r="U954" s="181"/>
      <c r="V954" s="181"/>
      <c r="W954" s="181"/>
      <c r="X954" s="181"/>
      <c r="Y954" s="181"/>
      <c r="Z954" s="180"/>
      <c r="AA954" s="181"/>
      <c r="AB954" s="182">
        <f>Z954+AA954</f>
        <v>0</v>
      </c>
      <c r="AC954" s="181"/>
      <c r="AD954" s="181"/>
      <c r="AE954" s="181"/>
      <c r="AF954" s="181"/>
      <c r="AG954" s="181"/>
      <c r="AH954" s="180"/>
      <c r="AI954" s="181"/>
      <c r="AJ954" s="182">
        <f>AH954+AI954</f>
        <v>0</v>
      </c>
      <c r="AK954" s="181"/>
      <c r="AL954" s="181"/>
      <c r="AM954" s="181"/>
      <c r="AN954" s="181"/>
      <c r="AO954" s="181"/>
      <c r="AP954" s="180"/>
      <c r="AQ954" s="181"/>
      <c r="AR954" s="182">
        <f>AP954+AQ954</f>
        <v>0</v>
      </c>
      <c r="AS954" s="181"/>
      <c r="AT954" s="181"/>
      <c r="AU954" s="181"/>
      <c r="AV954" s="181"/>
      <c r="AW954" s="181"/>
      <c r="AX954" s="180"/>
      <c r="AY954" s="181"/>
      <c r="AZ954" s="182">
        <f>AX954+AY954</f>
        <v>0</v>
      </c>
      <c r="BA954" s="181"/>
      <c r="BB954" s="181"/>
      <c r="BC954" s="181"/>
      <c r="BD954" s="181"/>
      <c r="BE954" s="181"/>
      <c r="BF954" s="130"/>
      <c r="BG954" s="130"/>
      <c r="BH954" s="130"/>
    </row>
    <row r="955" spans="1:60" ht="29" x14ac:dyDescent="0.35">
      <c r="A955" s="172" t="s">
        <v>1524</v>
      </c>
      <c r="B955" s="172" t="s">
        <v>158</v>
      </c>
      <c r="C955" s="172" t="s">
        <v>159</v>
      </c>
      <c r="D955" s="173" t="s">
        <v>160</v>
      </c>
      <c r="E955" s="172" t="s">
        <v>1525</v>
      </c>
      <c r="F955" s="172" t="s">
        <v>345</v>
      </c>
      <c r="G955" s="172" t="s">
        <v>325</v>
      </c>
      <c r="H955" s="172" t="s">
        <v>326</v>
      </c>
      <c r="I955" s="174">
        <v>2080</v>
      </c>
      <c r="J955" s="175" t="s">
        <v>520</v>
      </c>
      <c r="K955" s="176">
        <f>I955*9.16</f>
        <v>19052.8</v>
      </c>
      <c r="L955" s="177"/>
      <c r="M955" s="178"/>
      <c r="N955" s="178"/>
      <c r="O955" s="178"/>
      <c r="P955" s="179"/>
      <c r="Q955" s="179"/>
      <c r="R955" s="180"/>
      <c r="S955" s="181"/>
      <c r="T955" s="182">
        <f>R955+S955</f>
        <v>0</v>
      </c>
      <c r="U955" s="181"/>
      <c r="V955" s="181"/>
      <c r="W955" s="181"/>
      <c r="X955" s="181"/>
      <c r="Y955" s="181"/>
      <c r="Z955" s="180"/>
      <c r="AA955" s="181"/>
      <c r="AB955" s="182">
        <f>Z955+AA955</f>
        <v>0</v>
      </c>
      <c r="AC955" s="181"/>
      <c r="AD955" s="181"/>
      <c r="AE955" s="181"/>
      <c r="AF955" s="181"/>
      <c r="AG955" s="181"/>
      <c r="AH955" s="180"/>
      <c r="AI955" s="181"/>
      <c r="AJ955" s="182">
        <f>AH955+AI955</f>
        <v>0</v>
      </c>
      <c r="AK955" s="181"/>
      <c r="AL955" s="181"/>
      <c r="AM955" s="181"/>
      <c r="AN955" s="181"/>
      <c r="AO955" s="181"/>
      <c r="AP955" s="180"/>
      <c r="AQ955" s="181"/>
      <c r="AR955" s="182">
        <f>AP955+AQ955</f>
        <v>0</v>
      </c>
      <c r="AS955" s="181"/>
      <c r="AT955" s="181"/>
      <c r="AU955" s="181"/>
      <c r="AV955" s="181"/>
      <c r="AW955" s="181"/>
      <c r="AX955" s="180"/>
      <c r="AY955" s="181"/>
      <c r="AZ955" s="182">
        <f>AX955+AY955</f>
        <v>0</v>
      </c>
      <c r="BA955" s="181"/>
      <c r="BB955" s="181"/>
      <c r="BC955" s="181"/>
      <c r="BD955" s="181"/>
      <c r="BE955" s="181"/>
      <c r="BF955" s="130"/>
      <c r="BG955" s="130"/>
      <c r="BH955" s="130"/>
    </row>
    <row r="956" spans="1:60" ht="29" x14ac:dyDescent="0.35">
      <c r="A956" s="172" t="s">
        <v>1574</v>
      </c>
      <c r="B956" s="172" t="s">
        <v>158</v>
      </c>
      <c r="C956" s="172" t="s">
        <v>159</v>
      </c>
      <c r="D956" s="173" t="s">
        <v>160</v>
      </c>
      <c r="E956" s="172" t="s">
        <v>1575</v>
      </c>
      <c r="F956" s="172" t="s">
        <v>324</v>
      </c>
      <c r="G956" s="172" t="s">
        <v>325</v>
      </c>
      <c r="H956" s="172" t="s">
        <v>326</v>
      </c>
      <c r="I956" s="174">
        <v>2400</v>
      </c>
      <c r="J956" s="175" t="s">
        <v>520</v>
      </c>
      <c r="K956" s="176">
        <f>I956*9.16</f>
        <v>21984</v>
      </c>
      <c r="L956" s="177"/>
      <c r="M956" s="178"/>
      <c r="N956" s="178"/>
      <c r="O956" s="178"/>
      <c r="P956" s="179"/>
      <c r="Q956" s="179"/>
      <c r="R956" s="180"/>
      <c r="S956" s="181"/>
      <c r="T956" s="182">
        <f>R956+S956</f>
        <v>0</v>
      </c>
      <c r="U956" s="181"/>
      <c r="V956" s="181"/>
      <c r="W956" s="181"/>
      <c r="X956" s="181"/>
      <c r="Y956" s="181"/>
      <c r="Z956" s="180"/>
      <c r="AA956" s="181"/>
      <c r="AB956" s="182">
        <f>Z956+AA956</f>
        <v>0</v>
      </c>
      <c r="AC956" s="181"/>
      <c r="AD956" s="181"/>
      <c r="AE956" s="181"/>
      <c r="AF956" s="181"/>
      <c r="AG956" s="181"/>
      <c r="AH956" s="180"/>
      <c r="AI956" s="181"/>
      <c r="AJ956" s="182">
        <f>AH956+AI956</f>
        <v>0</v>
      </c>
      <c r="AK956" s="181"/>
      <c r="AL956" s="181"/>
      <c r="AM956" s="181"/>
      <c r="AN956" s="181"/>
      <c r="AO956" s="181"/>
      <c r="AP956" s="180"/>
      <c r="AQ956" s="181"/>
      <c r="AR956" s="182">
        <f>AP956+AQ956</f>
        <v>0</v>
      </c>
      <c r="AS956" s="181"/>
      <c r="AT956" s="181"/>
      <c r="AU956" s="181"/>
      <c r="AV956" s="181"/>
      <c r="AW956" s="181"/>
      <c r="AX956" s="180"/>
      <c r="AY956" s="181"/>
      <c r="AZ956" s="182">
        <f>AX956+AY956</f>
        <v>0</v>
      </c>
      <c r="BA956" s="181"/>
      <c r="BB956" s="181"/>
      <c r="BC956" s="181"/>
      <c r="BD956" s="181"/>
      <c r="BE956" s="181"/>
      <c r="BF956" s="130"/>
      <c r="BG956" s="130"/>
      <c r="BH956" s="130"/>
    </row>
    <row r="957" spans="1:60" x14ac:dyDescent="0.35">
      <c r="A957" s="172" t="s">
        <v>1876</v>
      </c>
      <c r="B957" s="172" t="s">
        <v>158</v>
      </c>
      <c r="C957" s="172" t="s">
        <v>159</v>
      </c>
      <c r="D957" s="173" t="s">
        <v>160</v>
      </c>
      <c r="E957" s="172" t="s">
        <v>1877</v>
      </c>
      <c r="F957" s="172" t="s">
        <v>345</v>
      </c>
      <c r="G957" s="172" t="s">
        <v>325</v>
      </c>
      <c r="H957" s="172" t="s">
        <v>326</v>
      </c>
      <c r="I957" s="174">
        <v>12420</v>
      </c>
      <c r="J957" s="175" t="s">
        <v>165</v>
      </c>
      <c r="K957" s="176">
        <f>I957*9.16</f>
        <v>113767.2</v>
      </c>
      <c r="L957" s="177"/>
      <c r="M957" s="178"/>
      <c r="N957" s="178"/>
      <c r="O957" s="178"/>
      <c r="P957" s="179"/>
      <c r="Q957" s="179"/>
      <c r="R957" s="180"/>
      <c r="S957" s="181"/>
      <c r="T957" s="182">
        <f>R957+S957</f>
        <v>0</v>
      </c>
      <c r="U957" s="181"/>
      <c r="V957" s="181"/>
      <c r="W957" s="181"/>
      <c r="X957" s="181"/>
      <c r="Y957" s="181"/>
      <c r="Z957" s="180"/>
      <c r="AA957" s="181"/>
      <c r="AB957" s="182">
        <f>Z957+AA957</f>
        <v>0</v>
      </c>
      <c r="AC957" s="181"/>
      <c r="AD957" s="181"/>
      <c r="AE957" s="181"/>
      <c r="AF957" s="181"/>
      <c r="AG957" s="181"/>
      <c r="AH957" s="180"/>
      <c r="AI957" s="181"/>
      <c r="AJ957" s="182">
        <f>AH957+AI957</f>
        <v>0</v>
      </c>
      <c r="AK957" s="181"/>
      <c r="AL957" s="181"/>
      <c r="AM957" s="181"/>
      <c r="AN957" s="181"/>
      <c r="AO957" s="181"/>
      <c r="AP957" s="180"/>
      <c r="AQ957" s="181"/>
      <c r="AR957" s="182">
        <f>AP957+AQ957</f>
        <v>0</v>
      </c>
      <c r="AS957" s="181"/>
      <c r="AT957" s="181"/>
      <c r="AU957" s="181"/>
      <c r="AV957" s="181"/>
      <c r="AW957" s="181"/>
      <c r="AX957" s="180"/>
      <c r="AY957" s="181"/>
      <c r="AZ957" s="182">
        <f>AX957+AY957</f>
        <v>0</v>
      </c>
      <c r="BA957" s="181"/>
      <c r="BB957" s="181"/>
      <c r="BC957" s="181"/>
      <c r="BD957" s="181"/>
      <c r="BE957" s="181"/>
      <c r="BF957" s="130"/>
      <c r="BG957" s="130"/>
      <c r="BH957" s="130"/>
    </row>
    <row r="958" spans="1:60" x14ac:dyDescent="0.35">
      <c r="A958" s="172" t="s">
        <v>702</v>
      </c>
      <c r="B958" s="172" t="s">
        <v>158</v>
      </c>
      <c r="C958" s="172" t="s">
        <v>159</v>
      </c>
      <c r="D958" s="173" t="s">
        <v>160</v>
      </c>
      <c r="E958" s="172" t="s">
        <v>703</v>
      </c>
      <c r="F958" s="172" t="s">
        <v>704</v>
      </c>
      <c r="G958" s="172" t="s">
        <v>705</v>
      </c>
      <c r="H958" s="172" t="s">
        <v>253</v>
      </c>
      <c r="I958" s="174">
        <v>400</v>
      </c>
      <c r="J958" s="175" t="s">
        <v>187</v>
      </c>
      <c r="K958" s="176">
        <f>I958*9.16</f>
        <v>3664</v>
      </c>
      <c r="L958" s="177"/>
      <c r="M958" s="178"/>
      <c r="N958" s="178"/>
      <c r="O958" s="178"/>
      <c r="P958" s="179"/>
      <c r="Q958" s="179"/>
      <c r="R958" s="180"/>
      <c r="S958" s="181"/>
      <c r="T958" s="182">
        <f>R958+S958</f>
        <v>0</v>
      </c>
      <c r="U958" s="181"/>
      <c r="V958" s="181"/>
      <c r="W958" s="181"/>
      <c r="X958" s="181"/>
      <c r="Y958" s="181"/>
      <c r="Z958" s="180"/>
      <c r="AA958" s="181"/>
      <c r="AB958" s="182">
        <f>Z958+AA958</f>
        <v>0</v>
      </c>
      <c r="AC958" s="181"/>
      <c r="AD958" s="181"/>
      <c r="AE958" s="181"/>
      <c r="AF958" s="181"/>
      <c r="AG958" s="181"/>
      <c r="AH958" s="180"/>
      <c r="AI958" s="181"/>
      <c r="AJ958" s="182">
        <f>AH958+AI958</f>
        <v>0</v>
      </c>
      <c r="AK958" s="181"/>
      <c r="AL958" s="181"/>
      <c r="AM958" s="181"/>
      <c r="AN958" s="181"/>
      <c r="AO958" s="181"/>
      <c r="AP958" s="180"/>
      <c r="AQ958" s="181"/>
      <c r="AR958" s="182">
        <f>AP958+AQ958</f>
        <v>0</v>
      </c>
      <c r="AS958" s="181"/>
      <c r="AT958" s="181"/>
      <c r="AU958" s="181"/>
      <c r="AV958" s="181"/>
      <c r="AW958" s="181"/>
      <c r="AX958" s="180"/>
      <c r="AY958" s="181"/>
      <c r="AZ958" s="182">
        <f>AX958+AY958</f>
        <v>0</v>
      </c>
      <c r="BA958" s="181"/>
      <c r="BB958" s="181"/>
      <c r="BC958" s="181"/>
      <c r="BD958" s="181"/>
      <c r="BE958" s="181"/>
      <c r="BF958" s="130"/>
      <c r="BG958" s="130"/>
      <c r="BH958" s="130"/>
    </row>
    <row r="959" spans="1:60" x14ac:dyDescent="0.35">
      <c r="A959" s="172" t="s">
        <v>1033</v>
      </c>
      <c r="B959" s="172" t="s">
        <v>158</v>
      </c>
      <c r="C959" s="172" t="s">
        <v>159</v>
      </c>
      <c r="D959" s="173" t="s">
        <v>160</v>
      </c>
      <c r="E959" s="172" t="s">
        <v>1034</v>
      </c>
      <c r="F959" s="172" t="s">
        <v>1035</v>
      </c>
      <c r="G959" s="172" t="s">
        <v>705</v>
      </c>
      <c r="H959" s="172" t="s">
        <v>253</v>
      </c>
      <c r="I959" s="174">
        <v>1120</v>
      </c>
      <c r="J959" s="175" t="s">
        <v>165</v>
      </c>
      <c r="K959" s="176">
        <f>I959*9.16</f>
        <v>10259.200000000001</v>
      </c>
      <c r="L959" s="177"/>
      <c r="M959" s="178"/>
      <c r="N959" s="178"/>
      <c r="O959" s="178"/>
      <c r="P959" s="179"/>
      <c r="Q959" s="179"/>
      <c r="R959" s="180"/>
      <c r="S959" s="181"/>
      <c r="T959" s="182">
        <f>R959+S959</f>
        <v>0</v>
      </c>
      <c r="U959" s="181"/>
      <c r="V959" s="181"/>
      <c r="W959" s="181"/>
      <c r="X959" s="181"/>
      <c r="Y959" s="181"/>
      <c r="Z959" s="180"/>
      <c r="AA959" s="181"/>
      <c r="AB959" s="182">
        <f>Z959+AA959</f>
        <v>0</v>
      </c>
      <c r="AC959" s="181"/>
      <c r="AD959" s="181"/>
      <c r="AE959" s="181"/>
      <c r="AF959" s="181"/>
      <c r="AG959" s="181"/>
      <c r="AH959" s="180"/>
      <c r="AI959" s="181"/>
      <c r="AJ959" s="182">
        <f>AH959+AI959</f>
        <v>0</v>
      </c>
      <c r="AK959" s="181"/>
      <c r="AL959" s="181"/>
      <c r="AM959" s="181"/>
      <c r="AN959" s="181"/>
      <c r="AO959" s="181"/>
      <c r="AP959" s="180"/>
      <c r="AQ959" s="181"/>
      <c r="AR959" s="182">
        <f>AP959+AQ959</f>
        <v>0</v>
      </c>
      <c r="AS959" s="181"/>
      <c r="AT959" s="181"/>
      <c r="AU959" s="181"/>
      <c r="AV959" s="181"/>
      <c r="AW959" s="181"/>
      <c r="AX959" s="180"/>
      <c r="AY959" s="181"/>
      <c r="AZ959" s="182">
        <f>AX959+AY959</f>
        <v>0</v>
      </c>
      <c r="BA959" s="181"/>
      <c r="BB959" s="181"/>
      <c r="BC959" s="181"/>
      <c r="BD959" s="181"/>
      <c r="BE959" s="181"/>
      <c r="BF959" s="130"/>
      <c r="BG959" s="130"/>
      <c r="BH959" s="130"/>
    </row>
    <row r="960" spans="1:60" ht="29" x14ac:dyDescent="0.35">
      <c r="A960" s="172" t="s">
        <v>1186</v>
      </c>
      <c r="B960" s="172" t="s">
        <v>158</v>
      </c>
      <c r="C960" s="172" t="s">
        <v>159</v>
      </c>
      <c r="D960" s="173" t="s">
        <v>160</v>
      </c>
      <c r="E960" s="172" t="s">
        <v>1187</v>
      </c>
      <c r="F960" s="172" t="s">
        <v>1188</v>
      </c>
      <c r="G960" s="172" t="s">
        <v>705</v>
      </c>
      <c r="H960" s="172" t="s">
        <v>253</v>
      </c>
      <c r="I960" s="174">
        <v>1405</v>
      </c>
      <c r="J960" s="175" t="s">
        <v>520</v>
      </c>
      <c r="K960" s="176">
        <f>I960*9.16</f>
        <v>12869.800000000001</v>
      </c>
      <c r="L960" s="177"/>
      <c r="M960" s="178"/>
      <c r="N960" s="178"/>
      <c r="O960" s="178"/>
      <c r="P960" s="179"/>
      <c r="Q960" s="179"/>
      <c r="R960" s="180"/>
      <c r="S960" s="181"/>
      <c r="T960" s="182">
        <f>R960+S960</f>
        <v>0</v>
      </c>
      <c r="U960" s="181"/>
      <c r="V960" s="181"/>
      <c r="W960" s="181"/>
      <c r="X960" s="181"/>
      <c r="Y960" s="181"/>
      <c r="Z960" s="180"/>
      <c r="AA960" s="181"/>
      <c r="AB960" s="182">
        <f>Z960+AA960</f>
        <v>0</v>
      </c>
      <c r="AC960" s="181"/>
      <c r="AD960" s="181"/>
      <c r="AE960" s="181"/>
      <c r="AF960" s="181"/>
      <c r="AG960" s="181"/>
      <c r="AH960" s="180"/>
      <c r="AI960" s="181"/>
      <c r="AJ960" s="182">
        <f>AH960+AI960</f>
        <v>0</v>
      </c>
      <c r="AK960" s="181"/>
      <c r="AL960" s="181"/>
      <c r="AM960" s="181"/>
      <c r="AN960" s="181"/>
      <c r="AO960" s="181"/>
      <c r="AP960" s="180"/>
      <c r="AQ960" s="181"/>
      <c r="AR960" s="182">
        <f>AP960+AQ960</f>
        <v>0</v>
      </c>
      <c r="AS960" s="181"/>
      <c r="AT960" s="181"/>
      <c r="AU960" s="181"/>
      <c r="AV960" s="181"/>
      <c r="AW960" s="181"/>
      <c r="AX960" s="180"/>
      <c r="AY960" s="181"/>
      <c r="AZ960" s="182">
        <f>AX960+AY960</f>
        <v>0</v>
      </c>
      <c r="BA960" s="181"/>
      <c r="BB960" s="181"/>
      <c r="BC960" s="181"/>
      <c r="BD960" s="181"/>
      <c r="BE960" s="181"/>
      <c r="BF960" s="130"/>
      <c r="BG960" s="130"/>
      <c r="BH960" s="130"/>
    </row>
    <row r="961" spans="1:60" ht="29" x14ac:dyDescent="0.35">
      <c r="A961" s="172" t="s">
        <v>1189</v>
      </c>
      <c r="B961" s="172" t="s">
        <v>158</v>
      </c>
      <c r="C961" s="172" t="s">
        <v>159</v>
      </c>
      <c r="D961" s="173" t="s">
        <v>160</v>
      </c>
      <c r="E961" s="172" t="s">
        <v>1190</v>
      </c>
      <c r="F961" s="172" t="s">
        <v>1188</v>
      </c>
      <c r="G961" s="172" t="s">
        <v>705</v>
      </c>
      <c r="H961" s="172" t="s">
        <v>253</v>
      </c>
      <c r="I961" s="174">
        <v>1405</v>
      </c>
      <c r="J961" s="175" t="s">
        <v>520</v>
      </c>
      <c r="K961" s="176">
        <f>I961*9.16</f>
        <v>12869.800000000001</v>
      </c>
      <c r="L961" s="177"/>
      <c r="M961" s="178"/>
      <c r="N961" s="178"/>
      <c r="O961" s="178"/>
      <c r="P961" s="179"/>
      <c r="Q961" s="179"/>
      <c r="R961" s="180"/>
      <c r="S961" s="181"/>
      <c r="T961" s="182">
        <f>R961+S961</f>
        <v>0</v>
      </c>
      <c r="U961" s="181"/>
      <c r="V961" s="181"/>
      <c r="W961" s="181"/>
      <c r="X961" s="181"/>
      <c r="Y961" s="181"/>
      <c r="Z961" s="180"/>
      <c r="AA961" s="181"/>
      <c r="AB961" s="182">
        <f>Z961+AA961</f>
        <v>0</v>
      </c>
      <c r="AC961" s="181"/>
      <c r="AD961" s="181"/>
      <c r="AE961" s="181"/>
      <c r="AF961" s="181"/>
      <c r="AG961" s="181"/>
      <c r="AH961" s="180"/>
      <c r="AI961" s="181"/>
      <c r="AJ961" s="182">
        <f>AH961+AI961</f>
        <v>0</v>
      </c>
      <c r="AK961" s="181"/>
      <c r="AL961" s="181"/>
      <c r="AM961" s="181"/>
      <c r="AN961" s="181"/>
      <c r="AO961" s="181"/>
      <c r="AP961" s="180"/>
      <c r="AQ961" s="181"/>
      <c r="AR961" s="182">
        <f>AP961+AQ961</f>
        <v>0</v>
      </c>
      <c r="AS961" s="181"/>
      <c r="AT961" s="181"/>
      <c r="AU961" s="181"/>
      <c r="AV961" s="181"/>
      <c r="AW961" s="181"/>
      <c r="AX961" s="180"/>
      <c r="AY961" s="181"/>
      <c r="AZ961" s="182">
        <f>AX961+AY961</f>
        <v>0</v>
      </c>
      <c r="BA961" s="181"/>
      <c r="BB961" s="181"/>
      <c r="BC961" s="181"/>
      <c r="BD961" s="181"/>
      <c r="BE961" s="181"/>
      <c r="BF961" s="130"/>
      <c r="BG961" s="130"/>
      <c r="BH961" s="130"/>
    </row>
    <row r="962" spans="1:60" x14ac:dyDescent="0.35">
      <c r="A962" s="172" t="s">
        <v>1222</v>
      </c>
      <c r="B962" s="172" t="s">
        <v>158</v>
      </c>
      <c r="C962" s="172" t="s">
        <v>159</v>
      </c>
      <c r="D962" s="173" t="s">
        <v>160</v>
      </c>
      <c r="E962" s="172" t="s">
        <v>1223</v>
      </c>
      <c r="F962" s="172" t="s">
        <v>1188</v>
      </c>
      <c r="G962" s="172" t="s">
        <v>705</v>
      </c>
      <c r="H962" s="172" t="s">
        <v>253</v>
      </c>
      <c r="I962" s="174">
        <v>1456</v>
      </c>
      <c r="J962" s="175" t="s">
        <v>200</v>
      </c>
      <c r="K962" s="176">
        <f>I962*9.16</f>
        <v>13336.960000000001</v>
      </c>
      <c r="L962" s="177"/>
      <c r="M962" s="178"/>
      <c r="N962" s="178"/>
      <c r="O962" s="178"/>
      <c r="P962" s="179"/>
      <c r="Q962" s="179"/>
      <c r="R962" s="180"/>
      <c r="S962" s="181"/>
      <c r="T962" s="182">
        <f>R962+S962</f>
        <v>0</v>
      </c>
      <c r="U962" s="181"/>
      <c r="V962" s="181"/>
      <c r="W962" s="181"/>
      <c r="X962" s="181"/>
      <c r="Y962" s="181"/>
      <c r="Z962" s="180"/>
      <c r="AA962" s="181"/>
      <c r="AB962" s="182">
        <f>Z962+AA962</f>
        <v>0</v>
      </c>
      <c r="AC962" s="181"/>
      <c r="AD962" s="181"/>
      <c r="AE962" s="181"/>
      <c r="AF962" s="181"/>
      <c r="AG962" s="181"/>
      <c r="AH962" s="180"/>
      <c r="AI962" s="181"/>
      <c r="AJ962" s="182">
        <f>AH962+AI962</f>
        <v>0</v>
      </c>
      <c r="AK962" s="181"/>
      <c r="AL962" s="181"/>
      <c r="AM962" s="181"/>
      <c r="AN962" s="181"/>
      <c r="AO962" s="181"/>
      <c r="AP962" s="180"/>
      <c r="AQ962" s="181"/>
      <c r="AR962" s="182">
        <f>AP962+AQ962</f>
        <v>0</v>
      </c>
      <c r="AS962" s="181"/>
      <c r="AT962" s="181"/>
      <c r="AU962" s="181"/>
      <c r="AV962" s="181"/>
      <c r="AW962" s="181"/>
      <c r="AX962" s="180"/>
      <c r="AY962" s="181"/>
      <c r="AZ962" s="182">
        <f>AX962+AY962</f>
        <v>0</v>
      </c>
      <c r="BA962" s="181"/>
      <c r="BB962" s="181"/>
      <c r="BC962" s="181"/>
      <c r="BD962" s="181"/>
      <c r="BE962" s="181"/>
      <c r="BF962" s="130"/>
      <c r="BG962" s="130"/>
      <c r="BH962" s="130"/>
    </row>
    <row r="963" spans="1:60" x14ac:dyDescent="0.35">
      <c r="A963" s="172" t="s">
        <v>1411</v>
      </c>
      <c r="B963" s="172" t="s">
        <v>158</v>
      </c>
      <c r="C963" s="172" t="s">
        <v>159</v>
      </c>
      <c r="D963" s="173" t="s">
        <v>160</v>
      </c>
      <c r="E963" s="172" t="s">
        <v>1412</v>
      </c>
      <c r="F963" s="172" t="s">
        <v>704</v>
      </c>
      <c r="G963" s="172" t="s">
        <v>705</v>
      </c>
      <c r="H963" s="172" t="s">
        <v>253</v>
      </c>
      <c r="I963" s="174">
        <v>1800</v>
      </c>
      <c r="J963" s="175" t="s">
        <v>594</v>
      </c>
      <c r="K963" s="176">
        <f>I963*9.16</f>
        <v>16488</v>
      </c>
      <c r="L963" s="177"/>
      <c r="M963" s="178"/>
      <c r="N963" s="178"/>
      <c r="O963" s="178"/>
      <c r="P963" s="179"/>
      <c r="Q963" s="179"/>
      <c r="R963" s="180"/>
      <c r="S963" s="181"/>
      <c r="T963" s="182">
        <f>R963+S963</f>
        <v>0</v>
      </c>
      <c r="U963" s="181"/>
      <c r="V963" s="181"/>
      <c r="W963" s="181"/>
      <c r="X963" s="181"/>
      <c r="Y963" s="181"/>
      <c r="Z963" s="180"/>
      <c r="AA963" s="181"/>
      <c r="AB963" s="182">
        <f>Z963+AA963</f>
        <v>0</v>
      </c>
      <c r="AC963" s="181"/>
      <c r="AD963" s="181"/>
      <c r="AE963" s="181"/>
      <c r="AF963" s="181"/>
      <c r="AG963" s="181"/>
      <c r="AH963" s="180"/>
      <c r="AI963" s="181"/>
      <c r="AJ963" s="182">
        <f>AH963+AI963</f>
        <v>0</v>
      </c>
      <c r="AK963" s="181"/>
      <c r="AL963" s="181"/>
      <c r="AM963" s="181"/>
      <c r="AN963" s="181"/>
      <c r="AO963" s="181"/>
      <c r="AP963" s="180"/>
      <c r="AQ963" s="181"/>
      <c r="AR963" s="182">
        <f>AP963+AQ963</f>
        <v>0</v>
      </c>
      <c r="AS963" s="181"/>
      <c r="AT963" s="181"/>
      <c r="AU963" s="181"/>
      <c r="AV963" s="181"/>
      <c r="AW963" s="181"/>
      <c r="AX963" s="180"/>
      <c r="AY963" s="181"/>
      <c r="AZ963" s="182">
        <f>AX963+AY963</f>
        <v>0</v>
      </c>
      <c r="BA963" s="181"/>
      <c r="BB963" s="181"/>
      <c r="BC963" s="181"/>
      <c r="BD963" s="181"/>
      <c r="BE963" s="181"/>
      <c r="BF963" s="130"/>
      <c r="BG963" s="130"/>
      <c r="BH963" s="130"/>
    </row>
    <row r="964" spans="1:60" ht="29" x14ac:dyDescent="0.35">
      <c r="A964" s="172" t="s">
        <v>1445</v>
      </c>
      <c r="B964" s="172" t="s">
        <v>158</v>
      </c>
      <c r="C964" s="172" t="s">
        <v>159</v>
      </c>
      <c r="D964" s="173" t="s">
        <v>160</v>
      </c>
      <c r="E964" s="172" t="s">
        <v>1446</v>
      </c>
      <c r="F964" s="172" t="s">
        <v>1035</v>
      </c>
      <c r="G964" s="172" t="s">
        <v>705</v>
      </c>
      <c r="H964" s="172" t="s">
        <v>253</v>
      </c>
      <c r="I964" s="174">
        <v>1818</v>
      </c>
      <c r="J964" s="175" t="s">
        <v>520</v>
      </c>
      <c r="K964" s="176">
        <f>I964*9.16</f>
        <v>16652.88</v>
      </c>
      <c r="L964" s="177"/>
      <c r="M964" s="178"/>
      <c r="N964" s="178"/>
      <c r="O964" s="178"/>
      <c r="P964" s="179"/>
      <c r="Q964" s="179"/>
      <c r="R964" s="180"/>
      <c r="S964" s="181"/>
      <c r="T964" s="182">
        <f>R964+S964</f>
        <v>0</v>
      </c>
      <c r="U964" s="181"/>
      <c r="V964" s="181"/>
      <c r="W964" s="181"/>
      <c r="X964" s="181"/>
      <c r="Y964" s="181"/>
      <c r="Z964" s="180"/>
      <c r="AA964" s="181"/>
      <c r="AB964" s="182">
        <f>Z964+AA964</f>
        <v>0</v>
      </c>
      <c r="AC964" s="181"/>
      <c r="AD964" s="181"/>
      <c r="AE964" s="181"/>
      <c r="AF964" s="181"/>
      <c r="AG964" s="181"/>
      <c r="AH964" s="180"/>
      <c r="AI964" s="181"/>
      <c r="AJ964" s="182">
        <f>AH964+AI964</f>
        <v>0</v>
      </c>
      <c r="AK964" s="181"/>
      <c r="AL964" s="181"/>
      <c r="AM964" s="181"/>
      <c r="AN964" s="181"/>
      <c r="AO964" s="181"/>
      <c r="AP964" s="180"/>
      <c r="AQ964" s="181"/>
      <c r="AR964" s="182">
        <f>AP964+AQ964</f>
        <v>0</v>
      </c>
      <c r="AS964" s="181"/>
      <c r="AT964" s="181"/>
      <c r="AU964" s="181"/>
      <c r="AV964" s="181"/>
      <c r="AW964" s="181"/>
      <c r="AX964" s="180"/>
      <c r="AY964" s="181"/>
      <c r="AZ964" s="182">
        <f>AX964+AY964</f>
        <v>0</v>
      </c>
      <c r="BA964" s="181"/>
      <c r="BB964" s="181"/>
      <c r="BC964" s="181"/>
      <c r="BD964" s="181"/>
      <c r="BE964" s="181"/>
      <c r="BF964" s="130"/>
      <c r="BG964" s="130"/>
      <c r="BH964" s="130"/>
    </row>
    <row r="965" spans="1:60" x14ac:dyDescent="0.35">
      <c r="A965" s="172" t="s">
        <v>1476</v>
      </c>
      <c r="B965" s="172" t="s">
        <v>158</v>
      </c>
      <c r="C965" s="172" t="s">
        <v>159</v>
      </c>
      <c r="D965" s="173" t="s">
        <v>160</v>
      </c>
      <c r="E965" s="172" t="s">
        <v>1477</v>
      </c>
      <c r="F965" s="172" t="s">
        <v>1188</v>
      </c>
      <c r="G965" s="172" t="s">
        <v>705</v>
      </c>
      <c r="H965" s="172" t="s">
        <v>253</v>
      </c>
      <c r="I965" s="174">
        <v>1900</v>
      </c>
      <c r="J965" s="175" t="s">
        <v>165</v>
      </c>
      <c r="K965" s="176">
        <f>I965*9.16</f>
        <v>17404</v>
      </c>
      <c r="L965" s="177"/>
      <c r="M965" s="178"/>
      <c r="N965" s="178"/>
      <c r="O965" s="178"/>
      <c r="P965" s="179"/>
      <c r="Q965" s="179"/>
      <c r="R965" s="180"/>
      <c r="S965" s="181"/>
      <c r="T965" s="182">
        <f>R965+S965</f>
        <v>0</v>
      </c>
      <c r="U965" s="181"/>
      <c r="V965" s="181"/>
      <c r="W965" s="181"/>
      <c r="X965" s="181"/>
      <c r="Y965" s="181"/>
      <c r="Z965" s="180"/>
      <c r="AA965" s="181"/>
      <c r="AB965" s="182">
        <f>Z965+AA965</f>
        <v>0</v>
      </c>
      <c r="AC965" s="181"/>
      <c r="AD965" s="181"/>
      <c r="AE965" s="181"/>
      <c r="AF965" s="181"/>
      <c r="AG965" s="181"/>
      <c r="AH965" s="180"/>
      <c r="AI965" s="181"/>
      <c r="AJ965" s="182">
        <f>AH965+AI965</f>
        <v>0</v>
      </c>
      <c r="AK965" s="181"/>
      <c r="AL965" s="181"/>
      <c r="AM965" s="181"/>
      <c r="AN965" s="181"/>
      <c r="AO965" s="181"/>
      <c r="AP965" s="180"/>
      <c r="AQ965" s="181"/>
      <c r="AR965" s="182">
        <f>AP965+AQ965</f>
        <v>0</v>
      </c>
      <c r="AS965" s="181"/>
      <c r="AT965" s="181"/>
      <c r="AU965" s="181"/>
      <c r="AV965" s="181"/>
      <c r="AW965" s="181"/>
      <c r="AX965" s="180"/>
      <c r="AY965" s="181"/>
      <c r="AZ965" s="182">
        <f>AX965+AY965</f>
        <v>0</v>
      </c>
      <c r="BA965" s="181"/>
      <c r="BB965" s="181"/>
      <c r="BC965" s="181"/>
      <c r="BD965" s="181"/>
      <c r="BE965" s="181"/>
      <c r="BF965" s="130"/>
      <c r="BG965" s="130"/>
      <c r="BH965" s="130"/>
    </row>
    <row r="966" spans="1:60" x14ac:dyDescent="0.35">
      <c r="A966" s="172" t="s">
        <v>1582</v>
      </c>
      <c r="B966" s="172" t="s">
        <v>158</v>
      </c>
      <c r="C966" s="172" t="s">
        <v>159</v>
      </c>
      <c r="D966" s="173" t="s">
        <v>160</v>
      </c>
      <c r="E966" s="172" t="s">
        <v>1583</v>
      </c>
      <c r="F966" s="172" t="s">
        <v>1584</v>
      </c>
      <c r="G966" s="172" t="s">
        <v>705</v>
      </c>
      <c r="H966" s="172" t="s">
        <v>253</v>
      </c>
      <c r="I966" s="174">
        <v>2440</v>
      </c>
      <c r="J966" s="175" t="s">
        <v>594</v>
      </c>
      <c r="K966" s="176">
        <f>I966*9.16</f>
        <v>22350.400000000001</v>
      </c>
      <c r="L966" s="177"/>
      <c r="M966" s="178"/>
      <c r="N966" s="178"/>
      <c r="O966" s="178"/>
      <c r="P966" s="179" t="s">
        <v>123</v>
      </c>
      <c r="Q966" s="179"/>
      <c r="R966" s="180"/>
      <c r="S966" s="181"/>
      <c r="T966" s="182">
        <f>R966+S966</f>
        <v>0</v>
      </c>
      <c r="U966" s="181"/>
      <c r="V966" s="181"/>
      <c r="W966" s="181"/>
      <c r="X966" s="181"/>
      <c r="Y966" s="181"/>
      <c r="Z966" s="180"/>
      <c r="AA966" s="181"/>
      <c r="AB966" s="182">
        <f>Z966+AA966</f>
        <v>0</v>
      </c>
      <c r="AC966" s="181"/>
      <c r="AD966" s="181"/>
      <c r="AE966" s="181"/>
      <c r="AF966" s="181"/>
      <c r="AG966" s="181"/>
      <c r="AH966" s="180"/>
      <c r="AI966" s="181"/>
      <c r="AJ966" s="182">
        <f>AH966+AI966</f>
        <v>0</v>
      </c>
      <c r="AK966" s="181"/>
      <c r="AL966" s="181"/>
      <c r="AM966" s="181"/>
      <c r="AN966" s="181"/>
      <c r="AO966" s="181"/>
      <c r="AP966" s="180"/>
      <c r="AQ966" s="181"/>
      <c r="AR966" s="182">
        <f>AP966+AQ966</f>
        <v>0</v>
      </c>
      <c r="AS966" s="181"/>
      <c r="AT966" s="181"/>
      <c r="AU966" s="181"/>
      <c r="AV966" s="181"/>
      <c r="AW966" s="181"/>
      <c r="AX966" s="180"/>
      <c r="AY966" s="181"/>
      <c r="AZ966" s="182">
        <f>AX966+AY966</f>
        <v>0</v>
      </c>
      <c r="BA966" s="181"/>
      <c r="BB966" s="181"/>
      <c r="BC966" s="181"/>
      <c r="BD966" s="181"/>
      <c r="BE966" s="181"/>
      <c r="BF966" s="130"/>
      <c r="BG966" s="130"/>
      <c r="BH966" s="130"/>
    </row>
    <row r="967" spans="1:60" ht="29" x14ac:dyDescent="0.35">
      <c r="A967" s="172" t="s">
        <v>1623</v>
      </c>
      <c r="B967" s="172" t="s">
        <v>158</v>
      </c>
      <c r="C967" s="172" t="s">
        <v>159</v>
      </c>
      <c r="D967" s="173" t="s">
        <v>160</v>
      </c>
      <c r="E967" s="172" t="s">
        <v>1624</v>
      </c>
      <c r="F967" s="172" t="s">
        <v>704</v>
      </c>
      <c r="G967" s="172" t="s">
        <v>705</v>
      </c>
      <c r="H967" s="172" t="s">
        <v>253</v>
      </c>
      <c r="I967" s="174">
        <v>2681</v>
      </c>
      <c r="J967" s="175" t="s">
        <v>520</v>
      </c>
      <c r="K967" s="176">
        <f>I967*9.16</f>
        <v>24557.96</v>
      </c>
      <c r="L967" s="177"/>
      <c r="M967" s="178"/>
      <c r="N967" s="178"/>
      <c r="O967" s="178"/>
      <c r="P967" s="179"/>
      <c r="Q967" s="179"/>
      <c r="R967" s="180"/>
      <c r="S967" s="181"/>
      <c r="T967" s="182">
        <f>R967+S967</f>
        <v>0</v>
      </c>
      <c r="U967" s="181"/>
      <c r="V967" s="181"/>
      <c r="W967" s="181"/>
      <c r="X967" s="181"/>
      <c r="Y967" s="181"/>
      <c r="Z967" s="180"/>
      <c r="AA967" s="181"/>
      <c r="AB967" s="182">
        <f>Z967+AA967</f>
        <v>0</v>
      </c>
      <c r="AC967" s="181"/>
      <c r="AD967" s="181"/>
      <c r="AE967" s="181"/>
      <c r="AF967" s="181"/>
      <c r="AG967" s="181"/>
      <c r="AH967" s="180"/>
      <c r="AI967" s="181"/>
      <c r="AJ967" s="182">
        <f>AH967+AI967</f>
        <v>0</v>
      </c>
      <c r="AK967" s="181"/>
      <c r="AL967" s="181"/>
      <c r="AM967" s="181"/>
      <c r="AN967" s="181"/>
      <c r="AO967" s="181"/>
      <c r="AP967" s="180"/>
      <c r="AQ967" s="181"/>
      <c r="AR967" s="182">
        <f>AP967+AQ967</f>
        <v>0</v>
      </c>
      <c r="AS967" s="181"/>
      <c r="AT967" s="181"/>
      <c r="AU967" s="181"/>
      <c r="AV967" s="181"/>
      <c r="AW967" s="181"/>
      <c r="AX967" s="180"/>
      <c r="AY967" s="181"/>
      <c r="AZ967" s="182">
        <f>AX967+AY967</f>
        <v>0</v>
      </c>
      <c r="BA967" s="181"/>
      <c r="BB967" s="181"/>
      <c r="BC967" s="181"/>
      <c r="BD967" s="181"/>
      <c r="BE967" s="181"/>
      <c r="BF967" s="130"/>
      <c r="BG967" s="130"/>
      <c r="BH967" s="130"/>
    </row>
    <row r="968" spans="1:60" x14ac:dyDescent="0.35">
      <c r="A968" s="172" t="s">
        <v>1689</v>
      </c>
      <c r="B968" s="172" t="s">
        <v>158</v>
      </c>
      <c r="C968" s="172" t="s">
        <v>159</v>
      </c>
      <c r="D968" s="173" t="s">
        <v>160</v>
      </c>
      <c r="E968" s="172" t="s">
        <v>1690</v>
      </c>
      <c r="F968" s="172" t="s">
        <v>1035</v>
      </c>
      <c r="G968" s="172" t="s">
        <v>705</v>
      </c>
      <c r="H968" s="172" t="s">
        <v>253</v>
      </c>
      <c r="I968" s="174">
        <v>3600</v>
      </c>
      <c r="J968" s="175" t="s">
        <v>165</v>
      </c>
      <c r="K968" s="176">
        <f>I968*9.16</f>
        <v>32976</v>
      </c>
      <c r="L968" s="177"/>
      <c r="M968" s="178"/>
      <c r="N968" s="178"/>
      <c r="O968" s="178"/>
      <c r="P968" s="179"/>
      <c r="Q968" s="179"/>
      <c r="R968" s="180"/>
      <c r="S968" s="181"/>
      <c r="T968" s="182">
        <f>R968+S968</f>
        <v>0</v>
      </c>
      <c r="U968" s="181"/>
      <c r="V968" s="181"/>
      <c r="W968" s="181"/>
      <c r="X968" s="181"/>
      <c r="Y968" s="181"/>
      <c r="Z968" s="180"/>
      <c r="AA968" s="181"/>
      <c r="AB968" s="182">
        <f>Z968+AA968</f>
        <v>0</v>
      </c>
      <c r="AC968" s="181"/>
      <c r="AD968" s="181"/>
      <c r="AE968" s="181"/>
      <c r="AF968" s="181"/>
      <c r="AG968" s="181"/>
      <c r="AH968" s="180"/>
      <c r="AI968" s="181"/>
      <c r="AJ968" s="182">
        <f>AH968+AI968</f>
        <v>0</v>
      </c>
      <c r="AK968" s="181"/>
      <c r="AL968" s="181"/>
      <c r="AM968" s="181"/>
      <c r="AN968" s="181"/>
      <c r="AO968" s="181"/>
      <c r="AP968" s="180"/>
      <c r="AQ968" s="181"/>
      <c r="AR968" s="182">
        <f>AP968+AQ968</f>
        <v>0</v>
      </c>
      <c r="AS968" s="181"/>
      <c r="AT968" s="181"/>
      <c r="AU968" s="181"/>
      <c r="AV968" s="181"/>
      <c r="AW968" s="181"/>
      <c r="AX968" s="180"/>
      <c r="AY968" s="181"/>
      <c r="AZ968" s="182">
        <f>AX968+AY968</f>
        <v>0</v>
      </c>
      <c r="BA968" s="181"/>
      <c r="BB968" s="181"/>
      <c r="BC968" s="181"/>
      <c r="BD968" s="181"/>
      <c r="BE968" s="181"/>
      <c r="BF968" s="130"/>
      <c r="BG968" s="130"/>
      <c r="BH968" s="130"/>
    </row>
    <row r="969" spans="1:60" x14ac:dyDescent="0.35">
      <c r="A969" s="172" t="s">
        <v>1720</v>
      </c>
      <c r="B969" s="172" t="s">
        <v>158</v>
      </c>
      <c r="C969" s="172" t="s">
        <v>159</v>
      </c>
      <c r="D969" s="173" t="s">
        <v>160</v>
      </c>
      <c r="E969" s="172" t="s">
        <v>1721</v>
      </c>
      <c r="F969" s="172" t="s">
        <v>1188</v>
      </c>
      <c r="G969" s="172" t="s">
        <v>705</v>
      </c>
      <c r="H969" s="172" t="s">
        <v>253</v>
      </c>
      <c r="I969" s="174">
        <v>4060</v>
      </c>
      <c r="J969" s="175" t="s">
        <v>165</v>
      </c>
      <c r="K969" s="176">
        <f>I969*9.16</f>
        <v>37189.599999999999</v>
      </c>
      <c r="L969" s="177"/>
      <c r="M969" s="178"/>
      <c r="N969" s="178"/>
      <c r="O969" s="178"/>
      <c r="P969" s="179"/>
      <c r="Q969" s="179"/>
      <c r="R969" s="180"/>
      <c r="S969" s="181"/>
      <c r="T969" s="182">
        <f>R969+S969</f>
        <v>0</v>
      </c>
      <c r="U969" s="181"/>
      <c r="V969" s="181"/>
      <c r="W969" s="181"/>
      <c r="X969" s="181"/>
      <c r="Y969" s="181"/>
      <c r="Z969" s="180"/>
      <c r="AA969" s="181"/>
      <c r="AB969" s="182">
        <f>Z969+AA969</f>
        <v>0</v>
      </c>
      <c r="AC969" s="181"/>
      <c r="AD969" s="181"/>
      <c r="AE969" s="181"/>
      <c r="AF969" s="181"/>
      <c r="AG969" s="181"/>
      <c r="AH969" s="180"/>
      <c r="AI969" s="181"/>
      <c r="AJ969" s="182">
        <f>AH969+AI969</f>
        <v>0</v>
      </c>
      <c r="AK969" s="181"/>
      <c r="AL969" s="181"/>
      <c r="AM969" s="181"/>
      <c r="AN969" s="181"/>
      <c r="AO969" s="181"/>
      <c r="AP969" s="180"/>
      <c r="AQ969" s="181"/>
      <c r="AR969" s="182">
        <f>AP969+AQ969</f>
        <v>0</v>
      </c>
      <c r="AS969" s="181"/>
      <c r="AT969" s="181"/>
      <c r="AU969" s="181"/>
      <c r="AV969" s="181"/>
      <c r="AW969" s="181"/>
      <c r="AX969" s="180"/>
      <c r="AY969" s="181"/>
      <c r="AZ969" s="182">
        <f>AX969+AY969</f>
        <v>0</v>
      </c>
      <c r="BA969" s="181"/>
      <c r="BB969" s="181"/>
      <c r="BC969" s="181"/>
      <c r="BD969" s="181"/>
      <c r="BE969" s="181"/>
      <c r="BF969" s="130"/>
      <c r="BG969" s="130"/>
      <c r="BH969" s="130"/>
    </row>
    <row r="970" spans="1:60" x14ac:dyDescent="0.35">
      <c r="A970" s="172" t="s">
        <v>1823</v>
      </c>
      <c r="B970" s="172" t="s">
        <v>158</v>
      </c>
      <c r="C970" s="172" t="s">
        <v>159</v>
      </c>
      <c r="D970" s="173" t="s">
        <v>160</v>
      </c>
      <c r="E970" s="172" t="s">
        <v>1824</v>
      </c>
      <c r="F970" s="172" t="s">
        <v>704</v>
      </c>
      <c r="G970" s="172" t="s">
        <v>705</v>
      </c>
      <c r="H970" s="172" t="s">
        <v>253</v>
      </c>
      <c r="I970" s="174">
        <v>6408</v>
      </c>
      <c r="J970" s="175" t="s">
        <v>165</v>
      </c>
      <c r="K970" s="176">
        <f>I970*9.16</f>
        <v>58697.279999999999</v>
      </c>
      <c r="L970" s="177"/>
      <c r="M970" s="178"/>
      <c r="N970" s="178"/>
      <c r="O970" s="178"/>
      <c r="P970" s="179"/>
      <c r="Q970" s="179"/>
      <c r="R970" s="180"/>
      <c r="S970" s="181"/>
      <c r="T970" s="182">
        <f>R970+S970</f>
        <v>0</v>
      </c>
      <c r="U970" s="181"/>
      <c r="V970" s="181"/>
      <c r="W970" s="181"/>
      <c r="X970" s="181"/>
      <c r="Y970" s="181"/>
      <c r="Z970" s="180"/>
      <c r="AA970" s="181"/>
      <c r="AB970" s="182">
        <f>Z970+AA970</f>
        <v>0</v>
      </c>
      <c r="AC970" s="181"/>
      <c r="AD970" s="181"/>
      <c r="AE970" s="181"/>
      <c r="AF970" s="181"/>
      <c r="AG970" s="181"/>
      <c r="AH970" s="180"/>
      <c r="AI970" s="181"/>
      <c r="AJ970" s="182">
        <f>AH970+AI970</f>
        <v>0</v>
      </c>
      <c r="AK970" s="181"/>
      <c r="AL970" s="181"/>
      <c r="AM970" s="181"/>
      <c r="AN970" s="181"/>
      <c r="AO970" s="181"/>
      <c r="AP970" s="180"/>
      <c r="AQ970" s="181"/>
      <c r="AR970" s="182">
        <f>AP970+AQ970</f>
        <v>0</v>
      </c>
      <c r="AS970" s="181"/>
      <c r="AT970" s="181"/>
      <c r="AU970" s="181"/>
      <c r="AV970" s="181"/>
      <c r="AW970" s="181"/>
      <c r="AX970" s="180"/>
      <c r="AY970" s="181"/>
      <c r="AZ970" s="182">
        <f>AX970+AY970</f>
        <v>0</v>
      </c>
      <c r="BA970" s="181"/>
      <c r="BB970" s="181"/>
      <c r="BC970" s="181"/>
      <c r="BD970" s="181"/>
      <c r="BE970" s="181"/>
      <c r="BF970" s="130"/>
      <c r="BG970" s="130"/>
      <c r="BH970" s="130"/>
    </row>
    <row r="971" spans="1:60" x14ac:dyDescent="0.35">
      <c r="A971" s="172" t="s">
        <v>2301</v>
      </c>
      <c r="B971" s="172" t="s">
        <v>158</v>
      </c>
      <c r="C971" s="172" t="s">
        <v>159</v>
      </c>
      <c r="D971" s="173" t="s">
        <v>160</v>
      </c>
      <c r="E971" s="172" t="s">
        <v>1930</v>
      </c>
      <c r="F971" s="172" t="s">
        <v>2302</v>
      </c>
      <c r="G971" s="172" t="s">
        <v>705</v>
      </c>
      <c r="H971" s="172" t="s">
        <v>253</v>
      </c>
      <c r="I971" s="174">
        <v>72</v>
      </c>
      <c r="J971" s="175" t="s">
        <v>171</v>
      </c>
      <c r="K971" s="176">
        <f>I971*9.16</f>
        <v>659.52</v>
      </c>
      <c r="L971" s="177"/>
      <c r="M971" s="178"/>
      <c r="N971" s="178"/>
      <c r="O971" s="178"/>
      <c r="P971" s="179"/>
      <c r="Q971" s="179"/>
      <c r="R971" s="180"/>
      <c r="S971" s="181"/>
      <c r="T971" s="182">
        <f>R971+S971</f>
        <v>0</v>
      </c>
      <c r="U971" s="181"/>
      <c r="V971" s="181"/>
      <c r="W971" s="181"/>
      <c r="X971" s="181"/>
      <c r="Y971" s="181"/>
      <c r="Z971" s="180"/>
      <c r="AA971" s="181"/>
      <c r="AB971" s="182">
        <f>Z971+AA971</f>
        <v>0</v>
      </c>
      <c r="AC971" s="181"/>
      <c r="AD971" s="181"/>
      <c r="AE971" s="181"/>
      <c r="AF971" s="181"/>
      <c r="AG971" s="181"/>
      <c r="AH971" s="180"/>
      <c r="AI971" s="181"/>
      <c r="AJ971" s="182">
        <f>AH971+AI971</f>
        <v>0</v>
      </c>
      <c r="AK971" s="181"/>
      <c r="AL971" s="181"/>
      <c r="AM971" s="181"/>
      <c r="AN971" s="181"/>
      <c r="AO971" s="181"/>
      <c r="AP971" s="180"/>
      <c r="AQ971" s="181"/>
      <c r="AR971" s="182">
        <f>AP971+AQ971</f>
        <v>0</v>
      </c>
      <c r="AS971" s="181"/>
      <c r="AT971" s="181"/>
      <c r="AU971" s="181"/>
      <c r="AV971" s="181"/>
      <c r="AW971" s="181"/>
      <c r="AX971" s="180"/>
      <c r="AY971" s="181"/>
      <c r="AZ971" s="182">
        <f>AX971+AY971</f>
        <v>0</v>
      </c>
      <c r="BA971" s="181"/>
      <c r="BB971" s="181"/>
      <c r="BC971" s="181"/>
      <c r="BD971" s="181"/>
      <c r="BE971" s="181"/>
      <c r="BF971" s="130"/>
      <c r="BG971" s="130"/>
      <c r="BH971" s="130"/>
    </row>
    <row r="972" spans="1:60" x14ac:dyDescent="0.35">
      <c r="A972" s="172" t="s">
        <v>2303</v>
      </c>
      <c r="B972" s="172" t="s">
        <v>158</v>
      </c>
      <c r="C972" s="172" t="s">
        <v>159</v>
      </c>
      <c r="D972" s="173" t="s">
        <v>160</v>
      </c>
      <c r="E972" s="172" t="s">
        <v>1930</v>
      </c>
      <c r="F972" s="172" t="s">
        <v>2304</v>
      </c>
      <c r="G972" s="172" t="s">
        <v>705</v>
      </c>
      <c r="H972" s="172" t="s">
        <v>253</v>
      </c>
      <c r="I972" s="174">
        <v>72</v>
      </c>
      <c r="J972" s="175" t="s">
        <v>171</v>
      </c>
      <c r="K972" s="176">
        <f>I972*9.16</f>
        <v>659.52</v>
      </c>
      <c r="L972" s="177"/>
      <c r="M972" s="178"/>
      <c r="N972" s="178"/>
      <c r="O972" s="178"/>
      <c r="P972" s="179"/>
      <c r="Q972" s="179"/>
      <c r="R972" s="180"/>
      <c r="S972" s="181"/>
      <c r="T972" s="182">
        <f>R972+S972</f>
        <v>0</v>
      </c>
      <c r="U972" s="181"/>
      <c r="V972" s="181"/>
      <c r="W972" s="181"/>
      <c r="X972" s="181"/>
      <c r="Y972" s="181"/>
      <c r="Z972" s="180"/>
      <c r="AA972" s="181"/>
      <c r="AB972" s="182">
        <f>Z972+AA972</f>
        <v>0</v>
      </c>
      <c r="AC972" s="181"/>
      <c r="AD972" s="181"/>
      <c r="AE972" s="181"/>
      <c r="AF972" s="181"/>
      <c r="AG972" s="181"/>
      <c r="AH972" s="180"/>
      <c r="AI972" s="181"/>
      <c r="AJ972" s="182">
        <f>AH972+AI972</f>
        <v>0</v>
      </c>
      <c r="AK972" s="181"/>
      <c r="AL972" s="181"/>
      <c r="AM972" s="181"/>
      <c r="AN972" s="181"/>
      <c r="AO972" s="181"/>
      <c r="AP972" s="180"/>
      <c r="AQ972" s="181"/>
      <c r="AR972" s="182">
        <f>AP972+AQ972</f>
        <v>0</v>
      </c>
      <c r="AS972" s="181"/>
      <c r="AT972" s="181"/>
      <c r="AU972" s="181"/>
      <c r="AV972" s="181"/>
      <c r="AW972" s="181"/>
      <c r="AX972" s="180"/>
      <c r="AY972" s="181"/>
      <c r="AZ972" s="182">
        <f>AX972+AY972</f>
        <v>0</v>
      </c>
      <c r="BA972" s="181"/>
      <c r="BB972" s="181"/>
      <c r="BC972" s="181"/>
      <c r="BD972" s="181"/>
      <c r="BE972" s="181"/>
      <c r="BF972" s="130"/>
      <c r="BG972" s="130"/>
      <c r="BH972" s="130"/>
    </row>
    <row r="973" spans="1:60" x14ac:dyDescent="0.35">
      <c r="A973" s="172" t="s">
        <v>2321</v>
      </c>
      <c r="B973" s="172" t="s">
        <v>158</v>
      </c>
      <c r="C973" s="172" t="s">
        <v>159</v>
      </c>
      <c r="D973" s="173" t="s">
        <v>160</v>
      </c>
      <c r="E973" s="172" t="s">
        <v>1930</v>
      </c>
      <c r="F973" s="172" t="s">
        <v>2322</v>
      </c>
      <c r="G973" s="172" t="s">
        <v>705</v>
      </c>
      <c r="H973" s="172" t="s">
        <v>253</v>
      </c>
      <c r="I973" s="174">
        <v>72</v>
      </c>
      <c r="J973" s="175" t="s">
        <v>171</v>
      </c>
      <c r="K973" s="176">
        <f>I973*9.16</f>
        <v>659.52</v>
      </c>
      <c r="L973" s="177"/>
      <c r="M973" s="178"/>
      <c r="N973" s="178"/>
      <c r="O973" s="178"/>
      <c r="P973" s="179"/>
      <c r="Q973" s="179"/>
      <c r="R973" s="180"/>
      <c r="S973" s="181"/>
      <c r="T973" s="182">
        <f>R973+S973</f>
        <v>0</v>
      </c>
      <c r="U973" s="181"/>
      <c r="V973" s="181"/>
      <c r="W973" s="181"/>
      <c r="X973" s="181"/>
      <c r="Y973" s="181"/>
      <c r="Z973" s="180"/>
      <c r="AA973" s="181"/>
      <c r="AB973" s="182">
        <f>Z973+AA973</f>
        <v>0</v>
      </c>
      <c r="AC973" s="181"/>
      <c r="AD973" s="181"/>
      <c r="AE973" s="181"/>
      <c r="AF973" s="181"/>
      <c r="AG973" s="181"/>
      <c r="AH973" s="180"/>
      <c r="AI973" s="181"/>
      <c r="AJ973" s="182">
        <f>AH973+AI973</f>
        <v>0</v>
      </c>
      <c r="AK973" s="181"/>
      <c r="AL973" s="181"/>
      <c r="AM973" s="181"/>
      <c r="AN973" s="181"/>
      <c r="AO973" s="181"/>
      <c r="AP973" s="180"/>
      <c r="AQ973" s="181"/>
      <c r="AR973" s="182">
        <f>AP973+AQ973</f>
        <v>0</v>
      </c>
      <c r="AS973" s="181"/>
      <c r="AT973" s="181"/>
      <c r="AU973" s="181"/>
      <c r="AV973" s="181"/>
      <c r="AW973" s="181"/>
      <c r="AX973" s="180"/>
      <c r="AY973" s="181"/>
      <c r="AZ973" s="182">
        <f>AX973+AY973</f>
        <v>0</v>
      </c>
      <c r="BA973" s="181"/>
      <c r="BB973" s="181"/>
      <c r="BC973" s="181"/>
      <c r="BD973" s="181"/>
      <c r="BE973" s="181"/>
      <c r="BF973" s="130"/>
      <c r="BG973" s="130"/>
      <c r="BH973" s="130"/>
    </row>
    <row r="974" spans="1:60" x14ac:dyDescent="0.35">
      <c r="A974" s="172" t="s">
        <v>2323</v>
      </c>
      <c r="B974" s="172" t="s">
        <v>158</v>
      </c>
      <c r="C974" s="172" t="s">
        <v>159</v>
      </c>
      <c r="D974" s="173" t="s">
        <v>160</v>
      </c>
      <c r="E974" s="172" t="s">
        <v>1930</v>
      </c>
      <c r="F974" s="172" t="s">
        <v>2324</v>
      </c>
      <c r="G974" s="172" t="s">
        <v>705</v>
      </c>
      <c r="H974" s="172" t="s">
        <v>253</v>
      </c>
      <c r="I974" s="174">
        <v>72</v>
      </c>
      <c r="J974" s="175" t="s">
        <v>171</v>
      </c>
      <c r="K974" s="176">
        <f>I974*9.16</f>
        <v>659.52</v>
      </c>
      <c r="L974" s="177"/>
      <c r="M974" s="178"/>
      <c r="N974" s="178"/>
      <c r="O974" s="178"/>
      <c r="P974" s="179"/>
      <c r="Q974" s="179"/>
      <c r="R974" s="180"/>
      <c r="S974" s="181"/>
      <c r="T974" s="182">
        <f>R974+S974</f>
        <v>0</v>
      </c>
      <c r="U974" s="181"/>
      <c r="V974" s="181"/>
      <c r="W974" s="181"/>
      <c r="X974" s="181"/>
      <c r="Y974" s="181"/>
      <c r="Z974" s="180"/>
      <c r="AA974" s="181"/>
      <c r="AB974" s="182">
        <f>Z974+AA974</f>
        <v>0</v>
      </c>
      <c r="AC974" s="181"/>
      <c r="AD974" s="181"/>
      <c r="AE974" s="181"/>
      <c r="AF974" s="181"/>
      <c r="AG974" s="181"/>
      <c r="AH974" s="180"/>
      <c r="AI974" s="181"/>
      <c r="AJ974" s="182">
        <f>AH974+AI974</f>
        <v>0</v>
      </c>
      <c r="AK974" s="181"/>
      <c r="AL974" s="181"/>
      <c r="AM974" s="181"/>
      <c r="AN974" s="181"/>
      <c r="AO974" s="181"/>
      <c r="AP974" s="180"/>
      <c r="AQ974" s="181"/>
      <c r="AR974" s="182">
        <f>AP974+AQ974</f>
        <v>0</v>
      </c>
      <c r="AS974" s="181"/>
      <c r="AT974" s="181"/>
      <c r="AU974" s="181"/>
      <c r="AV974" s="181"/>
      <c r="AW974" s="181"/>
      <c r="AX974" s="180"/>
      <c r="AY974" s="181"/>
      <c r="AZ974" s="182">
        <f>AX974+AY974</f>
        <v>0</v>
      </c>
      <c r="BA974" s="181"/>
      <c r="BB974" s="181"/>
      <c r="BC974" s="181"/>
      <c r="BD974" s="181"/>
      <c r="BE974" s="181"/>
      <c r="BF974" s="130"/>
      <c r="BG974" s="130"/>
      <c r="BH974" s="130"/>
    </row>
    <row r="975" spans="1:60" x14ac:dyDescent="0.35">
      <c r="A975" s="172" t="s">
        <v>2325</v>
      </c>
      <c r="B975" s="172" t="s">
        <v>158</v>
      </c>
      <c r="C975" s="172" t="s">
        <v>159</v>
      </c>
      <c r="D975" s="173" t="s">
        <v>160</v>
      </c>
      <c r="E975" s="172" t="s">
        <v>1930</v>
      </c>
      <c r="F975" s="172" t="s">
        <v>2326</v>
      </c>
      <c r="G975" s="172" t="s">
        <v>705</v>
      </c>
      <c r="H975" s="172" t="s">
        <v>253</v>
      </c>
      <c r="I975" s="174">
        <v>72</v>
      </c>
      <c r="J975" s="175" t="s">
        <v>171</v>
      </c>
      <c r="K975" s="176">
        <f>I975*9.16</f>
        <v>659.52</v>
      </c>
      <c r="L975" s="177"/>
      <c r="M975" s="178"/>
      <c r="N975" s="178"/>
      <c r="O975" s="178"/>
      <c r="P975" s="179"/>
      <c r="Q975" s="179"/>
      <c r="R975" s="180"/>
      <c r="S975" s="181"/>
      <c r="T975" s="182">
        <f>R975+S975</f>
        <v>0</v>
      </c>
      <c r="U975" s="181"/>
      <c r="V975" s="181"/>
      <c r="W975" s="181"/>
      <c r="X975" s="181"/>
      <c r="Y975" s="181"/>
      <c r="Z975" s="180"/>
      <c r="AA975" s="181"/>
      <c r="AB975" s="182">
        <f>Z975+AA975</f>
        <v>0</v>
      </c>
      <c r="AC975" s="181"/>
      <c r="AD975" s="181"/>
      <c r="AE975" s="181"/>
      <c r="AF975" s="181"/>
      <c r="AG975" s="181"/>
      <c r="AH975" s="180"/>
      <c r="AI975" s="181"/>
      <c r="AJ975" s="182">
        <f>AH975+AI975</f>
        <v>0</v>
      </c>
      <c r="AK975" s="181"/>
      <c r="AL975" s="181"/>
      <c r="AM975" s="181"/>
      <c r="AN975" s="181"/>
      <c r="AO975" s="181"/>
      <c r="AP975" s="180"/>
      <c r="AQ975" s="181"/>
      <c r="AR975" s="182">
        <f>AP975+AQ975</f>
        <v>0</v>
      </c>
      <c r="AS975" s="181"/>
      <c r="AT975" s="181"/>
      <c r="AU975" s="181"/>
      <c r="AV975" s="181"/>
      <c r="AW975" s="181"/>
      <c r="AX975" s="180"/>
      <c r="AY975" s="181"/>
      <c r="AZ975" s="182">
        <f>AX975+AY975</f>
        <v>0</v>
      </c>
      <c r="BA975" s="181"/>
      <c r="BB975" s="181"/>
      <c r="BC975" s="181"/>
      <c r="BD975" s="181"/>
      <c r="BE975" s="181"/>
      <c r="BF975" s="130"/>
      <c r="BG975" s="130"/>
      <c r="BH975" s="130"/>
    </row>
    <row r="976" spans="1:60" x14ac:dyDescent="0.35">
      <c r="A976" s="172" t="s">
        <v>2327</v>
      </c>
      <c r="B976" s="172" t="s">
        <v>158</v>
      </c>
      <c r="C976" s="172" t="s">
        <v>159</v>
      </c>
      <c r="D976" s="173" t="s">
        <v>160</v>
      </c>
      <c r="E976" s="172" t="s">
        <v>1930</v>
      </c>
      <c r="F976" s="172" t="s">
        <v>2328</v>
      </c>
      <c r="G976" s="172" t="s">
        <v>705</v>
      </c>
      <c r="H976" s="172" t="s">
        <v>253</v>
      </c>
      <c r="I976" s="174">
        <v>72</v>
      </c>
      <c r="J976" s="175" t="s">
        <v>171</v>
      </c>
      <c r="K976" s="176">
        <f>I976*9.16</f>
        <v>659.52</v>
      </c>
      <c r="L976" s="177"/>
      <c r="M976" s="178"/>
      <c r="N976" s="178"/>
      <c r="O976" s="178"/>
      <c r="P976" s="179"/>
      <c r="Q976" s="179"/>
      <c r="R976" s="180"/>
      <c r="S976" s="181"/>
      <c r="T976" s="182">
        <f>R976+S976</f>
        <v>0</v>
      </c>
      <c r="U976" s="181"/>
      <c r="V976" s="181"/>
      <c r="W976" s="181"/>
      <c r="X976" s="181"/>
      <c r="Y976" s="181"/>
      <c r="Z976" s="180"/>
      <c r="AA976" s="181"/>
      <c r="AB976" s="182">
        <f>Z976+AA976</f>
        <v>0</v>
      </c>
      <c r="AC976" s="181"/>
      <c r="AD976" s="181"/>
      <c r="AE976" s="181"/>
      <c r="AF976" s="181"/>
      <c r="AG976" s="181"/>
      <c r="AH976" s="180"/>
      <c r="AI976" s="181"/>
      <c r="AJ976" s="182">
        <f>AH976+AI976</f>
        <v>0</v>
      </c>
      <c r="AK976" s="181"/>
      <c r="AL976" s="181"/>
      <c r="AM976" s="181"/>
      <c r="AN976" s="181"/>
      <c r="AO976" s="181"/>
      <c r="AP976" s="180"/>
      <c r="AQ976" s="181"/>
      <c r="AR976" s="182">
        <f>AP976+AQ976</f>
        <v>0</v>
      </c>
      <c r="AS976" s="181"/>
      <c r="AT976" s="181"/>
      <c r="AU976" s="181"/>
      <c r="AV976" s="181"/>
      <c r="AW976" s="181"/>
      <c r="AX976" s="180"/>
      <c r="AY976" s="181"/>
      <c r="AZ976" s="182">
        <f>AX976+AY976</f>
        <v>0</v>
      </c>
      <c r="BA976" s="181"/>
      <c r="BB976" s="181"/>
      <c r="BC976" s="181"/>
      <c r="BD976" s="181"/>
      <c r="BE976" s="181"/>
      <c r="BF976" s="130"/>
      <c r="BG976" s="130"/>
      <c r="BH976" s="130"/>
    </row>
    <row r="977" spans="1:60" x14ac:dyDescent="0.35">
      <c r="A977" s="172" t="s">
        <v>2340</v>
      </c>
      <c r="B977" s="172" t="s">
        <v>158</v>
      </c>
      <c r="C977" s="172" t="s">
        <v>159</v>
      </c>
      <c r="D977" s="173" t="s">
        <v>160</v>
      </c>
      <c r="E977" s="172" t="s">
        <v>1930</v>
      </c>
      <c r="F977" s="172" t="s">
        <v>2341</v>
      </c>
      <c r="G977" s="172" t="s">
        <v>705</v>
      </c>
      <c r="H977" s="172" t="s">
        <v>253</v>
      </c>
      <c r="I977" s="174">
        <v>72</v>
      </c>
      <c r="J977" s="175" t="s">
        <v>171</v>
      </c>
      <c r="K977" s="176">
        <f>I977*9.16</f>
        <v>659.52</v>
      </c>
      <c r="L977" s="177"/>
      <c r="M977" s="178"/>
      <c r="N977" s="178"/>
      <c r="O977" s="178"/>
      <c r="P977" s="179"/>
      <c r="Q977" s="179"/>
      <c r="R977" s="180"/>
      <c r="S977" s="181"/>
      <c r="T977" s="182">
        <f>R977+S977</f>
        <v>0</v>
      </c>
      <c r="U977" s="181"/>
      <c r="V977" s="181"/>
      <c r="W977" s="181"/>
      <c r="X977" s="181"/>
      <c r="Y977" s="181"/>
      <c r="Z977" s="180"/>
      <c r="AA977" s="181"/>
      <c r="AB977" s="182">
        <f>Z977+AA977</f>
        <v>0</v>
      </c>
      <c r="AC977" s="181"/>
      <c r="AD977" s="181"/>
      <c r="AE977" s="181"/>
      <c r="AF977" s="181"/>
      <c r="AG977" s="181"/>
      <c r="AH977" s="180"/>
      <c r="AI977" s="181"/>
      <c r="AJ977" s="182">
        <f>AH977+AI977</f>
        <v>0</v>
      </c>
      <c r="AK977" s="181"/>
      <c r="AL977" s="181"/>
      <c r="AM977" s="181"/>
      <c r="AN977" s="181"/>
      <c r="AO977" s="181"/>
      <c r="AP977" s="180"/>
      <c r="AQ977" s="181"/>
      <c r="AR977" s="182">
        <f>AP977+AQ977</f>
        <v>0</v>
      </c>
      <c r="AS977" s="181"/>
      <c r="AT977" s="181"/>
      <c r="AU977" s="181"/>
      <c r="AV977" s="181"/>
      <c r="AW977" s="181"/>
      <c r="AX977" s="180"/>
      <c r="AY977" s="181"/>
      <c r="AZ977" s="182">
        <f>AX977+AY977</f>
        <v>0</v>
      </c>
      <c r="BA977" s="181"/>
      <c r="BB977" s="181"/>
      <c r="BC977" s="181"/>
      <c r="BD977" s="181"/>
      <c r="BE977" s="181"/>
      <c r="BF977" s="130"/>
      <c r="BG977" s="130"/>
      <c r="BH977" s="130"/>
    </row>
    <row r="978" spans="1:60" x14ac:dyDescent="0.35">
      <c r="A978" s="172" t="s">
        <v>2841</v>
      </c>
      <c r="B978" s="172" t="s">
        <v>158</v>
      </c>
      <c r="C978" s="172" t="s">
        <v>159</v>
      </c>
      <c r="D978" s="173" t="s">
        <v>160</v>
      </c>
      <c r="E978" s="172" t="s">
        <v>2842</v>
      </c>
      <c r="F978" s="172" t="s">
        <v>2843</v>
      </c>
      <c r="G978" s="172" t="s">
        <v>705</v>
      </c>
      <c r="H978" s="172" t="s">
        <v>253</v>
      </c>
      <c r="I978" s="174">
        <v>780</v>
      </c>
      <c r="J978" s="175" t="s">
        <v>594</v>
      </c>
      <c r="K978" s="176">
        <f>I978*9.16</f>
        <v>7144.8</v>
      </c>
      <c r="L978" s="177"/>
      <c r="M978" s="178"/>
      <c r="N978" s="178"/>
      <c r="O978" s="178"/>
      <c r="P978" s="179" t="s">
        <v>123</v>
      </c>
      <c r="Q978" s="179"/>
      <c r="R978" s="180"/>
      <c r="S978" s="181"/>
      <c r="T978" s="182">
        <f>R978+S978</f>
        <v>0</v>
      </c>
      <c r="U978" s="181"/>
      <c r="V978" s="181"/>
      <c r="W978" s="181"/>
      <c r="X978" s="181"/>
      <c r="Y978" s="181"/>
      <c r="Z978" s="180"/>
      <c r="AA978" s="181"/>
      <c r="AB978" s="182">
        <f>Z978+AA978</f>
        <v>0</v>
      </c>
      <c r="AC978" s="181"/>
      <c r="AD978" s="181"/>
      <c r="AE978" s="181"/>
      <c r="AF978" s="181"/>
      <c r="AG978" s="181"/>
      <c r="AH978" s="180"/>
      <c r="AI978" s="181"/>
      <c r="AJ978" s="182">
        <f>AH978+AI978</f>
        <v>0</v>
      </c>
      <c r="AK978" s="181"/>
      <c r="AL978" s="181"/>
      <c r="AM978" s="181"/>
      <c r="AN978" s="181"/>
      <c r="AO978" s="181"/>
      <c r="AP978" s="180"/>
      <c r="AQ978" s="181"/>
      <c r="AR978" s="182">
        <f>AP978+AQ978</f>
        <v>0</v>
      </c>
      <c r="AS978" s="181"/>
      <c r="AT978" s="181"/>
      <c r="AU978" s="181"/>
      <c r="AV978" s="181"/>
      <c r="AW978" s="181"/>
      <c r="AX978" s="180"/>
      <c r="AY978" s="181"/>
      <c r="AZ978" s="182">
        <f>AX978+AY978</f>
        <v>0</v>
      </c>
      <c r="BA978" s="181"/>
      <c r="BB978" s="181"/>
      <c r="BC978" s="181"/>
      <c r="BD978" s="181"/>
      <c r="BE978" s="181"/>
      <c r="BF978" s="130"/>
      <c r="BG978" s="130"/>
      <c r="BH978" s="130"/>
    </row>
    <row r="979" spans="1:60" x14ac:dyDescent="0.35">
      <c r="A979" s="172" t="s">
        <v>2035</v>
      </c>
      <c r="B979" s="172" t="s">
        <v>158</v>
      </c>
      <c r="C979" s="172" t="s">
        <v>159</v>
      </c>
      <c r="D979" s="173" t="s">
        <v>160</v>
      </c>
      <c r="E979" s="172" t="s">
        <v>1930</v>
      </c>
      <c r="F979" s="172" t="s">
        <v>2036</v>
      </c>
      <c r="G979" s="172" t="s">
        <v>2037</v>
      </c>
      <c r="H979" s="172" t="s">
        <v>186</v>
      </c>
      <c r="I979" s="174">
        <v>72</v>
      </c>
      <c r="J979" s="175" t="s">
        <v>171</v>
      </c>
      <c r="K979" s="176">
        <f>I979*9.16</f>
        <v>659.52</v>
      </c>
      <c r="L979" s="177"/>
      <c r="M979" s="178"/>
      <c r="N979" s="178"/>
      <c r="O979" s="178"/>
      <c r="P979" s="179"/>
      <c r="Q979" s="179"/>
      <c r="R979" s="180"/>
      <c r="S979" s="181"/>
      <c r="T979" s="182">
        <f>R979+S979</f>
        <v>0</v>
      </c>
      <c r="U979" s="181"/>
      <c r="V979" s="181"/>
      <c r="W979" s="181"/>
      <c r="X979" s="181"/>
      <c r="Y979" s="181"/>
      <c r="Z979" s="180"/>
      <c r="AA979" s="181"/>
      <c r="AB979" s="182">
        <f>Z979+AA979</f>
        <v>0</v>
      </c>
      <c r="AC979" s="181"/>
      <c r="AD979" s="181"/>
      <c r="AE979" s="181"/>
      <c r="AF979" s="181"/>
      <c r="AG979" s="181"/>
      <c r="AH979" s="180"/>
      <c r="AI979" s="181"/>
      <c r="AJ979" s="182">
        <f>AH979+AI979</f>
        <v>0</v>
      </c>
      <c r="AK979" s="181"/>
      <c r="AL979" s="181"/>
      <c r="AM979" s="181"/>
      <c r="AN979" s="181"/>
      <c r="AO979" s="181"/>
      <c r="AP979" s="180"/>
      <c r="AQ979" s="181"/>
      <c r="AR979" s="182">
        <f>AP979+AQ979</f>
        <v>0</v>
      </c>
      <c r="AS979" s="181"/>
      <c r="AT979" s="181"/>
      <c r="AU979" s="181"/>
      <c r="AV979" s="181"/>
      <c r="AW979" s="181"/>
      <c r="AX979" s="180"/>
      <c r="AY979" s="181"/>
      <c r="AZ979" s="182">
        <f>AX979+AY979</f>
        <v>0</v>
      </c>
      <c r="BA979" s="181"/>
      <c r="BB979" s="181"/>
      <c r="BC979" s="181"/>
      <c r="BD979" s="181"/>
      <c r="BE979" s="181"/>
      <c r="BF979" s="130"/>
      <c r="BG979" s="130"/>
      <c r="BH979" s="130"/>
    </row>
    <row r="980" spans="1:60" x14ac:dyDescent="0.35">
      <c r="A980" s="172" t="s">
        <v>2038</v>
      </c>
      <c r="B980" s="172" t="s">
        <v>158</v>
      </c>
      <c r="C980" s="172" t="s">
        <v>159</v>
      </c>
      <c r="D980" s="173" t="s">
        <v>160</v>
      </c>
      <c r="E980" s="172" t="s">
        <v>1930</v>
      </c>
      <c r="F980" s="172" t="s">
        <v>2036</v>
      </c>
      <c r="G980" s="172" t="s">
        <v>2037</v>
      </c>
      <c r="H980" s="172" t="s">
        <v>186</v>
      </c>
      <c r="I980" s="174">
        <v>72</v>
      </c>
      <c r="J980" s="175" t="s">
        <v>171</v>
      </c>
      <c r="K980" s="176">
        <f>I980*9.16</f>
        <v>659.52</v>
      </c>
      <c r="L980" s="177"/>
      <c r="M980" s="178"/>
      <c r="N980" s="178"/>
      <c r="O980" s="178"/>
      <c r="P980" s="179"/>
      <c r="Q980" s="179"/>
      <c r="R980" s="180"/>
      <c r="S980" s="181"/>
      <c r="T980" s="182">
        <f>R980+S980</f>
        <v>0</v>
      </c>
      <c r="U980" s="181"/>
      <c r="V980" s="181"/>
      <c r="W980" s="181"/>
      <c r="X980" s="181"/>
      <c r="Y980" s="181"/>
      <c r="Z980" s="180"/>
      <c r="AA980" s="181"/>
      <c r="AB980" s="182">
        <f>Z980+AA980</f>
        <v>0</v>
      </c>
      <c r="AC980" s="181"/>
      <c r="AD980" s="181"/>
      <c r="AE980" s="181"/>
      <c r="AF980" s="181"/>
      <c r="AG980" s="181"/>
      <c r="AH980" s="180"/>
      <c r="AI980" s="181"/>
      <c r="AJ980" s="182">
        <f>AH980+AI980</f>
        <v>0</v>
      </c>
      <c r="AK980" s="181"/>
      <c r="AL980" s="181"/>
      <c r="AM980" s="181"/>
      <c r="AN980" s="181"/>
      <c r="AO980" s="181"/>
      <c r="AP980" s="180"/>
      <c r="AQ980" s="181"/>
      <c r="AR980" s="182">
        <f>AP980+AQ980</f>
        <v>0</v>
      </c>
      <c r="AS980" s="181"/>
      <c r="AT980" s="181"/>
      <c r="AU980" s="181"/>
      <c r="AV980" s="181"/>
      <c r="AW980" s="181"/>
      <c r="AX980" s="180"/>
      <c r="AY980" s="181"/>
      <c r="AZ980" s="182">
        <f>AX980+AY980</f>
        <v>0</v>
      </c>
      <c r="BA980" s="181"/>
      <c r="BB980" s="181"/>
      <c r="BC980" s="181"/>
      <c r="BD980" s="181"/>
      <c r="BE980" s="181"/>
      <c r="BF980" s="130"/>
      <c r="BG980" s="130"/>
      <c r="BH980" s="130"/>
    </row>
    <row r="981" spans="1:60" x14ac:dyDescent="0.35">
      <c r="A981" s="172" t="s">
        <v>2709</v>
      </c>
      <c r="B981" s="172" t="s">
        <v>158</v>
      </c>
      <c r="C981" s="172" t="s">
        <v>159</v>
      </c>
      <c r="D981" s="173" t="s">
        <v>160</v>
      </c>
      <c r="E981" s="172" t="s">
        <v>1930</v>
      </c>
      <c r="F981" s="172" t="s">
        <v>2710</v>
      </c>
      <c r="G981" s="172" t="s">
        <v>230</v>
      </c>
      <c r="H981" s="172" t="s">
        <v>230</v>
      </c>
      <c r="I981" s="174">
        <v>72</v>
      </c>
      <c r="J981" s="175" t="s">
        <v>171</v>
      </c>
      <c r="K981" s="176">
        <f>I981*9.16</f>
        <v>659.52</v>
      </c>
      <c r="L981" s="177"/>
      <c r="M981" s="178"/>
      <c r="N981" s="178"/>
      <c r="O981" s="178"/>
      <c r="P981" s="179"/>
      <c r="Q981" s="179"/>
      <c r="R981" s="180"/>
      <c r="S981" s="181"/>
      <c r="T981" s="182">
        <f>R981+S981</f>
        <v>0</v>
      </c>
      <c r="U981" s="181"/>
      <c r="V981" s="181"/>
      <c r="W981" s="181"/>
      <c r="X981" s="181"/>
      <c r="Y981" s="181"/>
      <c r="Z981" s="180"/>
      <c r="AA981" s="181"/>
      <c r="AB981" s="182">
        <f>Z981+AA981</f>
        <v>0</v>
      </c>
      <c r="AC981" s="181"/>
      <c r="AD981" s="181"/>
      <c r="AE981" s="181"/>
      <c r="AF981" s="181"/>
      <c r="AG981" s="181"/>
      <c r="AH981" s="180"/>
      <c r="AI981" s="181"/>
      <c r="AJ981" s="182">
        <f>AH981+AI981</f>
        <v>0</v>
      </c>
      <c r="AK981" s="181"/>
      <c r="AL981" s="181"/>
      <c r="AM981" s="181"/>
      <c r="AN981" s="181"/>
      <c r="AO981" s="181"/>
      <c r="AP981" s="180"/>
      <c r="AQ981" s="181"/>
      <c r="AR981" s="182">
        <f>AP981+AQ981</f>
        <v>0</v>
      </c>
      <c r="AS981" s="181"/>
      <c r="AT981" s="181"/>
      <c r="AU981" s="181"/>
      <c r="AV981" s="181"/>
      <c r="AW981" s="181"/>
      <c r="AX981" s="180"/>
      <c r="AY981" s="181"/>
      <c r="AZ981" s="182">
        <f>AX981+AY981</f>
        <v>0</v>
      </c>
      <c r="BA981" s="181"/>
      <c r="BB981" s="181"/>
      <c r="BC981" s="181"/>
      <c r="BD981" s="181"/>
      <c r="BE981" s="181"/>
      <c r="BF981" s="130"/>
      <c r="BG981" s="130"/>
      <c r="BH981" s="130"/>
    </row>
    <row r="982" spans="1:60" x14ac:dyDescent="0.35">
      <c r="A982" s="172" t="s">
        <v>2711</v>
      </c>
      <c r="B982" s="172" t="s">
        <v>158</v>
      </c>
      <c r="C982" s="172" t="s">
        <v>159</v>
      </c>
      <c r="D982" s="173" t="s">
        <v>160</v>
      </c>
      <c r="E982" s="172" t="s">
        <v>1930</v>
      </c>
      <c r="F982" s="172" t="s">
        <v>2712</v>
      </c>
      <c r="G982" s="172" t="s">
        <v>230</v>
      </c>
      <c r="H982" s="172" t="s">
        <v>230</v>
      </c>
      <c r="I982" s="174">
        <v>72</v>
      </c>
      <c r="J982" s="175" t="s">
        <v>171</v>
      </c>
      <c r="K982" s="176">
        <f>I982*9.16</f>
        <v>659.52</v>
      </c>
      <c r="L982" s="177"/>
      <c r="M982" s="178"/>
      <c r="N982" s="178"/>
      <c r="O982" s="178"/>
      <c r="P982" s="179"/>
      <c r="Q982" s="179"/>
      <c r="R982" s="180"/>
      <c r="S982" s="181"/>
      <c r="T982" s="182">
        <f>R982+S982</f>
        <v>0</v>
      </c>
      <c r="U982" s="181"/>
      <c r="V982" s="181"/>
      <c r="W982" s="181"/>
      <c r="X982" s="181"/>
      <c r="Y982" s="181"/>
      <c r="Z982" s="180"/>
      <c r="AA982" s="181"/>
      <c r="AB982" s="182">
        <f>Z982+AA982</f>
        <v>0</v>
      </c>
      <c r="AC982" s="181"/>
      <c r="AD982" s="181"/>
      <c r="AE982" s="181"/>
      <c r="AF982" s="181"/>
      <c r="AG982" s="181"/>
      <c r="AH982" s="180"/>
      <c r="AI982" s="181"/>
      <c r="AJ982" s="182">
        <f>AH982+AI982</f>
        <v>0</v>
      </c>
      <c r="AK982" s="181"/>
      <c r="AL982" s="181"/>
      <c r="AM982" s="181"/>
      <c r="AN982" s="181"/>
      <c r="AO982" s="181"/>
      <c r="AP982" s="180"/>
      <c r="AQ982" s="181"/>
      <c r="AR982" s="182">
        <f>AP982+AQ982</f>
        <v>0</v>
      </c>
      <c r="AS982" s="181"/>
      <c r="AT982" s="181"/>
      <c r="AU982" s="181"/>
      <c r="AV982" s="181"/>
      <c r="AW982" s="181"/>
      <c r="AX982" s="180"/>
      <c r="AY982" s="181"/>
      <c r="AZ982" s="182">
        <f>AX982+AY982</f>
        <v>0</v>
      </c>
      <c r="BA982" s="181"/>
      <c r="BB982" s="181"/>
      <c r="BC982" s="181"/>
      <c r="BD982" s="181"/>
      <c r="BE982" s="181"/>
      <c r="BF982" s="130"/>
      <c r="BG982" s="130"/>
      <c r="BH982" s="130"/>
    </row>
    <row r="983" spans="1:60" x14ac:dyDescent="0.35">
      <c r="A983" s="172" t="s">
        <v>2799</v>
      </c>
      <c r="B983" s="172" t="s">
        <v>158</v>
      </c>
      <c r="C983" s="172" t="s">
        <v>159</v>
      </c>
      <c r="D983" s="173" t="s">
        <v>160</v>
      </c>
      <c r="E983" s="172" t="s">
        <v>1930</v>
      </c>
      <c r="F983" s="172" t="s">
        <v>2800</v>
      </c>
      <c r="G983" s="172" t="s">
        <v>230</v>
      </c>
      <c r="H983" s="172" t="s">
        <v>230</v>
      </c>
      <c r="I983" s="174">
        <v>72</v>
      </c>
      <c r="J983" s="175" t="s">
        <v>171</v>
      </c>
      <c r="K983" s="176">
        <f>I983*9.16</f>
        <v>659.52</v>
      </c>
      <c r="L983" s="177"/>
      <c r="M983" s="178"/>
      <c r="N983" s="178"/>
      <c r="O983" s="178"/>
      <c r="P983" s="179"/>
      <c r="Q983" s="179"/>
      <c r="R983" s="180"/>
      <c r="S983" s="181"/>
      <c r="T983" s="182">
        <f>R983+S983</f>
        <v>0</v>
      </c>
      <c r="U983" s="181"/>
      <c r="V983" s="181"/>
      <c r="W983" s="181"/>
      <c r="X983" s="181"/>
      <c r="Y983" s="181"/>
      <c r="Z983" s="180"/>
      <c r="AA983" s="181"/>
      <c r="AB983" s="182">
        <f>Z983+AA983</f>
        <v>0</v>
      </c>
      <c r="AC983" s="181"/>
      <c r="AD983" s="181"/>
      <c r="AE983" s="181"/>
      <c r="AF983" s="181"/>
      <c r="AG983" s="181"/>
      <c r="AH983" s="180"/>
      <c r="AI983" s="181"/>
      <c r="AJ983" s="182">
        <f>AH983+AI983</f>
        <v>0</v>
      </c>
      <c r="AK983" s="181"/>
      <c r="AL983" s="181"/>
      <c r="AM983" s="181"/>
      <c r="AN983" s="181"/>
      <c r="AO983" s="181"/>
      <c r="AP983" s="180"/>
      <c r="AQ983" s="181"/>
      <c r="AR983" s="182">
        <f>AP983+AQ983</f>
        <v>0</v>
      </c>
      <c r="AS983" s="181"/>
      <c r="AT983" s="181"/>
      <c r="AU983" s="181"/>
      <c r="AV983" s="181"/>
      <c r="AW983" s="181"/>
      <c r="AX983" s="180"/>
      <c r="AY983" s="181"/>
      <c r="AZ983" s="182">
        <f>AX983+AY983</f>
        <v>0</v>
      </c>
      <c r="BA983" s="181"/>
      <c r="BB983" s="181"/>
      <c r="BC983" s="181"/>
      <c r="BD983" s="181"/>
      <c r="BE983" s="181"/>
      <c r="BF983" s="130"/>
      <c r="BG983" s="130"/>
      <c r="BH983" s="130"/>
    </row>
    <row r="984" spans="1:60" x14ac:dyDescent="0.35">
      <c r="A984" s="172" t="s">
        <v>2801</v>
      </c>
      <c r="B984" s="172" t="s">
        <v>158</v>
      </c>
      <c r="C984" s="172" t="s">
        <v>159</v>
      </c>
      <c r="D984" s="173" t="s">
        <v>160</v>
      </c>
      <c r="E984" s="172" t="s">
        <v>1930</v>
      </c>
      <c r="F984" s="172" t="s">
        <v>2802</v>
      </c>
      <c r="G984" s="172" t="s">
        <v>230</v>
      </c>
      <c r="H984" s="172" t="s">
        <v>230</v>
      </c>
      <c r="I984" s="174">
        <v>72</v>
      </c>
      <c r="J984" s="175" t="s">
        <v>171</v>
      </c>
      <c r="K984" s="176">
        <f>I984*9.16</f>
        <v>659.52</v>
      </c>
      <c r="L984" s="177"/>
      <c r="M984" s="178"/>
      <c r="N984" s="178"/>
      <c r="O984" s="178"/>
      <c r="P984" s="179"/>
      <c r="Q984" s="179"/>
      <c r="R984" s="180"/>
      <c r="S984" s="181"/>
      <c r="T984" s="182">
        <f>R984+S984</f>
        <v>0</v>
      </c>
      <c r="U984" s="181"/>
      <c r="V984" s="181"/>
      <c r="W984" s="181"/>
      <c r="X984" s="181"/>
      <c r="Y984" s="181"/>
      <c r="Z984" s="180"/>
      <c r="AA984" s="181"/>
      <c r="AB984" s="182">
        <f>Z984+AA984</f>
        <v>0</v>
      </c>
      <c r="AC984" s="181"/>
      <c r="AD984" s="181"/>
      <c r="AE984" s="181"/>
      <c r="AF984" s="181"/>
      <c r="AG984" s="181"/>
      <c r="AH984" s="180"/>
      <c r="AI984" s="181"/>
      <c r="AJ984" s="182">
        <f>AH984+AI984</f>
        <v>0</v>
      </c>
      <c r="AK984" s="181"/>
      <c r="AL984" s="181"/>
      <c r="AM984" s="181"/>
      <c r="AN984" s="181"/>
      <c r="AO984" s="181"/>
      <c r="AP984" s="180"/>
      <c r="AQ984" s="181"/>
      <c r="AR984" s="182">
        <f>AP984+AQ984</f>
        <v>0</v>
      </c>
      <c r="AS984" s="181"/>
      <c r="AT984" s="181"/>
      <c r="AU984" s="181"/>
      <c r="AV984" s="181"/>
      <c r="AW984" s="181"/>
      <c r="AX984" s="180"/>
      <c r="AY984" s="181"/>
      <c r="AZ984" s="182">
        <f>AX984+AY984</f>
        <v>0</v>
      </c>
      <c r="BA984" s="181"/>
      <c r="BB984" s="181"/>
      <c r="BC984" s="181"/>
      <c r="BD984" s="181"/>
      <c r="BE984" s="181"/>
      <c r="BF984" s="130"/>
      <c r="BG984" s="130"/>
      <c r="BH984" s="130"/>
    </row>
    <row r="985" spans="1:60" x14ac:dyDescent="0.35">
      <c r="A985" s="172" t="s">
        <v>2820</v>
      </c>
      <c r="B985" s="172" t="s">
        <v>158</v>
      </c>
      <c r="C985" s="172" t="s">
        <v>159</v>
      </c>
      <c r="D985" s="173" t="s">
        <v>160</v>
      </c>
      <c r="E985" s="172" t="s">
        <v>1930</v>
      </c>
      <c r="F985" s="172" t="s">
        <v>2821</v>
      </c>
      <c r="G985" s="172" t="s">
        <v>230</v>
      </c>
      <c r="H985" s="172" t="s">
        <v>230</v>
      </c>
      <c r="I985" s="174">
        <v>72</v>
      </c>
      <c r="J985" s="175" t="s">
        <v>171</v>
      </c>
      <c r="K985" s="176">
        <f>I985*9.16</f>
        <v>659.52</v>
      </c>
      <c r="L985" s="177"/>
      <c r="M985" s="178"/>
      <c r="N985" s="178"/>
      <c r="O985" s="178"/>
      <c r="P985" s="179"/>
      <c r="Q985" s="179"/>
      <c r="R985" s="180"/>
      <c r="S985" s="181"/>
      <c r="T985" s="182">
        <f>R985+S985</f>
        <v>0</v>
      </c>
      <c r="U985" s="181"/>
      <c r="V985" s="181"/>
      <c r="W985" s="181"/>
      <c r="X985" s="181"/>
      <c r="Y985" s="181"/>
      <c r="Z985" s="180"/>
      <c r="AA985" s="181"/>
      <c r="AB985" s="182">
        <f>Z985+AA985</f>
        <v>0</v>
      </c>
      <c r="AC985" s="181"/>
      <c r="AD985" s="181"/>
      <c r="AE985" s="181"/>
      <c r="AF985" s="181"/>
      <c r="AG985" s="181"/>
      <c r="AH985" s="180"/>
      <c r="AI985" s="181"/>
      <c r="AJ985" s="182">
        <f>AH985+AI985</f>
        <v>0</v>
      </c>
      <c r="AK985" s="181"/>
      <c r="AL985" s="181"/>
      <c r="AM985" s="181"/>
      <c r="AN985" s="181"/>
      <c r="AO985" s="181"/>
      <c r="AP985" s="180"/>
      <c r="AQ985" s="181"/>
      <c r="AR985" s="182">
        <f>AP985+AQ985</f>
        <v>0</v>
      </c>
      <c r="AS985" s="181"/>
      <c r="AT985" s="181"/>
      <c r="AU985" s="181"/>
      <c r="AV985" s="181"/>
      <c r="AW985" s="181"/>
      <c r="AX985" s="180"/>
      <c r="AY985" s="181"/>
      <c r="AZ985" s="182">
        <f>AX985+AY985</f>
        <v>0</v>
      </c>
      <c r="BA985" s="181"/>
      <c r="BB985" s="181"/>
      <c r="BC985" s="181"/>
      <c r="BD985" s="181"/>
      <c r="BE985" s="181"/>
      <c r="BF985" s="130"/>
      <c r="BG985" s="130"/>
      <c r="BH985" s="130"/>
    </row>
    <row r="986" spans="1:60" x14ac:dyDescent="0.35">
      <c r="A986" s="172" t="s">
        <v>2337</v>
      </c>
      <c r="B986" s="172" t="s">
        <v>158</v>
      </c>
      <c r="C986" s="172" t="s">
        <v>159</v>
      </c>
      <c r="D986" s="173" t="s">
        <v>160</v>
      </c>
      <c r="E986" s="172" t="s">
        <v>1930</v>
      </c>
      <c r="F986" s="172" t="s">
        <v>2338</v>
      </c>
      <c r="G986" s="172" t="s">
        <v>2339</v>
      </c>
      <c r="H986" s="172" t="s">
        <v>176</v>
      </c>
      <c r="I986" s="174">
        <v>72</v>
      </c>
      <c r="J986" s="175" t="s">
        <v>171</v>
      </c>
      <c r="K986" s="176">
        <f>I986*9.16</f>
        <v>659.52</v>
      </c>
      <c r="L986" s="177"/>
      <c r="M986" s="178"/>
      <c r="N986" s="178"/>
      <c r="O986" s="178"/>
      <c r="P986" s="179"/>
      <c r="Q986" s="179"/>
      <c r="R986" s="180"/>
      <c r="S986" s="181"/>
      <c r="T986" s="182">
        <f>R986+S986</f>
        <v>0</v>
      </c>
      <c r="U986" s="181"/>
      <c r="V986" s="181"/>
      <c r="W986" s="181"/>
      <c r="X986" s="181"/>
      <c r="Y986" s="181"/>
      <c r="Z986" s="180"/>
      <c r="AA986" s="181"/>
      <c r="AB986" s="182">
        <f>Z986+AA986</f>
        <v>0</v>
      </c>
      <c r="AC986" s="181"/>
      <c r="AD986" s="181"/>
      <c r="AE986" s="181"/>
      <c r="AF986" s="181"/>
      <c r="AG986" s="181"/>
      <c r="AH986" s="180"/>
      <c r="AI986" s="181"/>
      <c r="AJ986" s="182">
        <f>AH986+AI986</f>
        <v>0</v>
      </c>
      <c r="AK986" s="181"/>
      <c r="AL986" s="181"/>
      <c r="AM986" s="181"/>
      <c r="AN986" s="181"/>
      <c r="AO986" s="181"/>
      <c r="AP986" s="180"/>
      <c r="AQ986" s="181"/>
      <c r="AR986" s="182">
        <f>AP986+AQ986</f>
        <v>0</v>
      </c>
      <c r="AS986" s="181"/>
      <c r="AT986" s="181"/>
      <c r="AU986" s="181"/>
      <c r="AV986" s="181"/>
      <c r="AW986" s="181"/>
      <c r="AX986" s="180"/>
      <c r="AY986" s="181"/>
      <c r="AZ986" s="182">
        <f>AX986+AY986</f>
        <v>0</v>
      </c>
      <c r="BA986" s="181"/>
      <c r="BB986" s="181"/>
      <c r="BC986" s="181"/>
      <c r="BD986" s="181"/>
      <c r="BE986" s="181"/>
      <c r="BF986" s="130"/>
      <c r="BG986" s="130"/>
      <c r="BH986" s="130"/>
    </row>
    <row r="987" spans="1:60" x14ac:dyDescent="0.35">
      <c r="A987" s="172" t="s">
        <v>2342</v>
      </c>
      <c r="B987" s="172" t="s">
        <v>158</v>
      </c>
      <c r="C987" s="172" t="s">
        <v>159</v>
      </c>
      <c r="D987" s="173" t="s">
        <v>160</v>
      </c>
      <c r="E987" s="172" t="s">
        <v>1930</v>
      </c>
      <c r="F987" s="172" t="s">
        <v>2343</v>
      </c>
      <c r="G987" s="172" t="s">
        <v>2339</v>
      </c>
      <c r="H987" s="172" t="s">
        <v>176</v>
      </c>
      <c r="I987" s="174">
        <v>72</v>
      </c>
      <c r="J987" s="175" t="s">
        <v>171</v>
      </c>
      <c r="K987" s="176">
        <f>I987*9.16</f>
        <v>659.52</v>
      </c>
      <c r="L987" s="177"/>
      <c r="M987" s="178"/>
      <c r="N987" s="178"/>
      <c r="O987" s="178"/>
      <c r="P987" s="179"/>
      <c r="Q987" s="179"/>
      <c r="R987" s="180"/>
      <c r="S987" s="181"/>
      <c r="T987" s="182">
        <f>R987+S987</f>
        <v>0</v>
      </c>
      <c r="U987" s="181"/>
      <c r="V987" s="181"/>
      <c r="W987" s="181"/>
      <c r="X987" s="181"/>
      <c r="Y987" s="181"/>
      <c r="Z987" s="180"/>
      <c r="AA987" s="181"/>
      <c r="AB987" s="182">
        <f>Z987+AA987</f>
        <v>0</v>
      </c>
      <c r="AC987" s="181"/>
      <c r="AD987" s="181"/>
      <c r="AE987" s="181"/>
      <c r="AF987" s="181"/>
      <c r="AG987" s="181"/>
      <c r="AH987" s="180"/>
      <c r="AI987" s="181"/>
      <c r="AJ987" s="182">
        <f>AH987+AI987</f>
        <v>0</v>
      </c>
      <c r="AK987" s="181"/>
      <c r="AL987" s="181"/>
      <c r="AM987" s="181"/>
      <c r="AN987" s="181"/>
      <c r="AO987" s="181"/>
      <c r="AP987" s="180"/>
      <c r="AQ987" s="181"/>
      <c r="AR987" s="182">
        <f>AP987+AQ987</f>
        <v>0</v>
      </c>
      <c r="AS987" s="181"/>
      <c r="AT987" s="181"/>
      <c r="AU987" s="181"/>
      <c r="AV987" s="181"/>
      <c r="AW987" s="181"/>
      <c r="AX987" s="180"/>
      <c r="AY987" s="181"/>
      <c r="AZ987" s="182">
        <f>AX987+AY987</f>
        <v>0</v>
      </c>
      <c r="BA987" s="181"/>
      <c r="BB987" s="181"/>
      <c r="BC987" s="181"/>
      <c r="BD987" s="181"/>
      <c r="BE987" s="181"/>
      <c r="BF987" s="130"/>
      <c r="BG987" s="130"/>
      <c r="BH987" s="130"/>
    </row>
    <row r="988" spans="1:60" x14ac:dyDescent="0.35">
      <c r="A988" s="172" t="s">
        <v>2389</v>
      </c>
      <c r="B988" s="172" t="s">
        <v>158</v>
      </c>
      <c r="C988" s="172" t="s">
        <v>159</v>
      </c>
      <c r="D988" s="173" t="s">
        <v>160</v>
      </c>
      <c r="E988" s="172" t="s">
        <v>1930</v>
      </c>
      <c r="F988" s="172" t="s">
        <v>2390</v>
      </c>
      <c r="G988" s="172" t="s">
        <v>2339</v>
      </c>
      <c r="H988" s="172" t="s">
        <v>176</v>
      </c>
      <c r="I988" s="174">
        <v>72</v>
      </c>
      <c r="J988" s="175" t="s">
        <v>171</v>
      </c>
      <c r="K988" s="176">
        <f>I988*9.16</f>
        <v>659.52</v>
      </c>
      <c r="L988" s="177"/>
      <c r="M988" s="178"/>
      <c r="N988" s="178"/>
      <c r="O988" s="178"/>
      <c r="P988" s="179"/>
      <c r="Q988" s="179"/>
      <c r="R988" s="180"/>
      <c r="S988" s="181"/>
      <c r="T988" s="182">
        <f>R988+S988</f>
        <v>0</v>
      </c>
      <c r="U988" s="181"/>
      <c r="V988" s="181"/>
      <c r="W988" s="181"/>
      <c r="X988" s="181"/>
      <c r="Y988" s="181"/>
      <c r="Z988" s="180"/>
      <c r="AA988" s="181"/>
      <c r="AB988" s="182">
        <f>Z988+AA988</f>
        <v>0</v>
      </c>
      <c r="AC988" s="181"/>
      <c r="AD988" s="181"/>
      <c r="AE988" s="181"/>
      <c r="AF988" s="181"/>
      <c r="AG988" s="181"/>
      <c r="AH988" s="180"/>
      <c r="AI988" s="181"/>
      <c r="AJ988" s="182">
        <f>AH988+AI988</f>
        <v>0</v>
      </c>
      <c r="AK988" s="181"/>
      <c r="AL988" s="181"/>
      <c r="AM988" s="181"/>
      <c r="AN988" s="181"/>
      <c r="AO988" s="181"/>
      <c r="AP988" s="180"/>
      <c r="AQ988" s="181"/>
      <c r="AR988" s="182">
        <f>AP988+AQ988</f>
        <v>0</v>
      </c>
      <c r="AS988" s="181"/>
      <c r="AT988" s="181"/>
      <c r="AU988" s="181"/>
      <c r="AV988" s="181"/>
      <c r="AW988" s="181"/>
      <c r="AX988" s="180"/>
      <c r="AY988" s="181"/>
      <c r="AZ988" s="182">
        <f>AX988+AY988</f>
        <v>0</v>
      </c>
      <c r="BA988" s="181"/>
      <c r="BB988" s="181"/>
      <c r="BC988" s="181"/>
      <c r="BD988" s="181"/>
      <c r="BE988" s="181"/>
      <c r="BF988" s="130"/>
      <c r="BG988" s="130"/>
      <c r="BH988" s="130"/>
    </row>
    <row r="989" spans="1:60" x14ac:dyDescent="0.35">
      <c r="A989" s="172" t="s">
        <v>2393</v>
      </c>
      <c r="B989" s="172" t="s">
        <v>158</v>
      </c>
      <c r="C989" s="172" t="s">
        <v>159</v>
      </c>
      <c r="D989" s="173" t="s">
        <v>160</v>
      </c>
      <c r="E989" s="172" t="s">
        <v>1930</v>
      </c>
      <c r="F989" s="172" t="s">
        <v>2390</v>
      </c>
      <c r="G989" s="172" t="s">
        <v>2339</v>
      </c>
      <c r="H989" s="172" t="s">
        <v>176</v>
      </c>
      <c r="I989" s="174">
        <v>72</v>
      </c>
      <c r="J989" s="175" t="s">
        <v>171</v>
      </c>
      <c r="K989" s="176">
        <f>I989*9.16</f>
        <v>659.52</v>
      </c>
      <c r="L989" s="177"/>
      <c r="M989" s="178"/>
      <c r="N989" s="178"/>
      <c r="O989" s="178"/>
      <c r="P989" s="179"/>
      <c r="Q989" s="179"/>
      <c r="R989" s="180"/>
      <c r="S989" s="181"/>
      <c r="T989" s="182">
        <f>R989+S989</f>
        <v>0</v>
      </c>
      <c r="U989" s="181"/>
      <c r="V989" s="181"/>
      <c r="W989" s="181"/>
      <c r="X989" s="181"/>
      <c r="Y989" s="181"/>
      <c r="Z989" s="180"/>
      <c r="AA989" s="181"/>
      <c r="AB989" s="182">
        <f>Z989+AA989</f>
        <v>0</v>
      </c>
      <c r="AC989" s="181"/>
      <c r="AD989" s="181"/>
      <c r="AE989" s="181"/>
      <c r="AF989" s="181"/>
      <c r="AG989" s="181"/>
      <c r="AH989" s="180"/>
      <c r="AI989" s="181"/>
      <c r="AJ989" s="182">
        <f>AH989+AI989</f>
        <v>0</v>
      </c>
      <c r="AK989" s="181"/>
      <c r="AL989" s="181"/>
      <c r="AM989" s="181"/>
      <c r="AN989" s="181"/>
      <c r="AO989" s="181"/>
      <c r="AP989" s="180"/>
      <c r="AQ989" s="181"/>
      <c r="AR989" s="182">
        <f>AP989+AQ989</f>
        <v>0</v>
      </c>
      <c r="AS989" s="181"/>
      <c r="AT989" s="181"/>
      <c r="AU989" s="181"/>
      <c r="AV989" s="181"/>
      <c r="AW989" s="181"/>
      <c r="AX989" s="180"/>
      <c r="AY989" s="181"/>
      <c r="AZ989" s="182">
        <f>AX989+AY989</f>
        <v>0</v>
      </c>
      <c r="BA989" s="181"/>
      <c r="BB989" s="181"/>
      <c r="BC989" s="181"/>
      <c r="BD989" s="181"/>
      <c r="BE989" s="181"/>
      <c r="BF989" s="130"/>
      <c r="BG989" s="130"/>
      <c r="BH989" s="130"/>
    </row>
    <row r="990" spans="1:60" x14ac:dyDescent="0.35">
      <c r="A990" s="172" t="s">
        <v>2396</v>
      </c>
      <c r="B990" s="172" t="s">
        <v>158</v>
      </c>
      <c r="C990" s="172" t="s">
        <v>159</v>
      </c>
      <c r="D990" s="173" t="s">
        <v>160</v>
      </c>
      <c r="E990" s="172" t="s">
        <v>1930</v>
      </c>
      <c r="F990" s="172" t="s">
        <v>2397</v>
      </c>
      <c r="G990" s="172" t="s">
        <v>2339</v>
      </c>
      <c r="H990" s="172" t="s">
        <v>176</v>
      </c>
      <c r="I990" s="174">
        <v>72</v>
      </c>
      <c r="J990" s="175" t="s">
        <v>171</v>
      </c>
      <c r="K990" s="176">
        <f>I990*9.16</f>
        <v>659.52</v>
      </c>
      <c r="L990" s="177"/>
      <c r="M990" s="178"/>
      <c r="N990" s="178"/>
      <c r="O990" s="178"/>
      <c r="P990" s="179"/>
      <c r="Q990" s="179"/>
      <c r="R990" s="180"/>
      <c r="S990" s="181"/>
      <c r="T990" s="182">
        <f>R990+S990</f>
        <v>0</v>
      </c>
      <c r="U990" s="181"/>
      <c r="V990" s="181"/>
      <c r="W990" s="181"/>
      <c r="X990" s="181"/>
      <c r="Y990" s="181"/>
      <c r="Z990" s="180"/>
      <c r="AA990" s="181"/>
      <c r="AB990" s="182">
        <f>Z990+AA990</f>
        <v>0</v>
      </c>
      <c r="AC990" s="181"/>
      <c r="AD990" s="181"/>
      <c r="AE990" s="181"/>
      <c r="AF990" s="181"/>
      <c r="AG990" s="181"/>
      <c r="AH990" s="180"/>
      <c r="AI990" s="181"/>
      <c r="AJ990" s="182">
        <f>AH990+AI990</f>
        <v>0</v>
      </c>
      <c r="AK990" s="181"/>
      <c r="AL990" s="181"/>
      <c r="AM990" s="181"/>
      <c r="AN990" s="181"/>
      <c r="AO990" s="181"/>
      <c r="AP990" s="180"/>
      <c r="AQ990" s="181"/>
      <c r="AR990" s="182">
        <f>AP990+AQ990</f>
        <v>0</v>
      </c>
      <c r="AS990" s="181"/>
      <c r="AT990" s="181"/>
      <c r="AU990" s="181"/>
      <c r="AV990" s="181"/>
      <c r="AW990" s="181"/>
      <c r="AX990" s="180"/>
      <c r="AY990" s="181"/>
      <c r="AZ990" s="182">
        <f>AX990+AY990</f>
        <v>0</v>
      </c>
      <c r="BA990" s="181"/>
      <c r="BB990" s="181"/>
      <c r="BC990" s="181"/>
      <c r="BD990" s="181"/>
      <c r="BE990" s="181"/>
      <c r="BF990" s="130"/>
      <c r="BG990" s="130"/>
      <c r="BH990" s="130"/>
    </row>
    <row r="991" spans="1:60" x14ac:dyDescent="0.35">
      <c r="A991" s="172" t="s">
        <v>2403</v>
      </c>
      <c r="B991" s="172" t="s">
        <v>158</v>
      </c>
      <c r="C991" s="172" t="s">
        <v>159</v>
      </c>
      <c r="D991" s="173" t="s">
        <v>160</v>
      </c>
      <c r="E991" s="172" t="s">
        <v>1930</v>
      </c>
      <c r="F991" s="172" t="s">
        <v>2390</v>
      </c>
      <c r="G991" s="172" t="s">
        <v>2339</v>
      </c>
      <c r="H991" s="172" t="s">
        <v>176</v>
      </c>
      <c r="I991" s="174">
        <v>72</v>
      </c>
      <c r="J991" s="175" t="s">
        <v>171</v>
      </c>
      <c r="K991" s="176">
        <f>I991*9.16</f>
        <v>659.52</v>
      </c>
      <c r="L991" s="177"/>
      <c r="M991" s="178"/>
      <c r="N991" s="178"/>
      <c r="O991" s="178"/>
      <c r="P991" s="179"/>
      <c r="Q991" s="179"/>
      <c r="R991" s="180"/>
      <c r="S991" s="181"/>
      <c r="T991" s="182">
        <f>R991+S991</f>
        <v>0</v>
      </c>
      <c r="U991" s="181"/>
      <c r="V991" s="181"/>
      <c r="W991" s="181"/>
      <c r="X991" s="181"/>
      <c r="Y991" s="181"/>
      <c r="Z991" s="180"/>
      <c r="AA991" s="181"/>
      <c r="AB991" s="182">
        <f>Z991+AA991</f>
        <v>0</v>
      </c>
      <c r="AC991" s="181"/>
      <c r="AD991" s="181"/>
      <c r="AE991" s="181"/>
      <c r="AF991" s="181"/>
      <c r="AG991" s="181"/>
      <c r="AH991" s="180"/>
      <c r="AI991" s="181"/>
      <c r="AJ991" s="182">
        <f>AH991+AI991</f>
        <v>0</v>
      </c>
      <c r="AK991" s="181"/>
      <c r="AL991" s="181"/>
      <c r="AM991" s="181"/>
      <c r="AN991" s="181"/>
      <c r="AO991" s="181"/>
      <c r="AP991" s="180"/>
      <c r="AQ991" s="181"/>
      <c r="AR991" s="182">
        <f>AP991+AQ991</f>
        <v>0</v>
      </c>
      <c r="AS991" s="181"/>
      <c r="AT991" s="181"/>
      <c r="AU991" s="181"/>
      <c r="AV991" s="181"/>
      <c r="AW991" s="181"/>
      <c r="AX991" s="180"/>
      <c r="AY991" s="181"/>
      <c r="AZ991" s="182">
        <f>AX991+AY991</f>
        <v>0</v>
      </c>
      <c r="BA991" s="181"/>
      <c r="BB991" s="181"/>
      <c r="BC991" s="181"/>
      <c r="BD991" s="181"/>
      <c r="BE991" s="181"/>
      <c r="BF991" s="130"/>
      <c r="BG991" s="130"/>
      <c r="BH991" s="130"/>
    </row>
    <row r="992" spans="1:60" x14ac:dyDescent="0.35">
      <c r="A992" s="172" t="s">
        <v>470</v>
      </c>
      <c r="B992" s="172" t="s">
        <v>158</v>
      </c>
      <c r="C992" s="172" t="s">
        <v>159</v>
      </c>
      <c r="D992" s="173" t="s">
        <v>160</v>
      </c>
      <c r="E992" s="172" t="s">
        <v>471</v>
      </c>
      <c r="F992" s="172" t="s">
        <v>472</v>
      </c>
      <c r="G992" s="172" t="s">
        <v>473</v>
      </c>
      <c r="H992" s="172" t="s">
        <v>306</v>
      </c>
      <c r="I992" s="174">
        <v>160</v>
      </c>
      <c r="J992" s="175" t="s">
        <v>200</v>
      </c>
      <c r="K992" s="176">
        <f>I992*9.16</f>
        <v>1465.6</v>
      </c>
      <c r="L992" s="177"/>
      <c r="M992" s="178"/>
      <c r="N992" s="178"/>
      <c r="O992" s="178"/>
      <c r="P992" s="179"/>
      <c r="Q992" s="179"/>
      <c r="R992" s="180"/>
      <c r="S992" s="181"/>
      <c r="T992" s="182">
        <f>R992+S992</f>
        <v>0</v>
      </c>
      <c r="U992" s="181"/>
      <c r="V992" s="181"/>
      <c r="W992" s="181"/>
      <c r="X992" s="181"/>
      <c r="Y992" s="181"/>
      <c r="Z992" s="180"/>
      <c r="AA992" s="181"/>
      <c r="AB992" s="182">
        <f>Z992+AA992</f>
        <v>0</v>
      </c>
      <c r="AC992" s="181"/>
      <c r="AD992" s="181"/>
      <c r="AE992" s="181"/>
      <c r="AF992" s="181"/>
      <c r="AG992" s="181"/>
      <c r="AH992" s="180"/>
      <c r="AI992" s="181"/>
      <c r="AJ992" s="182">
        <f>AH992+AI992</f>
        <v>0</v>
      </c>
      <c r="AK992" s="181"/>
      <c r="AL992" s="181"/>
      <c r="AM992" s="181"/>
      <c r="AN992" s="181"/>
      <c r="AO992" s="181"/>
      <c r="AP992" s="180"/>
      <c r="AQ992" s="181"/>
      <c r="AR992" s="182">
        <f>AP992+AQ992</f>
        <v>0</v>
      </c>
      <c r="AS992" s="181"/>
      <c r="AT992" s="181"/>
      <c r="AU992" s="181"/>
      <c r="AV992" s="181"/>
      <c r="AW992" s="181"/>
      <c r="AX992" s="180"/>
      <c r="AY992" s="181"/>
      <c r="AZ992" s="182">
        <f>AX992+AY992</f>
        <v>0</v>
      </c>
      <c r="BA992" s="181"/>
      <c r="BB992" s="181"/>
      <c r="BC992" s="181"/>
      <c r="BD992" s="181"/>
      <c r="BE992" s="181"/>
      <c r="BF992" s="130"/>
      <c r="BG992" s="130"/>
      <c r="BH992" s="130"/>
    </row>
    <row r="993" spans="1:60" x14ac:dyDescent="0.35">
      <c r="A993" s="172" t="s">
        <v>573</v>
      </c>
      <c r="B993" s="172" t="s">
        <v>158</v>
      </c>
      <c r="C993" s="172" t="s">
        <v>159</v>
      </c>
      <c r="D993" s="173" t="s">
        <v>160</v>
      </c>
      <c r="E993" s="172" t="s">
        <v>574</v>
      </c>
      <c r="F993" s="172" t="s">
        <v>575</v>
      </c>
      <c r="G993" s="172" t="s">
        <v>473</v>
      </c>
      <c r="H993" s="172" t="s">
        <v>306</v>
      </c>
      <c r="I993" s="174">
        <v>260</v>
      </c>
      <c r="J993" s="175" t="s">
        <v>165</v>
      </c>
      <c r="K993" s="176">
        <f>I993*9.16</f>
        <v>2381.6</v>
      </c>
      <c r="L993" s="177"/>
      <c r="M993" s="178"/>
      <c r="N993" s="178"/>
      <c r="O993" s="178"/>
      <c r="P993" s="179"/>
      <c r="Q993" s="179"/>
      <c r="R993" s="180"/>
      <c r="S993" s="181"/>
      <c r="T993" s="182">
        <f>R993+S993</f>
        <v>0</v>
      </c>
      <c r="U993" s="181"/>
      <c r="V993" s="181"/>
      <c r="W993" s="181"/>
      <c r="X993" s="181"/>
      <c r="Y993" s="181"/>
      <c r="Z993" s="180"/>
      <c r="AA993" s="181"/>
      <c r="AB993" s="182">
        <f>Z993+AA993</f>
        <v>0</v>
      </c>
      <c r="AC993" s="181"/>
      <c r="AD993" s="181"/>
      <c r="AE993" s="181"/>
      <c r="AF993" s="181"/>
      <c r="AG993" s="181"/>
      <c r="AH993" s="180"/>
      <c r="AI993" s="181"/>
      <c r="AJ993" s="182">
        <f>AH993+AI993</f>
        <v>0</v>
      </c>
      <c r="AK993" s="181"/>
      <c r="AL993" s="181"/>
      <c r="AM993" s="181"/>
      <c r="AN993" s="181"/>
      <c r="AO993" s="181"/>
      <c r="AP993" s="180"/>
      <c r="AQ993" s="181"/>
      <c r="AR993" s="182">
        <f>AP993+AQ993</f>
        <v>0</v>
      </c>
      <c r="AS993" s="181"/>
      <c r="AT993" s="181"/>
      <c r="AU993" s="181"/>
      <c r="AV993" s="181"/>
      <c r="AW993" s="181"/>
      <c r="AX993" s="180"/>
      <c r="AY993" s="181"/>
      <c r="AZ993" s="182">
        <f>AX993+AY993</f>
        <v>0</v>
      </c>
      <c r="BA993" s="181"/>
      <c r="BB993" s="181"/>
      <c r="BC993" s="181"/>
      <c r="BD993" s="181"/>
      <c r="BE993" s="181"/>
      <c r="BF993" s="130"/>
      <c r="BG993" s="130"/>
      <c r="BH993" s="130"/>
    </row>
    <row r="994" spans="1:60" x14ac:dyDescent="0.35">
      <c r="A994" s="172" t="s">
        <v>582</v>
      </c>
      <c r="B994" s="172" t="s">
        <v>158</v>
      </c>
      <c r="C994" s="172" t="s">
        <v>159</v>
      </c>
      <c r="D994" s="173" t="s">
        <v>160</v>
      </c>
      <c r="E994" s="172" t="s">
        <v>583</v>
      </c>
      <c r="F994" s="172" t="s">
        <v>472</v>
      </c>
      <c r="G994" s="172" t="s">
        <v>473</v>
      </c>
      <c r="H994" s="172" t="s">
        <v>306</v>
      </c>
      <c r="I994" s="174">
        <v>272</v>
      </c>
      <c r="J994" s="175" t="s">
        <v>200</v>
      </c>
      <c r="K994" s="176">
        <f>I994*9.16</f>
        <v>2491.52</v>
      </c>
      <c r="L994" s="177"/>
      <c r="M994" s="178"/>
      <c r="N994" s="178"/>
      <c r="O994" s="178"/>
      <c r="P994" s="179"/>
      <c r="Q994" s="179"/>
      <c r="R994" s="180"/>
      <c r="S994" s="181"/>
      <c r="T994" s="182">
        <f>R994+S994</f>
        <v>0</v>
      </c>
      <c r="U994" s="181"/>
      <c r="V994" s="181"/>
      <c r="W994" s="181"/>
      <c r="X994" s="181"/>
      <c r="Y994" s="181"/>
      <c r="Z994" s="180"/>
      <c r="AA994" s="181"/>
      <c r="AB994" s="182">
        <f>Z994+AA994</f>
        <v>0</v>
      </c>
      <c r="AC994" s="181"/>
      <c r="AD994" s="181"/>
      <c r="AE994" s="181"/>
      <c r="AF994" s="181"/>
      <c r="AG994" s="181"/>
      <c r="AH994" s="180"/>
      <c r="AI994" s="181"/>
      <c r="AJ994" s="182">
        <f>AH994+AI994</f>
        <v>0</v>
      </c>
      <c r="AK994" s="181"/>
      <c r="AL994" s="181"/>
      <c r="AM994" s="181"/>
      <c r="AN994" s="181"/>
      <c r="AO994" s="181"/>
      <c r="AP994" s="180"/>
      <c r="AQ994" s="181"/>
      <c r="AR994" s="182">
        <f>AP994+AQ994</f>
        <v>0</v>
      </c>
      <c r="AS994" s="181"/>
      <c r="AT994" s="181"/>
      <c r="AU994" s="181"/>
      <c r="AV994" s="181"/>
      <c r="AW994" s="181"/>
      <c r="AX994" s="180"/>
      <c r="AY994" s="181"/>
      <c r="AZ994" s="182">
        <f>AX994+AY994</f>
        <v>0</v>
      </c>
      <c r="BA994" s="181"/>
      <c r="BB994" s="181"/>
      <c r="BC994" s="181"/>
      <c r="BD994" s="181"/>
      <c r="BE994" s="181"/>
      <c r="BF994" s="130"/>
      <c r="BG994" s="130"/>
      <c r="BH994" s="130"/>
    </row>
    <row r="995" spans="1:60" ht="29" x14ac:dyDescent="0.35">
      <c r="A995" s="172" t="s">
        <v>1138</v>
      </c>
      <c r="B995" s="172" t="s">
        <v>158</v>
      </c>
      <c r="C995" s="172" t="s">
        <v>159</v>
      </c>
      <c r="D995" s="173" t="s">
        <v>160</v>
      </c>
      <c r="E995" s="172" t="s">
        <v>1139</v>
      </c>
      <c r="F995" s="172" t="s">
        <v>472</v>
      </c>
      <c r="G995" s="172" t="s">
        <v>473</v>
      </c>
      <c r="H995" s="172" t="s">
        <v>306</v>
      </c>
      <c r="I995" s="174">
        <v>1314</v>
      </c>
      <c r="J995" s="175" t="s">
        <v>520</v>
      </c>
      <c r="K995" s="176">
        <f>I995*9.16</f>
        <v>12036.24</v>
      </c>
      <c r="L995" s="177"/>
      <c r="M995" s="178"/>
      <c r="N995" s="178"/>
      <c r="O995" s="178"/>
      <c r="P995" s="179"/>
      <c r="Q995" s="179"/>
      <c r="R995" s="180"/>
      <c r="S995" s="181"/>
      <c r="T995" s="182">
        <f>R995+S995</f>
        <v>0</v>
      </c>
      <c r="U995" s="181"/>
      <c r="V995" s="181"/>
      <c r="W995" s="181"/>
      <c r="X995" s="181"/>
      <c r="Y995" s="181"/>
      <c r="Z995" s="180"/>
      <c r="AA995" s="181"/>
      <c r="AB995" s="182">
        <f>Z995+AA995</f>
        <v>0</v>
      </c>
      <c r="AC995" s="181"/>
      <c r="AD995" s="181"/>
      <c r="AE995" s="181"/>
      <c r="AF995" s="181"/>
      <c r="AG995" s="181"/>
      <c r="AH995" s="180"/>
      <c r="AI995" s="181"/>
      <c r="AJ995" s="182">
        <f>AH995+AI995</f>
        <v>0</v>
      </c>
      <c r="AK995" s="181"/>
      <c r="AL995" s="181"/>
      <c r="AM995" s="181"/>
      <c r="AN995" s="181"/>
      <c r="AO995" s="181"/>
      <c r="AP995" s="180"/>
      <c r="AQ995" s="181"/>
      <c r="AR995" s="182">
        <f>AP995+AQ995</f>
        <v>0</v>
      </c>
      <c r="AS995" s="181"/>
      <c r="AT995" s="181"/>
      <c r="AU995" s="181"/>
      <c r="AV995" s="181"/>
      <c r="AW995" s="181"/>
      <c r="AX995" s="180"/>
      <c r="AY995" s="181"/>
      <c r="AZ995" s="182">
        <f>AX995+AY995</f>
        <v>0</v>
      </c>
      <c r="BA995" s="181"/>
      <c r="BB995" s="181"/>
      <c r="BC995" s="181"/>
      <c r="BD995" s="181"/>
      <c r="BE995" s="181"/>
      <c r="BF995" s="130"/>
      <c r="BG995" s="130"/>
      <c r="BH995" s="130"/>
    </row>
    <row r="996" spans="1:60" ht="29" x14ac:dyDescent="0.35">
      <c r="A996" s="172" t="s">
        <v>1203</v>
      </c>
      <c r="B996" s="172" t="s">
        <v>158</v>
      </c>
      <c r="C996" s="172" t="s">
        <v>159</v>
      </c>
      <c r="D996" s="173" t="s">
        <v>160</v>
      </c>
      <c r="E996" s="172" t="s">
        <v>1204</v>
      </c>
      <c r="F996" s="172" t="s">
        <v>472</v>
      </c>
      <c r="G996" s="172" t="s">
        <v>473</v>
      </c>
      <c r="H996" s="172" t="s">
        <v>306</v>
      </c>
      <c r="I996" s="174">
        <v>1440</v>
      </c>
      <c r="J996" s="175" t="s">
        <v>520</v>
      </c>
      <c r="K996" s="176">
        <f>I996*9.16</f>
        <v>13190.4</v>
      </c>
      <c r="L996" s="177"/>
      <c r="M996" s="178"/>
      <c r="N996" s="178"/>
      <c r="O996" s="178"/>
      <c r="P996" s="179"/>
      <c r="Q996" s="179"/>
      <c r="R996" s="180"/>
      <c r="S996" s="181"/>
      <c r="T996" s="182">
        <f>R996+S996</f>
        <v>0</v>
      </c>
      <c r="U996" s="181"/>
      <c r="V996" s="181"/>
      <c r="W996" s="181"/>
      <c r="X996" s="181"/>
      <c r="Y996" s="181"/>
      <c r="Z996" s="180"/>
      <c r="AA996" s="181"/>
      <c r="AB996" s="182">
        <f>Z996+AA996</f>
        <v>0</v>
      </c>
      <c r="AC996" s="181"/>
      <c r="AD996" s="181"/>
      <c r="AE996" s="181"/>
      <c r="AF996" s="181"/>
      <c r="AG996" s="181"/>
      <c r="AH996" s="180"/>
      <c r="AI996" s="181"/>
      <c r="AJ996" s="182">
        <f>AH996+AI996</f>
        <v>0</v>
      </c>
      <c r="AK996" s="181"/>
      <c r="AL996" s="181"/>
      <c r="AM996" s="181"/>
      <c r="AN996" s="181"/>
      <c r="AO996" s="181"/>
      <c r="AP996" s="180"/>
      <c r="AQ996" s="181"/>
      <c r="AR996" s="182">
        <f>AP996+AQ996</f>
        <v>0</v>
      </c>
      <c r="AS996" s="181"/>
      <c r="AT996" s="181"/>
      <c r="AU996" s="181"/>
      <c r="AV996" s="181"/>
      <c r="AW996" s="181"/>
      <c r="AX996" s="180"/>
      <c r="AY996" s="181"/>
      <c r="AZ996" s="182">
        <f>AX996+AY996</f>
        <v>0</v>
      </c>
      <c r="BA996" s="181"/>
      <c r="BB996" s="181"/>
      <c r="BC996" s="181"/>
      <c r="BD996" s="181"/>
      <c r="BE996" s="181"/>
      <c r="BF996" s="130"/>
      <c r="BG996" s="130"/>
      <c r="BH996" s="130"/>
    </row>
    <row r="997" spans="1:60" x14ac:dyDescent="0.35">
      <c r="A997" s="172" t="s">
        <v>1423</v>
      </c>
      <c r="B997" s="172" t="s">
        <v>158</v>
      </c>
      <c r="C997" s="172" t="s">
        <v>159</v>
      </c>
      <c r="D997" s="173" t="s">
        <v>160</v>
      </c>
      <c r="E997" s="172" t="s">
        <v>1424</v>
      </c>
      <c r="F997" s="172" t="s">
        <v>472</v>
      </c>
      <c r="G997" s="172" t="s">
        <v>473</v>
      </c>
      <c r="H997" s="172" t="s">
        <v>306</v>
      </c>
      <c r="I997" s="174">
        <v>1800</v>
      </c>
      <c r="J997" s="175" t="s">
        <v>200</v>
      </c>
      <c r="K997" s="176">
        <f>I997*9.16</f>
        <v>16488</v>
      </c>
      <c r="L997" s="177"/>
      <c r="M997" s="178"/>
      <c r="N997" s="178"/>
      <c r="O997" s="178"/>
      <c r="P997" s="179"/>
      <c r="Q997" s="179"/>
      <c r="R997" s="180"/>
      <c r="S997" s="181"/>
      <c r="T997" s="182">
        <f>R997+S997</f>
        <v>0</v>
      </c>
      <c r="U997" s="181"/>
      <c r="V997" s="181"/>
      <c r="W997" s="181"/>
      <c r="X997" s="181"/>
      <c r="Y997" s="181"/>
      <c r="Z997" s="180"/>
      <c r="AA997" s="181"/>
      <c r="AB997" s="182">
        <f>Z997+AA997</f>
        <v>0</v>
      </c>
      <c r="AC997" s="181"/>
      <c r="AD997" s="181"/>
      <c r="AE997" s="181"/>
      <c r="AF997" s="181"/>
      <c r="AG997" s="181"/>
      <c r="AH997" s="180"/>
      <c r="AI997" s="181"/>
      <c r="AJ997" s="182">
        <f>AH997+AI997</f>
        <v>0</v>
      </c>
      <c r="AK997" s="181"/>
      <c r="AL997" s="181"/>
      <c r="AM997" s="181"/>
      <c r="AN997" s="181"/>
      <c r="AO997" s="181"/>
      <c r="AP997" s="180"/>
      <c r="AQ997" s="181"/>
      <c r="AR997" s="182">
        <f>AP997+AQ997</f>
        <v>0</v>
      </c>
      <c r="AS997" s="181"/>
      <c r="AT997" s="181"/>
      <c r="AU997" s="181"/>
      <c r="AV997" s="181"/>
      <c r="AW997" s="181"/>
      <c r="AX997" s="180"/>
      <c r="AY997" s="181"/>
      <c r="AZ997" s="182">
        <f>AX997+AY997</f>
        <v>0</v>
      </c>
      <c r="BA997" s="181"/>
      <c r="BB997" s="181"/>
      <c r="BC997" s="181"/>
      <c r="BD997" s="181"/>
      <c r="BE997" s="181"/>
      <c r="BF997" s="130"/>
      <c r="BG997" s="130"/>
      <c r="BH997" s="130"/>
    </row>
    <row r="998" spans="1:60" x14ac:dyDescent="0.35">
      <c r="A998" s="172" t="s">
        <v>1665</v>
      </c>
      <c r="B998" s="172" t="s">
        <v>158</v>
      </c>
      <c r="C998" s="172" t="s">
        <v>159</v>
      </c>
      <c r="D998" s="173" t="s">
        <v>160</v>
      </c>
      <c r="E998" s="172" t="s">
        <v>1666</v>
      </c>
      <c r="F998" s="172" t="s">
        <v>472</v>
      </c>
      <c r="G998" s="172" t="s">
        <v>473</v>
      </c>
      <c r="H998" s="172" t="s">
        <v>306</v>
      </c>
      <c r="I998" s="174">
        <v>3200</v>
      </c>
      <c r="J998" s="175" t="s">
        <v>165</v>
      </c>
      <c r="K998" s="176">
        <f>I998*9.16</f>
        <v>29312</v>
      </c>
      <c r="L998" s="177"/>
      <c r="M998" s="178"/>
      <c r="N998" s="178"/>
      <c r="O998" s="178"/>
      <c r="P998" s="179"/>
      <c r="Q998" s="179"/>
      <c r="R998" s="180"/>
      <c r="S998" s="181"/>
      <c r="T998" s="182">
        <f>R998+S998</f>
        <v>0</v>
      </c>
      <c r="U998" s="181"/>
      <c r="V998" s="181"/>
      <c r="W998" s="181"/>
      <c r="X998" s="181"/>
      <c r="Y998" s="181"/>
      <c r="Z998" s="180"/>
      <c r="AA998" s="181"/>
      <c r="AB998" s="182">
        <f>Z998+AA998</f>
        <v>0</v>
      </c>
      <c r="AC998" s="181"/>
      <c r="AD998" s="181"/>
      <c r="AE998" s="181"/>
      <c r="AF998" s="181"/>
      <c r="AG998" s="181"/>
      <c r="AH998" s="180"/>
      <c r="AI998" s="181"/>
      <c r="AJ998" s="182">
        <f>AH998+AI998</f>
        <v>0</v>
      </c>
      <c r="AK998" s="181"/>
      <c r="AL998" s="181"/>
      <c r="AM998" s="181"/>
      <c r="AN998" s="181"/>
      <c r="AO998" s="181"/>
      <c r="AP998" s="180"/>
      <c r="AQ998" s="181"/>
      <c r="AR998" s="182">
        <f>AP998+AQ998</f>
        <v>0</v>
      </c>
      <c r="AS998" s="181"/>
      <c r="AT998" s="181"/>
      <c r="AU998" s="181"/>
      <c r="AV998" s="181"/>
      <c r="AW998" s="181"/>
      <c r="AX998" s="180"/>
      <c r="AY998" s="181"/>
      <c r="AZ998" s="182">
        <f>AX998+AY998</f>
        <v>0</v>
      </c>
      <c r="BA998" s="181"/>
      <c r="BB998" s="181"/>
      <c r="BC998" s="181"/>
      <c r="BD998" s="181"/>
      <c r="BE998" s="181"/>
      <c r="BF998" s="130"/>
      <c r="BG998" s="130"/>
      <c r="BH998" s="130"/>
    </row>
    <row r="999" spans="1:60" ht="29" x14ac:dyDescent="0.35">
      <c r="A999" s="172" t="s">
        <v>607</v>
      </c>
      <c r="B999" s="172" t="s">
        <v>158</v>
      </c>
      <c r="C999" s="172" t="s">
        <v>159</v>
      </c>
      <c r="D999" s="173" t="s">
        <v>160</v>
      </c>
      <c r="E999" s="172" t="s">
        <v>608</v>
      </c>
      <c r="F999" s="172" t="s">
        <v>609</v>
      </c>
      <c r="G999" s="172" t="s">
        <v>54</v>
      </c>
      <c r="H999" s="172" t="s">
        <v>54</v>
      </c>
      <c r="I999" s="174">
        <v>300</v>
      </c>
      <c r="J999" s="175" t="s">
        <v>520</v>
      </c>
      <c r="K999" s="176">
        <f>I999*9.16</f>
        <v>2748</v>
      </c>
      <c r="L999" s="177"/>
      <c r="M999" s="178"/>
      <c r="N999" s="178"/>
      <c r="O999" s="178"/>
      <c r="P999" s="179"/>
      <c r="Q999" s="179"/>
      <c r="R999" s="180"/>
      <c r="S999" s="181"/>
      <c r="T999" s="182">
        <f>R999+S999</f>
        <v>0</v>
      </c>
      <c r="U999" s="181"/>
      <c r="V999" s="181"/>
      <c r="W999" s="181"/>
      <c r="X999" s="181"/>
      <c r="Y999" s="181"/>
      <c r="Z999" s="180"/>
      <c r="AA999" s="181"/>
      <c r="AB999" s="182">
        <f>Z999+AA999</f>
        <v>0</v>
      </c>
      <c r="AC999" s="181"/>
      <c r="AD999" s="181"/>
      <c r="AE999" s="181"/>
      <c r="AF999" s="181"/>
      <c r="AG999" s="181"/>
      <c r="AH999" s="180"/>
      <c r="AI999" s="181"/>
      <c r="AJ999" s="182">
        <f>AH999+AI999</f>
        <v>0</v>
      </c>
      <c r="AK999" s="181"/>
      <c r="AL999" s="181"/>
      <c r="AM999" s="181"/>
      <c r="AN999" s="181"/>
      <c r="AO999" s="181"/>
      <c r="AP999" s="180"/>
      <c r="AQ999" s="181"/>
      <c r="AR999" s="182">
        <f>AP999+AQ999</f>
        <v>0</v>
      </c>
      <c r="AS999" s="181"/>
      <c r="AT999" s="181"/>
      <c r="AU999" s="181"/>
      <c r="AV999" s="181"/>
      <c r="AW999" s="181"/>
      <c r="AX999" s="180"/>
      <c r="AY999" s="181"/>
      <c r="AZ999" s="182">
        <f>AX999+AY999</f>
        <v>0</v>
      </c>
      <c r="BA999" s="181"/>
      <c r="BB999" s="181"/>
      <c r="BC999" s="181"/>
      <c r="BD999" s="181"/>
      <c r="BE999" s="181"/>
      <c r="BF999" s="130"/>
      <c r="BG999" s="130"/>
      <c r="BH999" s="130"/>
    </row>
    <row r="1000" spans="1:60" x14ac:dyDescent="0.35">
      <c r="A1000" s="172" t="s">
        <v>624</v>
      </c>
      <c r="B1000" s="172" t="s">
        <v>158</v>
      </c>
      <c r="C1000" s="172" t="s">
        <v>159</v>
      </c>
      <c r="D1000" s="173" t="s">
        <v>160</v>
      </c>
      <c r="E1000" s="172" t="s">
        <v>625</v>
      </c>
      <c r="F1000" s="172" t="s">
        <v>609</v>
      </c>
      <c r="G1000" s="172" t="s">
        <v>54</v>
      </c>
      <c r="H1000" s="172" t="s">
        <v>54</v>
      </c>
      <c r="I1000" s="174">
        <v>308</v>
      </c>
      <c r="J1000" s="175" t="s">
        <v>200</v>
      </c>
      <c r="K1000" s="176">
        <f>I1000*9.16</f>
        <v>2821.28</v>
      </c>
      <c r="L1000" s="177"/>
      <c r="M1000" s="178"/>
      <c r="N1000" s="178"/>
      <c r="O1000" s="178"/>
      <c r="P1000" s="179"/>
      <c r="Q1000" s="179"/>
      <c r="R1000" s="180"/>
      <c r="S1000" s="181"/>
      <c r="T1000" s="182">
        <f>R1000+S1000</f>
        <v>0</v>
      </c>
      <c r="U1000" s="181"/>
      <c r="V1000" s="181"/>
      <c r="W1000" s="181"/>
      <c r="X1000" s="181"/>
      <c r="Y1000" s="181"/>
      <c r="Z1000" s="180"/>
      <c r="AA1000" s="181"/>
      <c r="AB1000" s="182">
        <f>Z1000+AA1000</f>
        <v>0</v>
      </c>
      <c r="AC1000" s="181"/>
      <c r="AD1000" s="181"/>
      <c r="AE1000" s="181"/>
      <c r="AF1000" s="181"/>
      <c r="AG1000" s="181"/>
      <c r="AH1000" s="180"/>
      <c r="AI1000" s="181"/>
      <c r="AJ1000" s="182">
        <f>AH1000+AI1000</f>
        <v>0</v>
      </c>
      <c r="AK1000" s="181"/>
      <c r="AL1000" s="181"/>
      <c r="AM1000" s="181"/>
      <c r="AN1000" s="181"/>
      <c r="AO1000" s="181"/>
      <c r="AP1000" s="180"/>
      <c r="AQ1000" s="181"/>
      <c r="AR1000" s="182">
        <f>AP1000+AQ1000</f>
        <v>0</v>
      </c>
      <c r="AS1000" s="181"/>
      <c r="AT1000" s="181"/>
      <c r="AU1000" s="181"/>
      <c r="AV1000" s="181"/>
      <c r="AW1000" s="181"/>
      <c r="AX1000" s="180"/>
      <c r="AY1000" s="181"/>
      <c r="AZ1000" s="182">
        <f>AX1000+AY1000</f>
        <v>0</v>
      </c>
      <c r="BA1000" s="181"/>
      <c r="BB1000" s="181"/>
      <c r="BC1000" s="181"/>
      <c r="BD1000" s="181"/>
      <c r="BE1000" s="181"/>
      <c r="BF1000" s="130"/>
      <c r="BG1000" s="130"/>
      <c r="BH1000" s="130"/>
    </row>
    <row r="1001" spans="1:60" ht="29" x14ac:dyDescent="0.35">
      <c r="A1001" s="172" t="s">
        <v>923</v>
      </c>
      <c r="B1001" s="172" t="s">
        <v>158</v>
      </c>
      <c r="C1001" s="172" t="s">
        <v>159</v>
      </c>
      <c r="D1001" s="173" t="s">
        <v>160</v>
      </c>
      <c r="E1001" s="172" t="s">
        <v>924</v>
      </c>
      <c r="F1001" s="172" t="s">
        <v>609</v>
      </c>
      <c r="G1001" s="172" t="s">
        <v>54</v>
      </c>
      <c r="H1001" s="172" t="s">
        <v>54</v>
      </c>
      <c r="I1001" s="174">
        <v>875</v>
      </c>
      <c r="J1001" s="175" t="s">
        <v>520</v>
      </c>
      <c r="K1001" s="176">
        <f>I1001*9.16</f>
        <v>8015</v>
      </c>
      <c r="L1001" s="177"/>
      <c r="M1001" s="178"/>
      <c r="N1001" s="178"/>
      <c r="O1001" s="178"/>
      <c r="P1001" s="179"/>
      <c r="Q1001" s="179"/>
      <c r="R1001" s="180"/>
      <c r="S1001" s="181"/>
      <c r="T1001" s="182">
        <f>R1001+S1001</f>
        <v>0</v>
      </c>
      <c r="U1001" s="181"/>
      <c r="V1001" s="181"/>
      <c r="W1001" s="181"/>
      <c r="X1001" s="181"/>
      <c r="Y1001" s="181"/>
      <c r="Z1001" s="180"/>
      <c r="AA1001" s="181"/>
      <c r="AB1001" s="182">
        <f>Z1001+AA1001</f>
        <v>0</v>
      </c>
      <c r="AC1001" s="181"/>
      <c r="AD1001" s="181"/>
      <c r="AE1001" s="181"/>
      <c r="AF1001" s="181"/>
      <c r="AG1001" s="181"/>
      <c r="AH1001" s="180"/>
      <c r="AI1001" s="181"/>
      <c r="AJ1001" s="182">
        <f>AH1001+AI1001</f>
        <v>0</v>
      </c>
      <c r="AK1001" s="181"/>
      <c r="AL1001" s="181"/>
      <c r="AM1001" s="181"/>
      <c r="AN1001" s="181"/>
      <c r="AO1001" s="181"/>
      <c r="AP1001" s="180"/>
      <c r="AQ1001" s="181"/>
      <c r="AR1001" s="182">
        <f>AP1001+AQ1001</f>
        <v>0</v>
      </c>
      <c r="AS1001" s="181"/>
      <c r="AT1001" s="181"/>
      <c r="AU1001" s="181"/>
      <c r="AV1001" s="181"/>
      <c r="AW1001" s="181"/>
      <c r="AX1001" s="180"/>
      <c r="AY1001" s="181"/>
      <c r="AZ1001" s="182">
        <f>AX1001+AY1001</f>
        <v>0</v>
      </c>
      <c r="BA1001" s="181"/>
      <c r="BB1001" s="181"/>
      <c r="BC1001" s="181"/>
      <c r="BD1001" s="181"/>
      <c r="BE1001" s="181"/>
      <c r="BF1001" s="130"/>
      <c r="BG1001" s="130"/>
      <c r="BH1001" s="130"/>
    </row>
    <row r="1002" spans="1:60" ht="29" x14ac:dyDescent="0.35">
      <c r="A1002" s="172" t="s">
        <v>943</v>
      </c>
      <c r="B1002" s="172" t="s">
        <v>158</v>
      </c>
      <c r="C1002" s="172" t="s">
        <v>159</v>
      </c>
      <c r="D1002" s="173" t="s">
        <v>160</v>
      </c>
      <c r="E1002" s="172" t="s">
        <v>944</v>
      </c>
      <c r="F1002" s="172" t="s">
        <v>609</v>
      </c>
      <c r="G1002" s="172" t="s">
        <v>54</v>
      </c>
      <c r="H1002" s="172" t="s">
        <v>54</v>
      </c>
      <c r="I1002" s="174">
        <v>925</v>
      </c>
      <c r="J1002" s="175" t="s">
        <v>520</v>
      </c>
      <c r="K1002" s="176">
        <f>I1002*9.16</f>
        <v>8473</v>
      </c>
      <c r="L1002" s="177"/>
      <c r="M1002" s="178"/>
      <c r="N1002" s="178"/>
      <c r="O1002" s="178"/>
      <c r="P1002" s="179"/>
      <c r="Q1002" s="179"/>
      <c r="R1002" s="180"/>
      <c r="S1002" s="181"/>
      <c r="T1002" s="182">
        <f>R1002+S1002</f>
        <v>0</v>
      </c>
      <c r="U1002" s="181"/>
      <c r="V1002" s="181"/>
      <c r="W1002" s="181"/>
      <c r="X1002" s="181"/>
      <c r="Y1002" s="181"/>
      <c r="Z1002" s="180"/>
      <c r="AA1002" s="181"/>
      <c r="AB1002" s="182">
        <f>Z1002+AA1002</f>
        <v>0</v>
      </c>
      <c r="AC1002" s="181"/>
      <c r="AD1002" s="181"/>
      <c r="AE1002" s="181"/>
      <c r="AF1002" s="181"/>
      <c r="AG1002" s="181"/>
      <c r="AH1002" s="180"/>
      <c r="AI1002" s="181"/>
      <c r="AJ1002" s="182">
        <f>AH1002+AI1002</f>
        <v>0</v>
      </c>
      <c r="AK1002" s="181"/>
      <c r="AL1002" s="181"/>
      <c r="AM1002" s="181"/>
      <c r="AN1002" s="181"/>
      <c r="AO1002" s="181"/>
      <c r="AP1002" s="180"/>
      <c r="AQ1002" s="181"/>
      <c r="AR1002" s="182">
        <f>AP1002+AQ1002</f>
        <v>0</v>
      </c>
      <c r="AS1002" s="181"/>
      <c r="AT1002" s="181"/>
      <c r="AU1002" s="181"/>
      <c r="AV1002" s="181"/>
      <c r="AW1002" s="181"/>
      <c r="AX1002" s="180"/>
      <c r="AY1002" s="181"/>
      <c r="AZ1002" s="182">
        <f>AX1002+AY1002</f>
        <v>0</v>
      </c>
      <c r="BA1002" s="181"/>
      <c r="BB1002" s="181"/>
      <c r="BC1002" s="181"/>
      <c r="BD1002" s="181"/>
      <c r="BE1002" s="181"/>
      <c r="BF1002" s="130"/>
      <c r="BG1002" s="130"/>
      <c r="BH1002" s="130"/>
    </row>
    <row r="1003" spans="1:60" ht="29" x14ac:dyDescent="0.35">
      <c r="A1003" s="172" t="s">
        <v>981</v>
      </c>
      <c r="B1003" s="172" t="s">
        <v>158</v>
      </c>
      <c r="C1003" s="172" t="s">
        <v>159</v>
      </c>
      <c r="D1003" s="173" t="s">
        <v>160</v>
      </c>
      <c r="E1003" s="172" t="s">
        <v>982</v>
      </c>
      <c r="F1003" s="172" t="s">
        <v>609</v>
      </c>
      <c r="G1003" s="172" t="s">
        <v>54</v>
      </c>
      <c r="H1003" s="172" t="s">
        <v>54</v>
      </c>
      <c r="I1003" s="174">
        <v>1011</v>
      </c>
      <c r="J1003" s="175" t="s">
        <v>520</v>
      </c>
      <c r="K1003" s="176">
        <f>I1003*9.16</f>
        <v>9260.76</v>
      </c>
      <c r="L1003" s="177"/>
      <c r="M1003" s="178"/>
      <c r="N1003" s="178"/>
      <c r="O1003" s="178"/>
      <c r="P1003" s="179"/>
      <c r="Q1003" s="179"/>
      <c r="R1003" s="180"/>
      <c r="S1003" s="181"/>
      <c r="T1003" s="182">
        <f>R1003+S1003</f>
        <v>0</v>
      </c>
      <c r="U1003" s="181"/>
      <c r="V1003" s="181"/>
      <c r="W1003" s="181"/>
      <c r="X1003" s="181"/>
      <c r="Y1003" s="181"/>
      <c r="Z1003" s="180"/>
      <c r="AA1003" s="181"/>
      <c r="AB1003" s="182">
        <f>Z1003+AA1003</f>
        <v>0</v>
      </c>
      <c r="AC1003" s="181"/>
      <c r="AD1003" s="181"/>
      <c r="AE1003" s="181"/>
      <c r="AF1003" s="181"/>
      <c r="AG1003" s="181"/>
      <c r="AH1003" s="180"/>
      <c r="AI1003" s="181"/>
      <c r="AJ1003" s="182">
        <f>AH1003+AI1003</f>
        <v>0</v>
      </c>
      <c r="AK1003" s="181"/>
      <c r="AL1003" s="181"/>
      <c r="AM1003" s="181"/>
      <c r="AN1003" s="181"/>
      <c r="AO1003" s="181"/>
      <c r="AP1003" s="180"/>
      <c r="AQ1003" s="181"/>
      <c r="AR1003" s="182">
        <f>AP1003+AQ1003</f>
        <v>0</v>
      </c>
      <c r="AS1003" s="181"/>
      <c r="AT1003" s="181"/>
      <c r="AU1003" s="181"/>
      <c r="AV1003" s="181"/>
      <c r="AW1003" s="181"/>
      <c r="AX1003" s="180"/>
      <c r="AY1003" s="181"/>
      <c r="AZ1003" s="182">
        <f>AX1003+AY1003</f>
        <v>0</v>
      </c>
      <c r="BA1003" s="181"/>
      <c r="BB1003" s="181"/>
      <c r="BC1003" s="181"/>
      <c r="BD1003" s="181"/>
      <c r="BE1003" s="181"/>
      <c r="BF1003" s="130"/>
      <c r="BG1003" s="130"/>
      <c r="BH1003" s="130"/>
    </row>
    <row r="1004" spans="1:60" x14ac:dyDescent="0.35">
      <c r="A1004" s="172" t="s">
        <v>1031</v>
      </c>
      <c r="B1004" s="172" t="s">
        <v>158</v>
      </c>
      <c r="C1004" s="172" t="s">
        <v>159</v>
      </c>
      <c r="D1004" s="173" t="s">
        <v>160</v>
      </c>
      <c r="E1004" s="172" t="s">
        <v>1032</v>
      </c>
      <c r="F1004" s="172" t="s">
        <v>609</v>
      </c>
      <c r="G1004" s="172" t="s">
        <v>54</v>
      </c>
      <c r="H1004" s="172" t="s">
        <v>54</v>
      </c>
      <c r="I1004" s="174">
        <v>1116</v>
      </c>
      <c r="J1004" s="175" t="s">
        <v>248</v>
      </c>
      <c r="K1004" s="176">
        <f>I1004*9.16</f>
        <v>10222.56</v>
      </c>
      <c r="L1004" s="177"/>
      <c r="M1004" s="178"/>
      <c r="N1004" s="178"/>
      <c r="O1004" s="178"/>
      <c r="P1004" s="179"/>
      <c r="Q1004" s="179"/>
      <c r="R1004" s="180"/>
      <c r="S1004" s="181"/>
      <c r="T1004" s="182">
        <f>R1004+S1004</f>
        <v>0</v>
      </c>
      <c r="U1004" s="181"/>
      <c r="V1004" s="181"/>
      <c r="W1004" s="181"/>
      <c r="X1004" s="181"/>
      <c r="Y1004" s="181"/>
      <c r="Z1004" s="180"/>
      <c r="AA1004" s="181"/>
      <c r="AB1004" s="182">
        <f>Z1004+AA1004</f>
        <v>0</v>
      </c>
      <c r="AC1004" s="181"/>
      <c r="AD1004" s="181"/>
      <c r="AE1004" s="181"/>
      <c r="AF1004" s="181"/>
      <c r="AG1004" s="181"/>
      <c r="AH1004" s="180"/>
      <c r="AI1004" s="181"/>
      <c r="AJ1004" s="182">
        <f>AH1004+AI1004</f>
        <v>0</v>
      </c>
      <c r="AK1004" s="181"/>
      <c r="AL1004" s="181"/>
      <c r="AM1004" s="181"/>
      <c r="AN1004" s="181"/>
      <c r="AO1004" s="181"/>
      <c r="AP1004" s="180"/>
      <c r="AQ1004" s="181"/>
      <c r="AR1004" s="182">
        <f>AP1004+AQ1004</f>
        <v>0</v>
      </c>
      <c r="AS1004" s="181"/>
      <c r="AT1004" s="181"/>
      <c r="AU1004" s="181"/>
      <c r="AV1004" s="181"/>
      <c r="AW1004" s="181"/>
      <c r="AX1004" s="180"/>
      <c r="AY1004" s="181"/>
      <c r="AZ1004" s="182">
        <f>AX1004+AY1004</f>
        <v>0</v>
      </c>
      <c r="BA1004" s="181"/>
      <c r="BB1004" s="181"/>
      <c r="BC1004" s="181"/>
      <c r="BD1004" s="181"/>
      <c r="BE1004" s="181"/>
      <c r="BF1004" s="130"/>
      <c r="BG1004" s="130"/>
      <c r="BH1004" s="130"/>
    </row>
    <row r="1005" spans="1:60" ht="29" x14ac:dyDescent="0.35">
      <c r="A1005" s="172" t="s">
        <v>1104</v>
      </c>
      <c r="B1005" s="172" t="s">
        <v>158</v>
      </c>
      <c r="C1005" s="172" t="s">
        <v>159</v>
      </c>
      <c r="D1005" s="173" t="s">
        <v>160</v>
      </c>
      <c r="E1005" s="172" t="s">
        <v>1105</v>
      </c>
      <c r="F1005" s="172" t="s">
        <v>609</v>
      </c>
      <c r="G1005" s="172" t="s">
        <v>54</v>
      </c>
      <c r="H1005" s="172" t="s">
        <v>54</v>
      </c>
      <c r="I1005" s="174">
        <v>1235</v>
      </c>
      <c r="J1005" s="175" t="s">
        <v>520</v>
      </c>
      <c r="K1005" s="176">
        <f>I1005*9.16</f>
        <v>11312.6</v>
      </c>
      <c r="L1005" s="177"/>
      <c r="M1005" s="178"/>
      <c r="N1005" s="178"/>
      <c r="O1005" s="178"/>
      <c r="P1005" s="179"/>
      <c r="Q1005" s="179"/>
      <c r="R1005" s="180"/>
      <c r="S1005" s="181"/>
      <c r="T1005" s="182">
        <f>R1005+S1005</f>
        <v>0</v>
      </c>
      <c r="U1005" s="181"/>
      <c r="V1005" s="181"/>
      <c r="W1005" s="181"/>
      <c r="X1005" s="181"/>
      <c r="Y1005" s="181"/>
      <c r="Z1005" s="180"/>
      <c r="AA1005" s="181"/>
      <c r="AB1005" s="182">
        <f>Z1005+AA1005</f>
        <v>0</v>
      </c>
      <c r="AC1005" s="181"/>
      <c r="AD1005" s="181"/>
      <c r="AE1005" s="181"/>
      <c r="AF1005" s="181"/>
      <c r="AG1005" s="181"/>
      <c r="AH1005" s="180"/>
      <c r="AI1005" s="181"/>
      <c r="AJ1005" s="182">
        <f>AH1005+AI1005</f>
        <v>0</v>
      </c>
      <c r="AK1005" s="181"/>
      <c r="AL1005" s="181"/>
      <c r="AM1005" s="181"/>
      <c r="AN1005" s="181"/>
      <c r="AO1005" s="181"/>
      <c r="AP1005" s="180"/>
      <c r="AQ1005" s="181"/>
      <c r="AR1005" s="182">
        <f>AP1005+AQ1005</f>
        <v>0</v>
      </c>
      <c r="AS1005" s="181"/>
      <c r="AT1005" s="181"/>
      <c r="AU1005" s="181"/>
      <c r="AV1005" s="181"/>
      <c r="AW1005" s="181"/>
      <c r="AX1005" s="180"/>
      <c r="AY1005" s="181"/>
      <c r="AZ1005" s="182">
        <f>AX1005+AY1005</f>
        <v>0</v>
      </c>
      <c r="BA1005" s="181"/>
      <c r="BB1005" s="181"/>
      <c r="BC1005" s="181"/>
      <c r="BD1005" s="181"/>
      <c r="BE1005" s="181"/>
      <c r="BF1005" s="130"/>
      <c r="BG1005" s="130"/>
      <c r="BH1005" s="130"/>
    </row>
    <row r="1006" spans="1:60" x14ac:dyDescent="0.35">
      <c r="A1006" s="172" t="s">
        <v>1313</v>
      </c>
      <c r="B1006" s="172" t="s">
        <v>158</v>
      </c>
      <c r="C1006" s="172" t="s">
        <v>159</v>
      </c>
      <c r="D1006" s="173" t="s">
        <v>160</v>
      </c>
      <c r="E1006" s="172" t="s">
        <v>1314</v>
      </c>
      <c r="F1006" s="172" t="s">
        <v>609</v>
      </c>
      <c r="G1006" s="172" t="s">
        <v>54</v>
      </c>
      <c r="H1006" s="172" t="s">
        <v>54</v>
      </c>
      <c r="I1006" s="174">
        <v>1584</v>
      </c>
      <c r="J1006" s="175" t="s">
        <v>242</v>
      </c>
      <c r="K1006" s="176">
        <f>I1006*9.16</f>
        <v>14509.44</v>
      </c>
      <c r="L1006" s="177"/>
      <c r="M1006" s="178"/>
      <c r="N1006" s="178"/>
      <c r="O1006" s="178"/>
      <c r="P1006" s="179"/>
      <c r="Q1006" s="179"/>
      <c r="R1006" s="180"/>
      <c r="S1006" s="181"/>
      <c r="T1006" s="182">
        <f>R1006+S1006</f>
        <v>0</v>
      </c>
      <c r="U1006" s="181"/>
      <c r="V1006" s="181"/>
      <c r="W1006" s="181"/>
      <c r="X1006" s="181"/>
      <c r="Y1006" s="181"/>
      <c r="Z1006" s="180"/>
      <c r="AA1006" s="181"/>
      <c r="AB1006" s="182">
        <f>Z1006+AA1006</f>
        <v>0</v>
      </c>
      <c r="AC1006" s="181"/>
      <c r="AD1006" s="181"/>
      <c r="AE1006" s="181"/>
      <c r="AF1006" s="181"/>
      <c r="AG1006" s="181"/>
      <c r="AH1006" s="180"/>
      <c r="AI1006" s="181"/>
      <c r="AJ1006" s="182">
        <f>AH1006+AI1006</f>
        <v>0</v>
      </c>
      <c r="AK1006" s="181"/>
      <c r="AL1006" s="181"/>
      <c r="AM1006" s="181"/>
      <c r="AN1006" s="181"/>
      <c r="AO1006" s="181"/>
      <c r="AP1006" s="180"/>
      <c r="AQ1006" s="181"/>
      <c r="AR1006" s="182">
        <f>AP1006+AQ1006</f>
        <v>0</v>
      </c>
      <c r="AS1006" s="181"/>
      <c r="AT1006" s="181"/>
      <c r="AU1006" s="181"/>
      <c r="AV1006" s="181"/>
      <c r="AW1006" s="181"/>
      <c r="AX1006" s="180"/>
      <c r="AY1006" s="181"/>
      <c r="AZ1006" s="182">
        <f>AX1006+AY1006</f>
        <v>0</v>
      </c>
      <c r="BA1006" s="181"/>
      <c r="BB1006" s="181"/>
      <c r="BC1006" s="181"/>
      <c r="BD1006" s="181"/>
      <c r="BE1006" s="181"/>
      <c r="BF1006" s="130"/>
      <c r="BG1006" s="130"/>
      <c r="BH1006" s="130"/>
    </row>
    <row r="1007" spans="1:60" x14ac:dyDescent="0.35">
      <c r="A1007" s="172" t="s">
        <v>1855</v>
      </c>
      <c r="B1007" s="172" t="s">
        <v>158</v>
      </c>
      <c r="C1007" s="172" t="s">
        <v>159</v>
      </c>
      <c r="D1007" s="173" t="s">
        <v>160</v>
      </c>
      <c r="E1007" s="172" t="s">
        <v>1856</v>
      </c>
      <c r="F1007" s="172" t="s">
        <v>609</v>
      </c>
      <c r="G1007" s="172" t="s">
        <v>54</v>
      </c>
      <c r="H1007" s="172" t="s">
        <v>54</v>
      </c>
      <c r="I1007" s="174">
        <v>9362</v>
      </c>
      <c r="J1007" s="175" t="s">
        <v>165</v>
      </c>
      <c r="K1007" s="176">
        <f>I1007*9.16</f>
        <v>85755.92</v>
      </c>
      <c r="L1007" s="177"/>
      <c r="M1007" s="178"/>
      <c r="N1007" s="178"/>
      <c r="O1007" s="178"/>
      <c r="P1007" s="179"/>
      <c r="Q1007" s="179"/>
      <c r="R1007" s="180"/>
      <c r="S1007" s="181"/>
      <c r="T1007" s="182">
        <f>R1007+S1007</f>
        <v>0</v>
      </c>
      <c r="U1007" s="181"/>
      <c r="V1007" s="181"/>
      <c r="W1007" s="181"/>
      <c r="X1007" s="181"/>
      <c r="Y1007" s="181"/>
      <c r="Z1007" s="180"/>
      <c r="AA1007" s="181"/>
      <c r="AB1007" s="182">
        <f>Z1007+AA1007</f>
        <v>0</v>
      </c>
      <c r="AC1007" s="181"/>
      <c r="AD1007" s="181"/>
      <c r="AE1007" s="181"/>
      <c r="AF1007" s="181"/>
      <c r="AG1007" s="181"/>
      <c r="AH1007" s="180"/>
      <c r="AI1007" s="181"/>
      <c r="AJ1007" s="182">
        <f>AH1007+AI1007</f>
        <v>0</v>
      </c>
      <c r="AK1007" s="181"/>
      <c r="AL1007" s="181"/>
      <c r="AM1007" s="181"/>
      <c r="AN1007" s="181"/>
      <c r="AO1007" s="181"/>
      <c r="AP1007" s="180"/>
      <c r="AQ1007" s="181"/>
      <c r="AR1007" s="182">
        <f>AP1007+AQ1007</f>
        <v>0</v>
      </c>
      <c r="AS1007" s="181"/>
      <c r="AT1007" s="181"/>
      <c r="AU1007" s="181"/>
      <c r="AV1007" s="181"/>
      <c r="AW1007" s="181"/>
      <c r="AX1007" s="180"/>
      <c r="AY1007" s="181"/>
      <c r="AZ1007" s="182">
        <f>AX1007+AY1007</f>
        <v>0</v>
      </c>
      <c r="BA1007" s="181"/>
      <c r="BB1007" s="181"/>
      <c r="BC1007" s="181"/>
      <c r="BD1007" s="181"/>
      <c r="BE1007" s="181"/>
      <c r="BF1007" s="130"/>
      <c r="BG1007" s="130"/>
      <c r="BH1007" s="130"/>
    </row>
    <row r="1008" spans="1:60" x14ac:dyDescent="0.35">
      <c r="A1008" s="172" t="s">
        <v>1777</v>
      </c>
      <c r="B1008" s="172" t="s">
        <v>158</v>
      </c>
      <c r="C1008" s="172" t="s">
        <v>159</v>
      </c>
      <c r="D1008" s="173" t="s">
        <v>160</v>
      </c>
      <c r="E1008" s="172" t="s">
        <v>1778</v>
      </c>
      <c r="F1008" s="172" t="s">
        <v>1779</v>
      </c>
      <c r="G1008" s="172" t="s">
        <v>1780</v>
      </c>
      <c r="H1008" s="172" t="s">
        <v>54</v>
      </c>
      <c r="I1008" s="174">
        <v>4989</v>
      </c>
      <c r="J1008" s="175" t="s">
        <v>1728</v>
      </c>
      <c r="K1008" s="176">
        <f>I1008*9.16</f>
        <v>45699.24</v>
      </c>
      <c r="L1008" s="177"/>
      <c r="M1008" s="178"/>
      <c r="N1008" s="178"/>
      <c r="O1008" s="178"/>
      <c r="P1008" s="179"/>
      <c r="Q1008" s="179"/>
      <c r="R1008" s="180"/>
      <c r="S1008" s="181"/>
      <c r="T1008" s="182">
        <f>R1008+S1008</f>
        <v>0</v>
      </c>
      <c r="U1008" s="181"/>
      <c r="V1008" s="181"/>
      <c r="W1008" s="181"/>
      <c r="X1008" s="181"/>
      <c r="Y1008" s="181"/>
      <c r="Z1008" s="180"/>
      <c r="AA1008" s="181"/>
      <c r="AB1008" s="182">
        <f>Z1008+AA1008</f>
        <v>0</v>
      </c>
      <c r="AC1008" s="181"/>
      <c r="AD1008" s="181"/>
      <c r="AE1008" s="181"/>
      <c r="AF1008" s="181"/>
      <c r="AG1008" s="181"/>
      <c r="AH1008" s="180"/>
      <c r="AI1008" s="181"/>
      <c r="AJ1008" s="182">
        <f>AH1008+AI1008</f>
        <v>0</v>
      </c>
      <c r="AK1008" s="181"/>
      <c r="AL1008" s="181"/>
      <c r="AM1008" s="181"/>
      <c r="AN1008" s="181"/>
      <c r="AO1008" s="181"/>
      <c r="AP1008" s="180"/>
      <c r="AQ1008" s="181"/>
      <c r="AR1008" s="182">
        <f>AP1008+AQ1008</f>
        <v>0</v>
      </c>
      <c r="AS1008" s="181"/>
      <c r="AT1008" s="181"/>
      <c r="AU1008" s="181"/>
      <c r="AV1008" s="181"/>
      <c r="AW1008" s="181"/>
      <c r="AX1008" s="180"/>
      <c r="AY1008" s="181"/>
      <c r="AZ1008" s="182">
        <f>AX1008+AY1008</f>
        <v>0</v>
      </c>
      <c r="BA1008" s="181"/>
      <c r="BB1008" s="181"/>
      <c r="BC1008" s="181"/>
      <c r="BD1008" s="181"/>
      <c r="BE1008" s="181"/>
      <c r="BF1008" s="130"/>
      <c r="BG1008" s="130"/>
      <c r="BH1008" s="130"/>
    </row>
    <row r="1009" spans="1:60" x14ac:dyDescent="0.35">
      <c r="A1009" s="172" t="s">
        <v>1883</v>
      </c>
      <c r="B1009" s="172" t="s">
        <v>158</v>
      </c>
      <c r="C1009" s="172" t="s">
        <v>159</v>
      </c>
      <c r="D1009" s="173" t="s">
        <v>160</v>
      </c>
      <c r="E1009" s="172" t="s">
        <v>1884</v>
      </c>
      <c r="F1009" s="172" t="s">
        <v>1779</v>
      </c>
      <c r="G1009" s="172" t="s">
        <v>1780</v>
      </c>
      <c r="H1009" s="172" t="s">
        <v>54</v>
      </c>
      <c r="I1009" s="174">
        <v>15040</v>
      </c>
      <c r="J1009" s="175" t="s">
        <v>783</v>
      </c>
      <c r="K1009" s="176">
        <f>I1009*9.16</f>
        <v>137766.39999999999</v>
      </c>
      <c r="L1009" s="177"/>
      <c r="M1009" s="178"/>
      <c r="N1009" s="178"/>
      <c r="O1009" s="178"/>
      <c r="P1009" s="179" t="s">
        <v>121</v>
      </c>
      <c r="Q1009" s="179"/>
      <c r="R1009" s="180"/>
      <c r="S1009" s="181"/>
      <c r="T1009" s="182">
        <f>R1009+S1009</f>
        <v>0</v>
      </c>
      <c r="U1009" s="181"/>
      <c r="V1009" s="181"/>
      <c r="W1009" s="181"/>
      <c r="X1009" s="181"/>
      <c r="Y1009" s="181"/>
      <c r="Z1009" s="180"/>
      <c r="AA1009" s="181"/>
      <c r="AB1009" s="182">
        <f>Z1009+AA1009</f>
        <v>0</v>
      </c>
      <c r="AC1009" s="181"/>
      <c r="AD1009" s="181"/>
      <c r="AE1009" s="181"/>
      <c r="AF1009" s="181"/>
      <c r="AG1009" s="181"/>
      <c r="AH1009" s="180"/>
      <c r="AI1009" s="181"/>
      <c r="AJ1009" s="182">
        <f>AH1009+AI1009</f>
        <v>0</v>
      </c>
      <c r="AK1009" s="181"/>
      <c r="AL1009" s="181"/>
      <c r="AM1009" s="181"/>
      <c r="AN1009" s="181"/>
      <c r="AO1009" s="181"/>
      <c r="AP1009" s="180"/>
      <c r="AQ1009" s="181"/>
      <c r="AR1009" s="182">
        <f>AP1009+AQ1009</f>
        <v>0</v>
      </c>
      <c r="AS1009" s="181"/>
      <c r="AT1009" s="181"/>
      <c r="AU1009" s="181"/>
      <c r="AV1009" s="181"/>
      <c r="AW1009" s="181"/>
      <c r="AX1009" s="180"/>
      <c r="AY1009" s="181"/>
      <c r="AZ1009" s="182">
        <f>AX1009+AY1009</f>
        <v>0</v>
      </c>
      <c r="BA1009" s="181"/>
      <c r="BB1009" s="181"/>
      <c r="BC1009" s="181"/>
      <c r="BD1009" s="181"/>
      <c r="BE1009" s="181"/>
      <c r="BF1009" s="130"/>
      <c r="BG1009" s="130"/>
      <c r="BH1009" s="130"/>
    </row>
    <row r="1010" spans="1:60" x14ac:dyDescent="0.35">
      <c r="A1010" s="172" t="s">
        <v>2356</v>
      </c>
      <c r="B1010" s="172" t="s">
        <v>158</v>
      </c>
      <c r="C1010" s="172" t="s">
        <v>159</v>
      </c>
      <c r="D1010" s="173" t="s">
        <v>160</v>
      </c>
      <c r="E1010" s="172" t="s">
        <v>1930</v>
      </c>
      <c r="F1010" s="172" t="s">
        <v>2357</v>
      </c>
      <c r="G1010" s="172" t="s">
        <v>2358</v>
      </c>
      <c r="H1010" s="172" t="s">
        <v>508</v>
      </c>
      <c r="I1010" s="174">
        <v>72</v>
      </c>
      <c r="J1010" s="175" t="s">
        <v>171</v>
      </c>
      <c r="K1010" s="176">
        <f>I1010*9.16</f>
        <v>659.52</v>
      </c>
      <c r="L1010" s="177"/>
      <c r="M1010" s="178"/>
      <c r="N1010" s="178"/>
      <c r="O1010" s="178"/>
      <c r="P1010" s="179"/>
      <c r="Q1010" s="179"/>
      <c r="R1010" s="180"/>
      <c r="S1010" s="181"/>
      <c r="T1010" s="182">
        <f>R1010+S1010</f>
        <v>0</v>
      </c>
      <c r="U1010" s="181"/>
      <c r="V1010" s="181"/>
      <c r="W1010" s="181"/>
      <c r="X1010" s="181"/>
      <c r="Y1010" s="181"/>
      <c r="Z1010" s="180"/>
      <c r="AA1010" s="181"/>
      <c r="AB1010" s="182">
        <f>Z1010+AA1010</f>
        <v>0</v>
      </c>
      <c r="AC1010" s="181"/>
      <c r="AD1010" s="181"/>
      <c r="AE1010" s="181"/>
      <c r="AF1010" s="181"/>
      <c r="AG1010" s="181"/>
      <c r="AH1010" s="180"/>
      <c r="AI1010" s="181"/>
      <c r="AJ1010" s="182">
        <f>AH1010+AI1010</f>
        <v>0</v>
      </c>
      <c r="AK1010" s="181"/>
      <c r="AL1010" s="181"/>
      <c r="AM1010" s="181"/>
      <c r="AN1010" s="181"/>
      <c r="AO1010" s="181"/>
      <c r="AP1010" s="180"/>
      <c r="AQ1010" s="181"/>
      <c r="AR1010" s="182">
        <f>AP1010+AQ1010</f>
        <v>0</v>
      </c>
      <c r="AS1010" s="181"/>
      <c r="AT1010" s="181"/>
      <c r="AU1010" s="181"/>
      <c r="AV1010" s="181"/>
      <c r="AW1010" s="181"/>
      <c r="AX1010" s="180"/>
      <c r="AY1010" s="181"/>
      <c r="AZ1010" s="182">
        <f>AX1010+AY1010</f>
        <v>0</v>
      </c>
      <c r="BA1010" s="181"/>
      <c r="BB1010" s="181"/>
      <c r="BC1010" s="181"/>
      <c r="BD1010" s="181"/>
      <c r="BE1010" s="181"/>
      <c r="BF1010" s="130"/>
      <c r="BG1010" s="130"/>
      <c r="BH1010" s="130"/>
    </row>
    <row r="1011" spans="1:60" x14ac:dyDescent="0.35">
      <c r="A1011" s="172" t="s">
        <v>2359</v>
      </c>
      <c r="B1011" s="172" t="s">
        <v>158</v>
      </c>
      <c r="C1011" s="172" t="s">
        <v>159</v>
      </c>
      <c r="D1011" s="173" t="s">
        <v>160</v>
      </c>
      <c r="E1011" s="172" t="s">
        <v>1930</v>
      </c>
      <c r="F1011" s="172" t="s">
        <v>2357</v>
      </c>
      <c r="G1011" s="172" t="s">
        <v>2358</v>
      </c>
      <c r="H1011" s="172" t="s">
        <v>508</v>
      </c>
      <c r="I1011" s="174">
        <v>72</v>
      </c>
      <c r="J1011" s="175" t="s">
        <v>171</v>
      </c>
      <c r="K1011" s="176">
        <f>I1011*9.16</f>
        <v>659.52</v>
      </c>
      <c r="L1011" s="177"/>
      <c r="M1011" s="178"/>
      <c r="N1011" s="178"/>
      <c r="O1011" s="178"/>
      <c r="P1011" s="179"/>
      <c r="Q1011" s="179"/>
      <c r="R1011" s="180"/>
      <c r="S1011" s="181"/>
      <c r="T1011" s="182">
        <f>R1011+S1011</f>
        <v>0</v>
      </c>
      <c r="U1011" s="181"/>
      <c r="V1011" s="181"/>
      <c r="W1011" s="181"/>
      <c r="X1011" s="181"/>
      <c r="Y1011" s="181"/>
      <c r="Z1011" s="180"/>
      <c r="AA1011" s="181"/>
      <c r="AB1011" s="182">
        <f>Z1011+AA1011</f>
        <v>0</v>
      </c>
      <c r="AC1011" s="181"/>
      <c r="AD1011" s="181"/>
      <c r="AE1011" s="181"/>
      <c r="AF1011" s="181"/>
      <c r="AG1011" s="181"/>
      <c r="AH1011" s="180"/>
      <c r="AI1011" s="181"/>
      <c r="AJ1011" s="182">
        <f>AH1011+AI1011</f>
        <v>0</v>
      </c>
      <c r="AK1011" s="181"/>
      <c r="AL1011" s="181"/>
      <c r="AM1011" s="181"/>
      <c r="AN1011" s="181"/>
      <c r="AO1011" s="181"/>
      <c r="AP1011" s="180"/>
      <c r="AQ1011" s="181"/>
      <c r="AR1011" s="182">
        <f>AP1011+AQ1011</f>
        <v>0</v>
      </c>
      <c r="AS1011" s="181"/>
      <c r="AT1011" s="181"/>
      <c r="AU1011" s="181"/>
      <c r="AV1011" s="181"/>
      <c r="AW1011" s="181"/>
      <c r="AX1011" s="180"/>
      <c r="AY1011" s="181"/>
      <c r="AZ1011" s="182">
        <f>AX1011+AY1011</f>
        <v>0</v>
      </c>
      <c r="BA1011" s="181"/>
      <c r="BB1011" s="181"/>
      <c r="BC1011" s="181"/>
      <c r="BD1011" s="181"/>
      <c r="BE1011" s="181"/>
      <c r="BF1011" s="130"/>
      <c r="BG1011" s="130"/>
      <c r="BH1011" s="130"/>
    </row>
    <row r="1012" spans="1:60" x14ac:dyDescent="0.35">
      <c r="A1012" s="172" t="s">
        <v>2288</v>
      </c>
      <c r="B1012" s="172" t="s">
        <v>158</v>
      </c>
      <c r="C1012" s="172" t="s">
        <v>159</v>
      </c>
      <c r="D1012" s="173" t="s">
        <v>160</v>
      </c>
      <c r="E1012" s="172" t="s">
        <v>1930</v>
      </c>
      <c r="F1012" s="172" t="s">
        <v>2289</v>
      </c>
      <c r="G1012" s="172" t="s">
        <v>2290</v>
      </c>
      <c r="H1012" s="172" t="s">
        <v>2291</v>
      </c>
      <c r="I1012" s="174">
        <v>72</v>
      </c>
      <c r="J1012" s="175" t="s">
        <v>171</v>
      </c>
      <c r="K1012" s="176">
        <f>I1012*9.16</f>
        <v>659.52</v>
      </c>
      <c r="L1012" s="177"/>
      <c r="M1012" s="178"/>
      <c r="N1012" s="178"/>
      <c r="O1012" s="178"/>
      <c r="P1012" s="179"/>
      <c r="Q1012" s="179"/>
      <c r="R1012" s="180"/>
      <c r="S1012" s="181"/>
      <c r="T1012" s="182">
        <f>R1012+S1012</f>
        <v>0</v>
      </c>
      <c r="U1012" s="181"/>
      <c r="V1012" s="181"/>
      <c r="W1012" s="181"/>
      <c r="X1012" s="181"/>
      <c r="Y1012" s="181"/>
      <c r="Z1012" s="180"/>
      <c r="AA1012" s="181"/>
      <c r="AB1012" s="182">
        <f>Z1012+AA1012</f>
        <v>0</v>
      </c>
      <c r="AC1012" s="181"/>
      <c r="AD1012" s="181"/>
      <c r="AE1012" s="181"/>
      <c r="AF1012" s="181"/>
      <c r="AG1012" s="181"/>
      <c r="AH1012" s="180"/>
      <c r="AI1012" s="181"/>
      <c r="AJ1012" s="182">
        <f>AH1012+AI1012</f>
        <v>0</v>
      </c>
      <c r="AK1012" s="181"/>
      <c r="AL1012" s="181"/>
      <c r="AM1012" s="181"/>
      <c r="AN1012" s="181"/>
      <c r="AO1012" s="181"/>
      <c r="AP1012" s="180"/>
      <c r="AQ1012" s="181"/>
      <c r="AR1012" s="182">
        <f>AP1012+AQ1012</f>
        <v>0</v>
      </c>
      <c r="AS1012" s="181"/>
      <c r="AT1012" s="181"/>
      <c r="AU1012" s="181"/>
      <c r="AV1012" s="181"/>
      <c r="AW1012" s="181"/>
      <c r="AX1012" s="180"/>
      <c r="AY1012" s="181"/>
      <c r="AZ1012" s="182">
        <f>AX1012+AY1012</f>
        <v>0</v>
      </c>
      <c r="BA1012" s="181"/>
      <c r="BB1012" s="181"/>
      <c r="BC1012" s="181"/>
      <c r="BD1012" s="181"/>
      <c r="BE1012" s="181"/>
      <c r="BF1012" s="130"/>
      <c r="BG1012" s="130"/>
      <c r="BH1012" s="130"/>
    </row>
    <row r="1013" spans="1:60" x14ac:dyDescent="0.35">
      <c r="A1013" s="172" t="s">
        <v>2292</v>
      </c>
      <c r="B1013" s="172" t="s">
        <v>158</v>
      </c>
      <c r="C1013" s="172" t="s">
        <v>159</v>
      </c>
      <c r="D1013" s="173" t="s">
        <v>160</v>
      </c>
      <c r="E1013" s="172" t="s">
        <v>1930</v>
      </c>
      <c r="F1013" s="172" t="s">
        <v>2289</v>
      </c>
      <c r="G1013" s="172" t="s">
        <v>2290</v>
      </c>
      <c r="H1013" s="172" t="s">
        <v>2291</v>
      </c>
      <c r="I1013" s="174">
        <v>72</v>
      </c>
      <c r="J1013" s="175" t="s">
        <v>171</v>
      </c>
      <c r="K1013" s="176">
        <f>I1013*9.16</f>
        <v>659.52</v>
      </c>
      <c r="L1013" s="177"/>
      <c r="M1013" s="178"/>
      <c r="N1013" s="178"/>
      <c r="O1013" s="178"/>
      <c r="P1013" s="179"/>
      <c r="Q1013" s="179"/>
      <c r="R1013" s="180"/>
      <c r="S1013" s="181"/>
      <c r="T1013" s="182">
        <f>R1013+S1013</f>
        <v>0</v>
      </c>
      <c r="U1013" s="181"/>
      <c r="V1013" s="181"/>
      <c r="W1013" s="181"/>
      <c r="X1013" s="181"/>
      <c r="Y1013" s="181"/>
      <c r="Z1013" s="180"/>
      <c r="AA1013" s="181"/>
      <c r="AB1013" s="182">
        <f>Z1013+AA1013</f>
        <v>0</v>
      </c>
      <c r="AC1013" s="181"/>
      <c r="AD1013" s="181"/>
      <c r="AE1013" s="181"/>
      <c r="AF1013" s="181"/>
      <c r="AG1013" s="181"/>
      <c r="AH1013" s="180"/>
      <c r="AI1013" s="181"/>
      <c r="AJ1013" s="182">
        <f>AH1013+AI1013</f>
        <v>0</v>
      </c>
      <c r="AK1013" s="181"/>
      <c r="AL1013" s="181"/>
      <c r="AM1013" s="181"/>
      <c r="AN1013" s="181"/>
      <c r="AO1013" s="181"/>
      <c r="AP1013" s="180"/>
      <c r="AQ1013" s="181"/>
      <c r="AR1013" s="182">
        <f>AP1013+AQ1013</f>
        <v>0</v>
      </c>
      <c r="AS1013" s="181"/>
      <c r="AT1013" s="181"/>
      <c r="AU1013" s="181"/>
      <c r="AV1013" s="181"/>
      <c r="AW1013" s="181"/>
      <c r="AX1013" s="180"/>
      <c r="AY1013" s="181"/>
      <c r="AZ1013" s="182">
        <f>AX1013+AY1013</f>
        <v>0</v>
      </c>
      <c r="BA1013" s="181"/>
      <c r="BB1013" s="181"/>
      <c r="BC1013" s="181"/>
      <c r="BD1013" s="181"/>
      <c r="BE1013" s="181"/>
      <c r="BF1013" s="130"/>
      <c r="BG1013" s="130"/>
      <c r="BH1013" s="130"/>
    </row>
    <row r="1014" spans="1:60" x14ac:dyDescent="0.35">
      <c r="A1014" s="172" t="s">
        <v>634</v>
      </c>
      <c r="B1014" s="172" t="s">
        <v>158</v>
      </c>
      <c r="C1014" s="172" t="s">
        <v>159</v>
      </c>
      <c r="D1014" s="173" t="s">
        <v>160</v>
      </c>
      <c r="E1014" s="172" t="s">
        <v>635</v>
      </c>
      <c r="F1014" s="172" t="s">
        <v>636</v>
      </c>
      <c r="G1014" s="172" t="s">
        <v>637</v>
      </c>
      <c r="H1014" s="172" t="s">
        <v>230</v>
      </c>
      <c r="I1014" s="174">
        <v>320</v>
      </c>
      <c r="J1014" s="175" t="s">
        <v>594</v>
      </c>
      <c r="K1014" s="176">
        <f>I1014*9.16</f>
        <v>2931.2</v>
      </c>
      <c r="L1014" s="177"/>
      <c r="M1014" s="178"/>
      <c r="N1014" s="178"/>
      <c r="O1014" s="178"/>
      <c r="P1014" s="179" t="s">
        <v>123</v>
      </c>
      <c r="Q1014" s="179"/>
      <c r="R1014" s="180"/>
      <c r="S1014" s="181"/>
      <c r="T1014" s="182">
        <f>R1014+S1014</f>
        <v>0</v>
      </c>
      <c r="U1014" s="181"/>
      <c r="V1014" s="181"/>
      <c r="W1014" s="181"/>
      <c r="X1014" s="181"/>
      <c r="Y1014" s="181"/>
      <c r="Z1014" s="180"/>
      <c r="AA1014" s="181"/>
      <c r="AB1014" s="182">
        <f>Z1014+AA1014</f>
        <v>0</v>
      </c>
      <c r="AC1014" s="181"/>
      <c r="AD1014" s="181"/>
      <c r="AE1014" s="181"/>
      <c r="AF1014" s="181"/>
      <c r="AG1014" s="181"/>
      <c r="AH1014" s="180"/>
      <c r="AI1014" s="181"/>
      <c r="AJ1014" s="182">
        <f>AH1014+AI1014</f>
        <v>0</v>
      </c>
      <c r="AK1014" s="181"/>
      <c r="AL1014" s="181"/>
      <c r="AM1014" s="181"/>
      <c r="AN1014" s="181"/>
      <c r="AO1014" s="181"/>
      <c r="AP1014" s="180"/>
      <c r="AQ1014" s="181"/>
      <c r="AR1014" s="182">
        <f>AP1014+AQ1014</f>
        <v>0</v>
      </c>
      <c r="AS1014" s="181"/>
      <c r="AT1014" s="181"/>
      <c r="AU1014" s="181"/>
      <c r="AV1014" s="181"/>
      <c r="AW1014" s="181"/>
      <c r="AX1014" s="180"/>
      <c r="AY1014" s="181"/>
      <c r="AZ1014" s="182">
        <f>AX1014+AY1014</f>
        <v>0</v>
      </c>
      <c r="BA1014" s="181"/>
      <c r="BB1014" s="181"/>
      <c r="BC1014" s="181"/>
      <c r="BD1014" s="181"/>
      <c r="BE1014" s="181"/>
      <c r="BF1014" s="130"/>
      <c r="BG1014" s="130"/>
      <c r="BH1014" s="130"/>
    </row>
    <row r="1015" spans="1:60" ht="29" x14ac:dyDescent="0.35">
      <c r="A1015" s="172" t="s">
        <v>1108</v>
      </c>
      <c r="B1015" s="172" t="s">
        <v>158</v>
      </c>
      <c r="C1015" s="172" t="s">
        <v>159</v>
      </c>
      <c r="D1015" s="173" t="s">
        <v>160</v>
      </c>
      <c r="E1015" s="172" t="s">
        <v>1109</v>
      </c>
      <c r="F1015" s="172" t="s">
        <v>636</v>
      </c>
      <c r="G1015" s="172" t="s">
        <v>637</v>
      </c>
      <c r="H1015" s="172" t="s">
        <v>164</v>
      </c>
      <c r="I1015" s="174">
        <v>1236</v>
      </c>
      <c r="J1015" s="175" t="s">
        <v>520</v>
      </c>
      <c r="K1015" s="176">
        <f>I1015*9.16</f>
        <v>11321.76</v>
      </c>
      <c r="L1015" s="177"/>
      <c r="M1015" s="178"/>
      <c r="N1015" s="178"/>
      <c r="O1015" s="178"/>
      <c r="P1015" s="179"/>
      <c r="Q1015" s="179"/>
      <c r="R1015" s="180"/>
      <c r="S1015" s="181"/>
      <c r="T1015" s="182">
        <f>R1015+S1015</f>
        <v>0</v>
      </c>
      <c r="U1015" s="181"/>
      <c r="V1015" s="181"/>
      <c r="W1015" s="181"/>
      <c r="X1015" s="181"/>
      <c r="Y1015" s="181"/>
      <c r="Z1015" s="180"/>
      <c r="AA1015" s="181"/>
      <c r="AB1015" s="182">
        <f>Z1015+AA1015</f>
        <v>0</v>
      </c>
      <c r="AC1015" s="181"/>
      <c r="AD1015" s="181"/>
      <c r="AE1015" s="181"/>
      <c r="AF1015" s="181"/>
      <c r="AG1015" s="181"/>
      <c r="AH1015" s="180"/>
      <c r="AI1015" s="181"/>
      <c r="AJ1015" s="182">
        <f>AH1015+AI1015</f>
        <v>0</v>
      </c>
      <c r="AK1015" s="181"/>
      <c r="AL1015" s="181"/>
      <c r="AM1015" s="181"/>
      <c r="AN1015" s="181"/>
      <c r="AO1015" s="181"/>
      <c r="AP1015" s="180"/>
      <c r="AQ1015" s="181"/>
      <c r="AR1015" s="182">
        <f>AP1015+AQ1015</f>
        <v>0</v>
      </c>
      <c r="AS1015" s="181"/>
      <c r="AT1015" s="181"/>
      <c r="AU1015" s="181"/>
      <c r="AV1015" s="181"/>
      <c r="AW1015" s="181"/>
      <c r="AX1015" s="180"/>
      <c r="AY1015" s="181"/>
      <c r="AZ1015" s="182">
        <f>AX1015+AY1015</f>
        <v>0</v>
      </c>
      <c r="BA1015" s="181"/>
      <c r="BB1015" s="181"/>
      <c r="BC1015" s="181"/>
      <c r="BD1015" s="181"/>
      <c r="BE1015" s="181"/>
      <c r="BF1015" s="130"/>
      <c r="BG1015" s="130"/>
      <c r="BH1015" s="130"/>
    </row>
    <row r="1016" spans="1:60" x14ac:dyDescent="0.35">
      <c r="A1016" s="172" t="s">
        <v>1468</v>
      </c>
      <c r="B1016" s="172" t="s">
        <v>158</v>
      </c>
      <c r="C1016" s="172" t="s">
        <v>159</v>
      </c>
      <c r="D1016" s="173" t="s">
        <v>160</v>
      </c>
      <c r="E1016" s="172" t="s">
        <v>1469</v>
      </c>
      <c r="F1016" s="172" t="s">
        <v>636</v>
      </c>
      <c r="G1016" s="172" t="s">
        <v>637</v>
      </c>
      <c r="H1016" s="172" t="s">
        <v>164</v>
      </c>
      <c r="I1016" s="174">
        <v>1870</v>
      </c>
      <c r="J1016" s="175" t="s">
        <v>177</v>
      </c>
      <c r="K1016" s="176">
        <f>I1016*9.16</f>
        <v>17129.2</v>
      </c>
      <c r="L1016" s="177"/>
      <c r="M1016" s="178"/>
      <c r="N1016" s="178"/>
      <c r="O1016" s="178"/>
      <c r="P1016" s="179"/>
      <c r="Q1016" s="179"/>
      <c r="R1016" s="180"/>
      <c r="S1016" s="181"/>
      <c r="T1016" s="182">
        <f>R1016+S1016</f>
        <v>0</v>
      </c>
      <c r="U1016" s="181"/>
      <c r="V1016" s="181"/>
      <c r="W1016" s="181"/>
      <c r="X1016" s="181"/>
      <c r="Y1016" s="181"/>
      <c r="Z1016" s="180"/>
      <c r="AA1016" s="181"/>
      <c r="AB1016" s="182">
        <f>Z1016+AA1016</f>
        <v>0</v>
      </c>
      <c r="AC1016" s="181"/>
      <c r="AD1016" s="181"/>
      <c r="AE1016" s="181"/>
      <c r="AF1016" s="181"/>
      <c r="AG1016" s="181"/>
      <c r="AH1016" s="180"/>
      <c r="AI1016" s="181"/>
      <c r="AJ1016" s="182">
        <f>AH1016+AI1016</f>
        <v>0</v>
      </c>
      <c r="AK1016" s="181"/>
      <c r="AL1016" s="181"/>
      <c r="AM1016" s="181"/>
      <c r="AN1016" s="181"/>
      <c r="AO1016" s="181"/>
      <c r="AP1016" s="180"/>
      <c r="AQ1016" s="181"/>
      <c r="AR1016" s="182">
        <f>AP1016+AQ1016</f>
        <v>0</v>
      </c>
      <c r="AS1016" s="181"/>
      <c r="AT1016" s="181"/>
      <c r="AU1016" s="181"/>
      <c r="AV1016" s="181"/>
      <c r="AW1016" s="181"/>
      <c r="AX1016" s="180"/>
      <c r="AY1016" s="181"/>
      <c r="AZ1016" s="182">
        <f>AX1016+AY1016</f>
        <v>0</v>
      </c>
      <c r="BA1016" s="181"/>
      <c r="BB1016" s="181"/>
      <c r="BC1016" s="181"/>
      <c r="BD1016" s="181"/>
      <c r="BE1016" s="181"/>
      <c r="BF1016" s="130"/>
      <c r="BG1016" s="130"/>
      <c r="BH1016" s="130"/>
    </row>
    <row r="1017" spans="1:60" x14ac:dyDescent="0.35">
      <c r="A1017" s="172" t="s">
        <v>1516</v>
      </c>
      <c r="B1017" s="172" t="s">
        <v>158</v>
      </c>
      <c r="C1017" s="172" t="s">
        <v>159</v>
      </c>
      <c r="D1017" s="173" t="s">
        <v>160</v>
      </c>
      <c r="E1017" s="172" t="s">
        <v>1517</v>
      </c>
      <c r="F1017" s="172" t="s">
        <v>636</v>
      </c>
      <c r="G1017" s="172" t="s">
        <v>637</v>
      </c>
      <c r="H1017" s="172" t="s">
        <v>164</v>
      </c>
      <c r="I1017" s="174">
        <v>2010</v>
      </c>
      <c r="J1017" s="175" t="s">
        <v>248</v>
      </c>
      <c r="K1017" s="176">
        <f>I1017*9.16</f>
        <v>18411.599999999999</v>
      </c>
      <c r="L1017" s="177"/>
      <c r="M1017" s="178"/>
      <c r="N1017" s="178"/>
      <c r="O1017" s="178"/>
      <c r="P1017" s="179"/>
      <c r="Q1017" s="179"/>
      <c r="R1017" s="180"/>
      <c r="S1017" s="181"/>
      <c r="T1017" s="182">
        <f>R1017+S1017</f>
        <v>0</v>
      </c>
      <c r="U1017" s="181"/>
      <c r="V1017" s="181"/>
      <c r="W1017" s="181"/>
      <c r="X1017" s="181"/>
      <c r="Y1017" s="181"/>
      <c r="Z1017" s="180"/>
      <c r="AA1017" s="181"/>
      <c r="AB1017" s="182">
        <f>Z1017+AA1017</f>
        <v>0</v>
      </c>
      <c r="AC1017" s="181"/>
      <c r="AD1017" s="181"/>
      <c r="AE1017" s="181"/>
      <c r="AF1017" s="181"/>
      <c r="AG1017" s="181"/>
      <c r="AH1017" s="180"/>
      <c r="AI1017" s="181"/>
      <c r="AJ1017" s="182">
        <f>AH1017+AI1017</f>
        <v>0</v>
      </c>
      <c r="AK1017" s="181"/>
      <c r="AL1017" s="181"/>
      <c r="AM1017" s="181"/>
      <c r="AN1017" s="181"/>
      <c r="AO1017" s="181"/>
      <c r="AP1017" s="180"/>
      <c r="AQ1017" s="181"/>
      <c r="AR1017" s="182">
        <f>AP1017+AQ1017</f>
        <v>0</v>
      </c>
      <c r="AS1017" s="181"/>
      <c r="AT1017" s="181"/>
      <c r="AU1017" s="181"/>
      <c r="AV1017" s="181"/>
      <c r="AW1017" s="181"/>
      <c r="AX1017" s="180"/>
      <c r="AY1017" s="181"/>
      <c r="AZ1017" s="182">
        <f>AX1017+AY1017</f>
        <v>0</v>
      </c>
      <c r="BA1017" s="181"/>
      <c r="BB1017" s="181"/>
      <c r="BC1017" s="181"/>
      <c r="BD1017" s="181"/>
      <c r="BE1017" s="181"/>
      <c r="BF1017" s="130"/>
      <c r="BG1017" s="130"/>
      <c r="BH1017" s="130"/>
    </row>
    <row r="1018" spans="1:60" x14ac:dyDescent="0.35">
      <c r="A1018" s="172" t="s">
        <v>1729</v>
      </c>
      <c r="B1018" s="172" t="s">
        <v>158</v>
      </c>
      <c r="C1018" s="172" t="s">
        <v>159</v>
      </c>
      <c r="D1018" s="173" t="s">
        <v>160</v>
      </c>
      <c r="E1018" s="172" t="s">
        <v>1730</v>
      </c>
      <c r="F1018" s="172" t="s">
        <v>636</v>
      </c>
      <c r="G1018" s="172" t="s">
        <v>637</v>
      </c>
      <c r="H1018" s="172" t="s">
        <v>164</v>
      </c>
      <c r="I1018" s="174">
        <v>4107</v>
      </c>
      <c r="J1018" s="175" t="s">
        <v>200</v>
      </c>
      <c r="K1018" s="176">
        <f>I1018*9.16</f>
        <v>37620.120000000003</v>
      </c>
      <c r="L1018" s="177"/>
      <c r="M1018" s="178"/>
      <c r="N1018" s="178"/>
      <c r="O1018" s="178"/>
      <c r="P1018" s="179"/>
      <c r="Q1018" s="179"/>
      <c r="R1018" s="180"/>
      <c r="S1018" s="181"/>
      <c r="T1018" s="182">
        <f>R1018+S1018</f>
        <v>0</v>
      </c>
      <c r="U1018" s="181"/>
      <c r="V1018" s="181"/>
      <c r="W1018" s="181"/>
      <c r="X1018" s="181"/>
      <c r="Y1018" s="181"/>
      <c r="Z1018" s="180"/>
      <c r="AA1018" s="181"/>
      <c r="AB1018" s="182">
        <f>Z1018+AA1018</f>
        <v>0</v>
      </c>
      <c r="AC1018" s="181"/>
      <c r="AD1018" s="181"/>
      <c r="AE1018" s="181"/>
      <c r="AF1018" s="181"/>
      <c r="AG1018" s="181"/>
      <c r="AH1018" s="180"/>
      <c r="AI1018" s="181"/>
      <c r="AJ1018" s="182">
        <f>AH1018+AI1018</f>
        <v>0</v>
      </c>
      <c r="AK1018" s="181"/>
      <c r="AL1018" s="181"/>
      <c r="AM1018" s="181"/>
      <c r="AN1018" s="181"/>
      <c r="AO1018" s="181"/>
      <c r="AP1018" s="180"/>
      <c r="AQ1018" s="181"/>
      <c r="AR1018" s="182">
        <f>AP1018+AQ1018</f>
        <v>0</v>
      </c>
      <c r="AS1018" s="181"/>
      <c r="AT1018" s="181"/>
      <c r="AU1018" s="181"/>
      <c r="AV1018" s="181"/>
      <c r="AW1018" s="181"/>
      <c r="AX1018" s="180"/>
      <c r="AY1018" s="181"/>
      <c r="AZ1018" s="182">
        <f>AX1018+AY1018</f>
        <v>0</v>
      </c>
      <c r="BA1018" s="181"/>
      <c r="BB1018" s="181"/>
      <c r="BC1018" s="181"/>
      <c r="BD1018" s="181"/>
      <c r="BE1018" s="181"/>
      <c r="BF1018" s="130"/>
      <c r="BG1018" s="130"/>
      <c r="BH1018" s="130"/>
    </row>
    <row r="1019" spans="1:60" x14ac:dyDescent="0.35">
      <c r="A1019" s="172" t="s">
        <v>2558</v>
      </c>
      <c r="B1019" s="172" t="s">
        <v>158</v>
      </c>
      <c r="C1019" s="172" t="s">
        <v>159</v>
      </c>
      <c r="D1019" s="173" t="s">
        <v>160</v>
      </c>
      <c r="E1019" s="172" t="s">
        <v>1930</v>
      </c>
      <c r="F1019" s="172" t="s">
        <v>2559</v>
      </c>
      <c r="G1019" s="172" t="s">
        <v>637</v>
      </c>
      <c r="H1019" s="172" t="s">
        <v>230</v>
      </c>
      <c r="I1019" s="174">
        <v>72</v>
      </c>
      <c r="J1019" s="175" t="s">
        <v>171</v>
      </c>
      <c r="K1019" s="176">
        <f>I1019*9.16</f>
        <v>659.52</v>
      </c>
      <c r="L1019" s="177"/>
      <c r="M1019" s="178"/>
      <c r="N1019" s="178"/>
      <c r="O1019" s="178"/>
      <c r="P1019" s="179"/>
      <c r="Q1019" s="179"/>
      <c r="R1019" s="180"/>
      <c r="S1019" s="181"/>
      <c r="T1019" s="182">
        <f>R1019+S1019</f>
        <v>0</v>
      </c>
      <c r="U1019" s="181"/>
      <c r="V1019" s="181"/>
      <c r="W1019" s="181"/>
      <c r="X1019" s="181"/>
      <c r="Y1019" s="181"/>
      <c r="Z1019" s="180"/>
      <c r="AA1019" s="181"/>
      <c r="AB1019" s="182">
        <f>Z1019+AA1019</f>
        <v>0</v>
      </c>
      <c r="AC1019" s="181"/>
      <c r="AD1019" s="181"/>
      <c r="AE1019" s="181"/>
      <c r="AF1019" s="181"/>
      <c r="AG1019" s="181"/>
      <c r="AH1019" s="180"/>
      <c r="AI1019" s="181"/>
      <c r="AJ1019" s="182">
        <f>AH1019+AI1019</f>
        <v>0</v>
      </c>
      <c r="AK1019" s="181"/>
      <c r="AL1019" s="181"/>
      <c r="AM1019" s="181"/>
      <c r="AN1019" s="181"/>
      <c r="AO1019" s="181"/>
      <c r="AP1019" s="180"/>
      <c r="AQ1019" s="181"/>
      <c r="AR1019" s="182">
        <f>AP1019+AQ1019</f>
        <v>0</v>
      </c>
      <c r="AS1019" s="181"/>
      <c r="AT1019" s="181"/>
      <c r="AU1019" s="181"/>
      <c r="AV1019" s="181"/>
      <c r="AW1019" s="181"/>
      <c r="AX1019" s="180"/>
      <c r="AY1019" s="181"/>
      <c r="AZ1019" s="182">
        <f>AX1019+AY1019</f>
        <v>0</v>
      </c>
      <c r="BA1019" s="181"/>
      <c r="BB1019" s="181"/>
      <c r="BC1019" s="181"/>
      <c r="BD1019" s="181"/>
      <c r="BE1019" s="181"/>
      <c r="BF1019" s="130"/>
      <c r="BG1019" s="130"/>
      <c r="BH1019" s="130"/>
    </row>
    <row r="1020" spans="1:60" x14ac:dyDescent="0.35">
      <c r="A1020" s="172" t="s">
        <v>2740</v>
      </c>
      <c r="B1020" s="172" t="s">
        <v>158</v>
      </c>
      <c r="C1020" s="172" t="s">
        <v>159</v>
      </c>
      <c r="D1020" s="173" t="s">
        <v>160</v>
      </c>
      <c r="E1020" s="172" t="s">
        <v>1930</v>
      </c>
      <c r="F1020" s="172" t="s">
        <v>2741</v>
      </c>
      <c r="G1020" s="172" t="s">
        <v>637</v>
      </c>
      <c r="H1020" s="172" t="s">
        <v>230</v>
      </c>
      <c r="I1020" s="174">
        <v>72</v>
      </c>
      <c r="J1020" s="175" t="s">
        <v>171</v>
      </c>
      <c r="K1020" s="176">
        <f>I1020*9.16</f>
        <v>659.52</v>
      </c>
      <c r="L1020" s="177"/>
      <c r="M1020" s="178"/>
      <c r="N1020" s="178"/>
      <c r="O1020" s="178"/>
      <c r="P1020" s="179"/>
      <c r="Q1020" s="179"/>
      <c r="R1020" s="180"/>
      <c r="S1020" s="181"/>
      <c r="T1020" s="182">
        <f>R1020+S1020</f>
        <v>0</v>
      </c>
      <c r="U1020" s="181"/>
      <c r="V1020" s="181"/>
      <c r="W1020" s="181"/>
      <c r="X1020" s="181"/>
      <c r="Y1020" s="181"/>
      <c r="Z1020" s="180"/>
      <c r="AA1020" s="181"/>
      <c r="AB1020" s="182">
        <f>Z1020+AA1020</f>
        <v>0</v>
      </c>
      <c r="AC1020" s="181"/>
      <c r="AD1020" s="181"/>
      <c r="AE1020" s="181"/>
      <c r="AF1020" s="181"/>
      <c r="AG1020" s="181"/>
      <c r="AH1020" s="180"/>
      <c r="AI1020" s="181"/>
      <c r="AJ1020" s="182">
        <f>AH1020+AI1020</f>
        <v>0</v>
      </c>
      <c r="AK1020" s="181"/>
      <c r="AL1020" s="181"/>
      <c r="AM1020" s="181"/>
      <c r="AN1020" s="181"/>
      <c r="AO1020" s="181"/>
      <c r="AP1020" s="180"/>
      <c r="AQ1020" s="181"/>
      <c r="AR1020" s="182">
        <f>AP1020+AQ1020</f>
        <v>0</v>
      </c>
      <c r="AS1020" s="181"/>
      <c r="AT1020" s="181"/>
      <c r="AU1020" s="181"/>
      <c r="AV1020" s="181"/>
      <c r="AW1020" s="181"/>
      <c r="AX1020" s="180"/>
      <c r="AY1020" s="181"/>
      <c r="AZ1020" s="182">
        <f>AX1020+AY1020</f>
        <v>0</v>
      </c>
      <c r="BA1020" s="181"/>
      <c r="BB1020" s="181"/>
      <c r="BC1020" s="181"/>
      <c r="BD1020" s="181"/>
      <c r="BE1020" s="181"/>
      <c r="BF1020" s="130"/>
      <c r="BG1020" s="130"/>
      <c r="BH1020" s="130"/>
    </row>
    <row r="1021" spans="1:60" x14ac:dyDescent="0.35">
      <c r="A1021" s="172" t="s">
        <v>2742</v>
      </c>
      <c r="B1021" s="172" t="s">
        <v>158</v>
      </c>
      <c r="C1021" s="172" t="s">
        <v>159</v>
      </c>
      <c r="D1021" s="173" t="s">
        <v>160</v>
      </c>
      <c r="E1021" s="172" t="s">
        <v>1930</v>
      </c>
      <c r="F1021" s="172" t="s">
        <v>2743</v>
      </c>
      <c r="G1021" s="172" t="s">
        <v>637</v>
      </c>
      <c r="H1021" s="172" t="s">
        <v>230</v>
      </c>
      <c r="I1021" s="174">
        <v>72</v>
      </c>
      <c r="J1021" s="175" t="s">
        <v>171</v>
      </c>
      <c r="K1021" s="176">
        <f>I1021*9.16</f>
        <v>659.52</v>
      </c>
      <c r="L1021" s="177"/>
      <c r="M1021" s="178"/>
      <c r="N1021" s="178"/>
      <c r="O1021" s="178"/>
      <c r="P1021" s="179"/>
      <c r="Q1021" s="179"/>
      <c r="R1021" s="180"/>
      <c r="S1021" s="181"/>
      <c r="T1021" s="182">
        <f>R1021+S1021</f>
        <v>0</v>
      </c>
      <c r="U1021" s="181"/>
      <c r="V1021" s="181"/>
      <c r="W1021" s="181"/>
      <c r="X1021" s="181"/>
      <c r="Y1021" s="181"/>
      <c r="Z1021" s="180"/>
      <c r="AA1021" s="181"/>
      <c r="AB1021" s="182">
        <f>Z1021+AA1021</f>
        <v>0</v>
      </c>
      <c r="AC1021" s="181"/>
      <c r="AD1021" s="181"/>
      <c r="AE1021" s="181"/>
      <c r="AF1021" s="181"/>
      <c r="AG1021" s="181"/>
      <c r="AH1021" s="180"/>
      <c r="AI1021" s="181"/>
      <c r="AJ1021" s="182">
        <f>AH1021+AI1021</f>
        <v>0</v>
      </c>
      <c r="AK1021" s="181"/>
      <c r="AL1021" s="181"/>
      <c r="AM1021" s="181"/>
      <c r="AN1021" s="181"/>
      <c r="AO1021" s="181"/>
      <c r="AP1021" s="180"/>
      <c r="AQ1021" s="181"/>
      <c r="AR1021" s="182">
        <f>AP1021+AQ1021</f>
        <v>0</v>
      </c>
      <c r="AS1021" s="181"/>
      <c r="AT1021" s="181"/>
      <c r="AU1021" s="181"/>
      <c r="AV1021" s="181"/>
      <c r="AW1021" s="181"/>
      <c r="AX1021" s="180"/>
      <c r="AY1021" s="181"/>
      <c r="AZ1021" s="182">
        <f>AX1021+AY1021</f>
        <v>0</v>
      </c>
      <c r="BA1021" s="181"/>
      <c r="BB1021" s="181"/>
      <c r="BC1021" s="181"/>
      <c r="BD1021" s="181"/>
      <c r="BE1021" s="181"/>
      <c r="BF1021" s="130"/>
      <c r="BG1021" s="130"/>
      <c r="BH1021" s="130"/>
    </row>
    <row r="1022" spans="1:60" x14ac:dyDescent="0.35">
      <c r="A1022" s="172" t="s">
        <v>452</v>
      </c>
      <c r="B1022" s="172" t="s">
        <v>158</v>
      </c>
      <c r="C1022" s="172" t="s">
        <v>159</v>
      </c>
      <c r="D1022" s="173" t="s">
        <v>160</v>
      </c>
      <c r="E1022" s="172" t="s">
        <v>453</v>
      </c>
      <c r="F1022" s="172" t="s">
        <v>374</v>
      </c>
      <c r="G1022" s="172" t="s">
        <v>454</v>
      </c>
      <c r="H1022" s="172" t="s">
        <v>267</v>
      </c>
      <c r="I1022" s="174">
        <v>153</v>
      </c>
      <c r="J1022" s="175" t="s">
        <v>165</v>
      </c>
      <c r="K1022" s="176">
        <f>I1022*9.16</f>
        <v>1401.48</v>
      </c>
      <c r="L1022" s="177"/>
      <c r="M1022" s="178"/>
      <c r="N1022" s="178"/>
      <c r="O1022" s="178"/>
      <c r="P1022" s="179"/>
      <c r="Q1022" s="179"/>
      <c r="R1022" s="180"/>
      <c r="S1022" s="181"/>
      <c r="T1022" s="182">
        <f>R1022+S1022</f>
        <v>0</v>
      </c>
      <c r="U1022" s="181"/>
      <c r="V1022" s="181"/>
      <c r="W1022" s="181"/>
      <c r="X1022" s="181"/>
      <c r="Y1022" s="181"/>
      <c r="Z1022" s="180"/>
      <c r="AA1022" s="181"/>
      <c r="AB1022" s="182">
        <f>Z1022+AA1022</f>
        <v>0</v>
      </c>
      <c r="AC1022" s="181"/>
      <c r="AD1022" s="181"/>
      <c r="AE1022" s="181"/>
      <c r="AF1022" s="181"/>
      <c r="AG1022" s="181"/>
      <c r="AH1022" s="180"/>
      <c r="AI1022" s="181"/>
      <c r="AJ1022" s="182">
        <f>AH1022+AI1022</f>
        <v>0</v>
      </c>
      <c r="AK1022" s="181"/>
      <c r="AL1022" s="181"/>
      <c r="AM1022" s="181"/>
      <c r="AN1022" s="181"/>
      <c r="AO1022" s="181"/>
      <c r="AP1022" s="180"/>
      <c r="AQ1022" s="181"/>
      <c r="AR1022" s="182">
        <f>AP1022+AQ1022</f>
        <v>0</v>
      </c>
      <c r="AS1022" s="181"/>
      <c r="AT1022" s="181"/>
      <c r="AU1022" s="181"/>
      <c r="AV1022" s="181"/>
      <c r="AW1022" s="181"/>
      <c r="AX1022" s="180"/>
      <c r="AY1022" s="181"/>
      <c r="AZ1022" s="182">
        <f>AX1022+AY1022</f>
        <v>0</v>
      </c>
      <c r="BA1022" s="181"/>
      <c r="BB1022" s="181"/>
      <c r="BC1022" s="181"/>
      <c r="BD1022" s="181"/>
      <c r="BE1022" s="181"/>
      <c r="BF1022" s="130"/>
      <c r="BG1022" s="130"/>
      <c r="BH1022" s="130"/>
    </row>
    <row r="1023" spans="1:60" x14ac:dyDescent="0.35">
      <c r="A1023" s="172" t="s">
        <v>580</v>
      </c>
      <c r="B1023" s="172" t="s">
        <v>158</v>
      </c>
      <c r="C1023" s="172" t="s">
        <v>159</v>
      </c>
      <c r="D1023" s="173" t="s">
        <v>160</v>
      </c>
      <c r="E1023" s="172" t="s">
        <v>581</v>
      </c>
      <c r="F1023" s="172" t="s">
        <v>374</v>
      </c>
      <c r="G1023" s="172" t="s">
        <v>454</v>
      </c>
      <c r="H1023" s="172" t="s">
        <v>267</v>
      </c>
      <c r="I1023" s="174">
        <v>270</v>
      </c>
      <c r="J1023" s="175" t="s">
        <v>165</v>
      </c>
      <c r="K1023" s="176">
        <f>I1023*9.16</f>
        <v>2473.1999999999998</v>
      </c>
      <c r="L1023" s="177"/>
      <c r="M1023" s="178"/>
      <c r="N1023" s="178"/>
      <c r="O1023" s="178"/>
      <c r="P1023" s="179"/>
      <c r="Q1023" s="179"/>
      <c r="R1023" s="180"/>
      <c r="S1023" s="181"/>
      <c r="T1023" s="182">
        <f>R1023+S1023</f>
        <v>0</v>
      </c>
      <c r="U1023" s="181"/>
      <c r="V1023" s="181"/>
      <c r="W1023" s="181"/>
      <c r="X1023" s="181"/>
      <c r="Y1023" s="181"/>
      <c r="Z1023" s="180"/>
      <c r="AA1023" s="181"/>
      <c r="AB1023" s="182">
        <f>Z1023+AA1023</f>
        <v>0</v>
      </c>
      <c r="AC1023" s="181"/>
      <c r="AD1023" s="181"/>
      <c r="AE1023" s="181"/>
      <c r="AF1023" s="181"/>
      <c r="AG1023" s="181"/>
      <c r="AH1023" s="180"/>
      <c r="AI1023" s="181"/>
      <c r="AJ1023" s="182">
        <f>AH1023+AI1023</f>
        <v>0</v>
      </c>
      <c r="AK1023" s="181"/>
      <c r="AL1023" s="181"/>
      <c r="AM1023" s="181"/>
      <c r="AN1023" s="181"/>
      <c r="AO1023" s="181"/>
      <c r="AP1023" s="180"/>
      <c r="AQ1023" s="181"/>
      <c r="AR1023" s="182">
        <f>AP1023+AQ1023</f>
        <v>0</v>
      </c>
      <c r="AS1023" s="181"/>
      <c r="AT1023" s="181"/>
      <c r="AU1023" s="181"/>
      <c r="AV1023" s="181"/>
      <c r="AW1023" s="181"/>
      <c r="AX1023" s="180"/>
      <c r="AY1023" s="181"/>
      <c r="AZ1023" s="182">
        <f>AX1023+AY1023</f>
        <v>0</v>
      </c>
      <c r="BA1023" s="181"/>
      <c r="BB1023" s="181"/>
      <c r="BC1023" s="181"/>
      <c r="BD1023" s="181"/>
      <c r="BE1023" s="181"/>
      <c r="BF1023" s="130"/>
      <c r="BG1023" s="130"/>
      <c r="BH1023" s="130"/>
    </row>
    <row r="1024" spans="1:60" x14ac:dyDescent="0.35">
      <c r="A1024" s="172" t="s">
        <v>717</v>
      </c>
      <c r="B1024" s="172" t="s">
        <v>158</v>
      </c>
      <c r="C1024" s="172" t="s">
        <v>159</v>
      </c>
      <c r="D1024" s="173" t="s">
        <v>160</v>
      </c>
      <c r="E1024" s="172" t="s">
        <v>718</v>
      </c>
      <c r="F1024" s="172" t="s">
        <v>374</v>
      </c>
      <c r="G1024" s="172" t="s">
        <v>454</v>
      </c>
      <c r="H1024" s="172" t="s">
        <v>267</v>
      </c>
      <c r="I1024" s="174">
        <v>406</v>
      </c>
      <c r="J1024" s="175" t="s">
        <v>165</v>
      </c>
      <c r="K1024" s="176">
        <f>I1024*9.16</f>
        <v>3718.96</v>
      </c>
      <c r="L1024" s="177"/>
      <c r="M1024" s="178"/>
      <c r="N1024" s="178"/>
      <c r="O1024" s="178"/>
      <c r="P1024" s="179"/>
      <c r="Q1024" s="179"/>
      <c r="R1024" s="180"/>
      <c r="S1024" s="181"/>
      <c r="T1024" s="182">
        <f>R1024+S1024</f>
        <v>0</v>
      </c>
      <c r="U1024" s="181"/>
      <c r="V1024" s="181"/>
      <c r="W1024" s="181"/>
      <c r="X1024" s="181"/>
      <c r="Y1024" s="181"/>
      <c r="Z1024" s="180"/>
      <c r="AA1024" s="181"/>
      <c r="AB1024" s="182">
        <f>Z1024+AA1024</f>
        <v>0</v>
      </c>
      <c r="AC1024" s="181"/>
      <c r="AD1024" s="181"/>
      <c r="AE1024" s="181"/>
      <c r="AF1024" s="181"/>
      <c r="AG1024" s="181"/>
      <c r="AH1024" s="180"/>
      <c r="AI1024" s="181"/>
      <c r="AJ1024" s="182">
        <f>AH1024+AI1024</f>
        <v>0</v>
      </c>
      <c r="AK1024" s="181"/>
      <c r="AL1024" s="181"/>
      <c r="AM1024" s="181"/>
      <c r="AN1024" s="181"/>
      <c r="AO1024" s="181"/>
      <c r="AP1024" s="180"/>
      <c r="AQ1024" s="181"/>
      <c r="AR1024" s="182">
        <f>AP1024+AQ1024</f>
        <v>0</v>
      </c>
      <c r="AS1024" s="181"/>
      <c r="AT1024" s="181"/>
      <c r="AU1024" s="181"/>
      <c r="AV1024" s="181"/>
      <c r="AW1024" s="181"/>
      <c r="AX1024" s="180"/>
      <c r="AY1024" s="181"/>
      <c r="AZ1024" s="182">
        <f>AX1024+AY1024</f>
        <v>0</v>
      </c>
      <c r="BA1024" s="181"/>
      <c r="BB1024" s="181"/>
      <c r="BC1024" s="181"/>
      <c r="BD1024" s="181"/>
      <c r="BE1024" s="181"/>
      <c r="BF1024" s="130"/>
      <c r="BG1024" s="130"/>
      <c r="BH1024" s="130"/>
    </row>
    <row r="1025" spans="1:60" x14ac:dyDescent="0.35">
      <c r="A1025" s="172" t="s">
        <v>841</v>
      </c>
      <c r="B1025" s="172" t="s">
        <v>158</v>
      </c>
      <c r="C1025" s="172" t="s">
        <v>159</v>
      </c>
      <c r="D1025" s="173" t="s">
        <v>160</v>
      </c>
      <c r="E1025" s="172" t="s">
        <v>842</v>
      </c>
      <c r="F1025" s="172" t="s">
        <v>374</v>
      </c>
      <c r="G1025" s="172" t="s">
        <v>454</v>
      </c>
      <c r="H1025" s="172" t="s">
        <v>267</v>
      </c>
      <c r="I1025" s="174">
        <v>638</v>
      </c>
      <c r="J1025" s="175" t="s">
        <v>165</v>
      </c>
      <c r="K1025" s="176">
        <f>I1025*9.16</f>
        <v>5844.08</v>
      </c>
      <c r="L1025" s="177"/>
      <c r="M1025" s="178"/>
      <c r="N1025" s="178"/>
      <c r="O1025" s="178"/>
      <c r="P1025" s="179"/>
      <c r="Q1025" s="179"/>
      <c r="R1025" s="180"/>
      <c r="S1025" s="181"/>
      <c r="T1025" s="182">
        <f>R1025+S1025</f>
        <v>0</v>
      </c>
      <c r="U1025" s="181"/>
      <c r="V1025" s="181"/>
      <c r="W1025" s="181"/>
      <c r="X1025" s="181"/>
      <c r="Y1025" s="181"/>
      <c r="Z1025" s="180"/>
      <c r="AA1025" s="181"/>
      <c r="AB1025" s="182">
        <f>Z1025+AA1025</f>
        <v>0</v>
      </c>
      <c r="AC1025" s="181"/>
      <c r="AD1025" s="181"/>
      <c r="AE1025" s="181"/>
      <c r="AF1025" s="181"/>
      <c r="AG1025" s="181"/>
      <c r="AH1025" s="180"/>
      <c r="AI1025" s="181"/>
      <c r="AJ1025" s="182">
        <f>AH1025+AI1025</f>
        <v>0</v>
      </c>
      <c r="AK1025" s="181"/>
      <c r="AL1025" s="181"/>
      <c r="AM1025" s="181"/>
      <c r="AN1025" s="181"/>
      <c r="AO1025" s="181"/>
      <c r="AP1025" s="180"/>
      <c r="AQ1025" s="181"/>
      <c r="AR1025" s="182">
        <f>AP1025+AQ1025</f>
        <v>0</v>
      </c>
      <c r="AS1025" s="181"/>
      <c r="AT1025" s="181"/>
      <c r="AU1025" s="181"/>
      <c r="AV1025" s="181"/>
      <c r="AW1025" s="181"/>
      <c r="AX1025" s="180"/>
      <c r="AY1025" s="181"/>
      <c r="AZ1025" s="182">
        <f>AX1025+AY1025</f>
        <v>0</v>
      </c>
      <c r="BA1025" s="181"/>
      <c r="BB1025" s="181"/>
      <c r="BC1025" s="181"/>
      <c r="BD1025" s="181"/>
      <c r="BE1025" s="181"/>
      <c r="BF1025" s="130"/>
      <c r="BG1025" s="130"/>
      <c r="BH1025" s="130"/>
    </row>
    <row r="1026" spans="1:60" x14ac:dyDescent="0.35">
      <c r="A1026" s="172" t="s">
        <v>890</v>
      </c>
      <c r="B1026" s="172" t="s">
        <v>158</v>
      </c>
      <c r="C1026" s="172" t="s">
        <v>159</v>
      </c>
      <c r="D1026" s="173" t="s">
        <v>160</v>
      </c>
      <c r="E1026" s="172" t="s">
        <v>891</v>
      </c>
      <c r="F1026" s="172" t="s">
        <v>374</v>
      </c>
      <c r="G1026" s="172" t="s">
        <v>454</v>
      </c>
      <c r="H1026" s="172" t="s">
        <v>267</v>
      </c>
      <c r="I1026" s="174">
        <v>778</v>
      </c>
      <c r="J1026" s="175" t="s">
        <v>200</v>
      </c>
      <c r="K1026" s="176">
        <f>I1026*9.16</f>
        <v>7126.4800000000005</v>
      </c>
      <c r="L1026" s="177"/>
      <c r="M1026" s="178"/>
      <c r="N1026" s="178"/>
      <c r="O1026" s="178"/>
      <c r="P1026" s="179"/>
      <c r="Q1026" s="179"/>
      <c r="R1026" s="180"/>
      <c r="S1026" s="181"/>
      <c r="T1026" s="182">
        <f>R1026+S1026</f>
        <v>0</v>
      </c>
      <c r="U1026" s="181"/>
      <c r="V1026" s="181"/>
      <c r="W1026" s="181"/>
      <c r="X1026" s="181"/>
      <c r="Y1026" s="181"/>
      <c r="Z1026" s="180"/>
      <c r="AA1026" s="181"/>
      <c r="AB1026" s="182">
        <f>Z1026+AA1026</f>
        <v>0</v>
      </c>
      <c r="AC1026" s="181"/>
      <c r="AD1026" s="181"/>
      <c r="AE1026" s="181"/>
      <c r="AF1026" s="181"/>
      <c r="AG1026" s="181"/>
      <c r="AH1026" s="180"/>
      <c r="AI1026" s="181"/>
      <c r="AJ1026" s="182">
        <f>AH1026+AI1026</f>
        <v>0</v>
      </c>
      <c r="AK1026" s="181"/>
      <c r="AL1026" s="181"/>
      <c r="AM1026" s="181"/>
      <c r="AN1026" s="181"/>
      <c r="AO1026" s="181"/>
      <c r="AP1026" s="180"/>
      <c r="AQ1026" s="181"/>
      <c r="AR1026" s="182">
        <f>AP1026+AQ1026</f>
        <v>0</v>
      </c>
      <c r="AS1026" s="181"/>
      <c r="AT1026" s="181"/>
      <c r="AU1026" s="181"/>
      <c r="AV1026" s="181"/>
      <c r="AW1026" s="181"/>
      <c r="AX1026" s="180"/>
      <c r="AY1026" s="181"/>
      <c r="AZ1026" s="182">
        <f>AX1026+AY1026</f>
        <v>0</v>
      </c>
      <c r="BA1026" s="181"/>
      <c r="BB1026" s="181"/>
      <c r="BC1026" s="181"/>
      <c r="BD1026" s="181"/>
      <c r="BE1026" s="181"/>
      <c r="BF1026" s="130"/>
      <c r="BG1026" s="130"/>
      <c r="BH1026" s="130"/>
    </row>
    <row r="1027" spans="1:60" x14ac:dyDescent="0.35">
      <c r="A1027" s="172" t="s">
        <v>918</v>
      </c>
      <c r="B1027" s="172" t="s">
        <v>158</v>
      </c>
      <c r="C1027" s="172" t="s">
        <v>159</v>
      </c>
      <c r="D1027" s="173" t="s">
        <v>160</v>
      </c>
      <c r="E1027" s="172" t="s">
        <v>891</v>
      </c>
      <c r="F1027" s="172" t="s">
        <v>374</v>
      </c>
      <c r="G1027" s="172" t="s">
        <v>454</v>
      </c>
      <c r="H1027" s="172" t="s">
        <v>267</v>
      </c>
      <c r="I1027" s="174">
        <v>864</v>
      </c>
      <c r="J1027" s="175" t="s">
        <v>200</v>
      </c>
      <c r="K1027" s="176">
        <f>I1027*9.16</f>
        <v>7914.24</v>
      </c>
      <c r="L1027" s="177"/>
      <c r="M1027" s="178"/>
      <c r="N1027" s="178"/>
      <c r="O1027" s="178"/>
      <c r="P1027" s="179"/>
      <c r="Q1027" s="179"/>
      <c r="R1027" s="180"/>
      <c r="S1027" s="181"/>
      <c r="T1027" s="182">
        <f>R1027+S1027</f>
        <v>0</v>
      </c>
      <c r="U1027" s="181"/>
      <c r="V1027" s="181"/>
      <c r="W1027" s="181"/>
      <c r="X1027" s="181"/>
      <c r="Y1027" s="181"/>
      <c r="Z1027" s="180"/>
      <c r="AA1027" s="181"/>
      <c r="AB1027" s="182">
        <f>Z1027+AA1027</f>
        <v>0</v>
      </c>
      <c r="AC1027" s="181"/>
      <c r="AD1027" s="181"/>
      <c r="AE1027" s="181"/>
      <c r="AF1027" s="181"/>
      <c r="AG1027" s="181"/>
      <c r="AH1027" s="180"/>
      <c r="AI1027" s="181"/>
      <c r="AJ1027" s="182">
        <f>AH1027+AI1027</f>
        <v>0</v>
      </c>
      <c r="AK1027" s="181"/>
      <c r="AL1027" s="181"/>
      <c r="AM1027" s="181"/>
      <c r="AN1027" s="181"/>
      <c r="AO1027" s="181"/>
      <c r="AP1027" s="180"/>
      <c r="AQ1027" s="181"/>
      <c r="AR1027" s="182">
        <f>AP1027+AQ1027</f>
        <v>0</v>
      </c>
      <c r="AS1027" s="181"/>
      <c r="AT1027" s="181"/>
      <c r="AU1027" s="181"/>
      <c r="AV1027" s="181"/>
      <c r="AW1027" s="181"/>
      <c r="AX1027" s="180"/>
      <c r="AY1027" s="181"/>
      <c r="AZ1027" s="182">
        <f>AX1027+AY1027</f>
        <v>0</v>
      </c>
      <c r="BA1027" s="181"/>
      <c r="BB1027" s="181"/>
      <c r="BC1027" s="181"/>
      <c r="BD1027" s="181"/>
      <c r="BE1027" s="181"/>
      <c r="BF1027" s="130"/>
      <c r="BG1027" s="130"/>
      <c r="BH1027" s="130"/>
    </row>
    <row r="1028" spans="1:60" x14ac:dyDescent="0.35">
      <c r="A1028" s="172" t="s">
        <v>919</v>
      </c>
      <c r="B1028" s="172" t="s">
        <v>158</v>
      </c>
      <c r="C1028" s="172" t="s">
        <v>159</v>
      </c>
      <c r="D1028" s="173" t="s">
        <v>160</v>
      </c>
      <c r="E1028" s="172" t="s">
        <v>920</v>
      </c>
      <c r="F1028" s="172" t="s">
        <v>374</v>
      </c>
      <c r="G1028" s="172" t="s">
        <v>454</v>
      </c>
      <c r="H1028" s="172" t="s">
        <v>267</v>
      </c>
      <c r="I1028" s="174">
        <v>864</v>
      </c>
      <c r="J1028" s="175" t="s">
        <v>200</v>
      </c>
      <c r="K1028" s="176">
        <f>I1028*9.16</f>
        <v>7914.24</v>
      </c>
      <c r="L1028" s="177"/>
      <c r="M1028" s="178"/>
      <c r="N1028" s="178"/>
      <c r="O1028" s="178"/>
      <c r="P1028" s="179"/>
      <c r="Q1028" s="179"/>
      <c r="R1028" s="180"/>
      <c r="S1028" s="181"/>
      <c r="T1028" s="182">
        <f>R1028+S1028</f>
        <v>0</v>
      </c>
      <c r="U1028" s="181"/>
      <c r="V1028" s="181"/>
      <c r="W1028" s="181"/>
      <c r="X1028" s="181"/>
      <c r="Y1028" s="181"/>
      <c r="Z1028" s="180"/>
      <c r="AA1028" s="181"/>
      <c r="AB1028" s="182">
        <f>Z1028+AA1028</f>
        <v>0</v>
      </c>
      <c r="AC1028" s="181"/>
      <c r="AD1028" s="181"/>
      <c r="AE1028" s="181"/>
      <c r="AF1028" s="181"/>
      <c r="AG1028" s="181"/>
      <c r="AH1028" s="180"/>
      <c r="AI1028" s="181"/>
      <c r="AJ1028" s="182">
        <f>AH1028+AI1028</f>
        <v>0</v>
      </c>
      <c r="AK1028" s="181"/>
      <c r="AL1028" s="181"/>
      <c r="AM1028" s="181"/>
      <c r="AN1028" s="181"/>
      <c r="AO1028" s="181"/>
      <c r="AP1028" s="180"/>
      <c r="AQ1028" s="181"/>
      <c r="AR1028" s="182">
        <f>AP1028+AQ1028</f>
        <v>0</v>
      </c>
      <c r="AS1028" s="181"/>
      <c r="AT1028" s="181"/>
      <c r="AU1028" s="181"/>
      <c r="AV1028" s="181"/>
      <c r="AW1028" s="181"/>
      <c r="AX1028" s="180"/>
      <c r="AY1028" s="181"/>
      <c r="AZ1028" s="182">
        <f>AX1028+AY1028</f>
        <v>0</v>
      </c>
      <c r="BA1028" s="181"/>
      <c r="BB1028" s="181"/>
      <c r="BC1028" s="181"/>
      <c r="BD1028" s="181"/>
      <c r="BE1028" s="181"/>
      <c r="BF1028" s="130"/>
      <c r="BG1028" s="130"/>
      <c r="BH1028" s="130"/>
    </row>
    <row r="1029" spans="1:60" x14ac:dyDescent="0.35">
      <c r="A1029" s="172" t="s">
        <v>947</v>
      </c>
      <c r="B1029" s="172" t="s">
        <v>158</v>
      </c>
      <c r="C1029" s="172" t="s">
        <v>159</v>
      </c>
      <c r="D1029" s="173" t="s">
        <v>160</v>
      </c>
      <c r="E1029" s="172" t="s">
        <v>948</v>
      </c>
      <c r="F1029" s="172" t="s">
        <v>374</v>
      </c>
      <c r="G1029" s="172" t="s">
        <v>454</v>
      </c>
      <c r="H1029" s="172" t="s">
        <v>267</v>
      </c>
      <c r="I1029" s="174">
        <v>933</v>
      </c>
      <c r="J1029" s="175" t="s">
        <v>165</v>
      </c>
      <c r="K1029" s="176">
        <f>I1029*9.16</f>
        <v>8546.2800000000007</v>
      </c>
      <c r="L1029" s="177"/>
      <c r="M1029" s="178"/>
      <c r="N1029" s="178"/>
      <c r="O1029" s="178"/>
      <c r="P1029" s="179"/>
      <c r="Q1029" s="179"/>
      <c r="R1029" s="180"/>
      <c r="S1029" s="181"/>
      <c r="T1029" s="182">
        <f>R1029+S1029</f>
        <v>0</v>
      </c>
      <c r="U1029" s="181"/>
      <c r="V1029" s="181"/>
      <c r="W1029" s="181"/>
      <c r="X1029" s="181"/>
      <c r="Y1029" s="181"/>
      <c r="Z1029" s="180"/>
      <c r="AA1029" s="181"/>
      <c r="AB1029" s="182">
        <f>Z1029+AA1029</f>
        <v>0</v>
      </c>
      <c r="AC1029" s="181"/>
      <c r="AD1029" s="181"/>
      <c r="AE1029" s="181"/>
      <c r="AF1029" s="181"/>
      <c r="AG1029" s="181"/>
      <c r="AH1029" s="180"/>
      <c r="AI1029" s="181"/>
      <c r="AJ1029" s="182">
        <f>AH1029+AI1029</f>
        <v>0</v>
      </c>
      <c r="AK1029" s="181"/>
      <c r="AL1029" s="181"/>
      <c r="AM1029" s="181"/>
      <c r="AN1029" s="181"/>
      <c r="AO1029" s="181"/>
      <c r="AP1029" s="180"/>
      <c r="AQ1029" s="181"/>
      <c r="AR1029" s="182">
        <f>AP1029+AQ1029</f>
        <v>0</v>
      </c>
      <c r="AS1029" s="181"/>
      <c r="AT1029" s="181"/>
      <c r="AU1029" s="181"/>
      <c r="AV1029" s="181"/>
      <c r="AW1029" s="181"/>
      <c r="AX1029" s="180"/>
      <c r="AY1029" s="181"/>
      <c r="AZ1029" s="182">
        <f>AX1029+AY1029</f>
        <v>0</v>
      </c>
      <c r="BA1029" s="181"/>
      <c r="BB1029" s="181"/>
      <c r="BC1029" s="181"/>
      <c r="BD1029" s="181"/>
      <c r="BE1029" s="181"/>
      <c r="BF1029" s="130"/>
      <c r="BG1029" s="130"/>
      <c r="BH1029" s="130"/>
    </row>
    <row r="1030" spans="1:60" x14ac:dyDescent="0.35">
      <c r="A1030" s="172" t="s">
        <v>1029</v>
      </c>
      <c r="B1030" s="172" t="s">
        <v>158</v>
      </c>
      <c r="C1030" s="172" t="s">
        <v>159</v>
      </c>
      <c r="D1030" s="173" t="s">
        <v>160</v>
      </c>
      <c r="E1030" s="172" t="s">
        <v>1030</v>
      </c>
      <c r="F1030" s="172" t="s">
        <v>374</v>
      </c>
      <c r="G1030" s="172" t="s">
        <v>454</v>
      </c>
      <c r="H1030" s="172" t="s">
        <v>267</v>
      </c>
      <c r="I1030" s="174">
        <v>1115</v>
      </c>
      <c r="J1030" s="175" t="s">
        <v>165</v>
      </c>
      <c r="K1030" s="176">
        <f>I1030*9.16</f>
        <v>10213.4</v>
      </c>
      <c r="L1030" s="177"/>
      <c r="M1030" s="178"/>
      <c r="N1030" s="178"/>
      <c r="O1030" s="178"/>
      <c r="P1030" s="179"/>
      <c r="Q1030" s="179"/>
      <c r="R1030" s="180"/>
      <c r="S1030" s="181"/>
      <c r="T1030" s="182">
        <f>R1030+S1030</f>
        <v>0</v>
      </c>
      <c r="U1030" s="181"/>
      <c r="V1030" s="181"/>
      <c r="W1030" s="181"/>
      <c r="X1030" s="181"/>
      <c r="Y1030" s="181"/>
      <c r="Z1030" s="180"/>
      <c r="AA1030" s="181"/>
      <c r="AB1030" s="182">
        <f>Z1030+AA1030</f>
        <v>0</v>
      </c>
      <c r="AC1030" s="181"/>
      <c r="AD1030" s="181"/>
      <c r="AE1030" s="181"/>
      <c r="AF1030" s="181"/>
      <c r="AG1030" s="181"/>
      <c r="AH1030" s="180"/>
      <c r="AI1030" s="181"/>
      <c r="AJ1030" s="182">
        <f>AH1030+AI1030</f>
        <v>0</v>
      </c>
      <c r="AK1030" s="181"/>
      <c r="AL1030" s="181"/>
      <c r="AM1030" s="181"/>
      <c r="AN1030" s="181"/>
      <c r="AO1030" s="181"/>
      <c r="AP1030" s="180"/>
      <c r="AQ1030" s="181"/>
      <c r="AR1030" s="182">
        <f>AP1030+AQ1030</f>
        <v>0</v>
      </c>
      <c r="AS1030" s="181"/>
      <c r="AT1030" s="181"/>
      <c r="AU1030" s="181"/>
      <c r="AV1030" s="181"/>
      <c r="AW1030" s="181"/>
      <c r="AX1030" s="180"/>
      <c r="AY1030" s="181"/>
      <c r="AZ1030" s="182">
        <f>AX1030+AY1030</f>
        <v>0</v>
      </c>
      <c r="BA1030" s="181"/>
      <c r="BB1030" s="181"/>
      <c r="BC1030" s="181"/>
      <c r="BD1030" s="181"/>
      <c r="BE1030" s="181"/>
      <c r="BF1030" s="130"/>
      <c r="BG1030" s="130"/>
      <c r="BH1030" s="130"/>
    </row>
    <row r="1031" spans="1:60" x14ac:dyDescent="0.35">
      <c r="A1031" s="172" t="s">
        <v>1130</v>
      </c>
      <c r="B1031" s="172" t="s">
        <v>158</v>
      </c>
      <c r="C1031" s="172" t="s">
        <v>159</v>
      </c>
      <c r="D1031" s="173" t="s">
        <v>160</v>
      </c>
      <c r="E1031" s="172" t="s">
        <v>1131</v>
      </c>
      <c r="F1031" s="172" t="s">
        <v>374</v>
      </c>
      <c r="G1031" s="172" t="s">
        <v>454</v>
      </c>
      <c r="H1031" s="172" t="s">
        <v>267</v>
      </c>
      <c r="I1031" s="174">
        <v>1279</v>
      </c>
      <c r="J1031" s="175" t="s">
        <v>165</v>
      </c>
      <c r="K1031" s="176">
        <f>I1031*9.16</f>
        <v>11715.64</v>
      </c>
      <c r="L1031" s="177"/>
      <c r="M1031" s="178"/>
      <c r="N1031" s="178"/>
      <c r="O1031" s="178"/>
      <c r="P1031" s="179"/>
      <c r="Q1031" s="179"/>
      <c r="R1031" s="180"/>
      <c r="S1031" s="181"/>
      <c r="T1031" s="182">
        <f>R1031+S1031</f>
        <v>0</v>
      </c>
      <c r="U1031" s="181"/>
      <c r="V1031" s="181"/>
      <c r="W1031" s="181"/>
      <c r="X1031" s="181"/>
      <c r="Y1031" s="181"/>
      <c r="Z1031" s="180"/>
      <c r="AA1031" s="181"/>
      <c r="AB1031" s="182">
        <f>Z1031+AA1031</f>
        <v>0</v>
      </c>
      <c r="AC1031" s="181"/>
      <c r="AD1031" s="181"/>
      <c r="AE1031" s="181"/>
      <c r="AF1031" s="181"/>
      <c r="AG1031" s="181"/>
      <c r="AH1031" s="180"/>
      <c r="AI1031" s="181"/>
      <c r="AJ1031" s="182">
        <f>AH1031+AI1031</f>
        <v>0</v>
      </c>
      <c r="AK1031" s="181"/>
      <c r="AL1031" s="181"/>
      <c r="AM1031" s="181"/>
      <c r="AN1031" s="181"/>
      <c r="AO1031" s="181"/>
      <c r="AP1031" s="180"/>
      <c r="AQ1031" s="181"/>
      <c r="AR1031" s="182">
        <f>AP1031+AQ1031</f>
        <v>0</v>
      </c>
      <c r="AS1031" s="181"/>
      <c r="AT1031" s="181"/>
      <c r="AU1031" s="181"/>
      <c r="AV1031" s="181"/>
      <c r="AW1031" s="181"/>
      <c r="AX1031" s="180"/>
      <c r="AY1031" s="181"/>
      <c r="AZ1031" s="182">
        <f>AX1031+AY1031</f>
        <v>0</v>
      </c>
      <c r="BA1031" s="181"/>
      <c r="BB1031" s="181"/>
      <c r="BC1031" s="181"/>
      <c r="BD1031" s="181"/>
      <c r="BE1031" s="181"/>
      <c r="BF1031" s="130"/>
      <c r="BG1031" s="130"/>
      <c r="BH1031" s="130"/>
    </row>
    <row r="1032" spans="1:60" x14ac:dyDescent="0.35">
      <c r="A1032" s="172" t="s">
        <v>1240</v>
      </c>
      <c r="B1032" s="172" t="s">
        <v>158</v>
      </c>
      <c r="C1032" s="172" t="s">
        <v>159</v>
      </c>
      <c r="D1032" s="173" t="s">
        <v>160</v>
      </c>
      <c r="E1032" s="172" t="s">
        <v>1241</v>
      </c>
      <c r="F1032" s="172" t="s">
        <v>374</v>
      </c>
      <c r="G1032" s="172" t="s">
        <v>454</v>
      </c>
      <c r="H1032" s="172" t="s">
        <v>267</v>
      </c>
      <c r="I1032" s="174">
        <v>1488</v>
      </c>
      <c r="J1032" s="175" t="s">
        <v>165</v>
      </c>
      <c r="K1032" s="176">
        <f>I1032*9.16</f>
        <v>13630.08</v>
      </c>
      <c r="L1032" s="177"/>
      <c r="M1032" s="178"/>
      <c r="N1032" s="178"/>
      <c r="O1032" s="178"/>
      <c r="P1032" s="179"/>
      <c r="Q1032" s="179"/>
      <c r="R1032" s="180"/>
      <c r="S1032" s="181"/>
      <c r="T1032" s="182">
        <f>R1032+S1032</f>
        <v>0</v>
      </c>
      <c r="U1032" s="181"/>
      <c r="V1032" s="181"/>
      <c r="W1032" s="181"/>
      <c r="X1032" s="181"/>
      <c r="Y1032" s="181"/>
      <c r="Z1032" s="180"/>
      <c r="AA1032" s="181"/>
      <c r="AB1032" s="182">
        <f>Z1032+AA1032</f>
        <v>0</v>
      </c>
      <c r="AC1032" s="181"/>
      <c r="AD1032" s="181"/>
      <c r="AE1032" s="181"/>
      <c r="AF1032" s="181"/>
      <c r="AG1032" s="181"/>
      <c r="AH1032" s="180"/>
      <c r="AI1032" s="181"/>
      <c r="AJ1032" s="182">
        <f>AH1032+AI1032</f>
        <v>0</v>
      </c>
      <c r="AK1032" s="181"/>
      <c r="AL1032" s="181"/>
      <c r="AM1032" s="181"/>
      <c r="AN1032" s="181"/>
      <c r="AO1032" s="181"/>
      <c r="AP1032" s="180"/>
      <c r="AQ1032" s="181"/>
      <c r="AR1032" s="182">
        <f>AP1032+AQ1032</f>
        <v>0</v>
      </c>
      <c r="AS1032" s="181"/>
      <c r="AT1032" s="181"/>
      <c r="AU1032" s="181"/>
      <c r="AV1032" s="181"/>
      <c r="AW1032" s="181"/>
      <c r="AX1032" s="180"/>
      <c r="AY1032" s="181"/>
      <c r="AZ1032" s="182">
        <f>AX1032+AY1032</f>
        <v>0</v>
      </c>
      <c r="BA1032" s="181"/>
      <c r="BB1032" s="181"/>
      <c r="BC1032" s="181"/>
      <c r="BD1032" s="181"/>
      <c r="BE1032" s="181"/>
      <c r="BF1032" s="130"/>
      <c r="BG1032" s="130"/>
      <c r="BH1032" s="130"/>
    </row>
    <row r="1033" spans="1:60" ht="29" x14ac:dyDescent="0.35">
      <c r="A1033" s="172" t="s">
        <v>1301</v>
      </c>
      <c r="B1033" s="172" t="s">
        <v>158</v>
      </c>
      <c r="C1033" s="172" t="s">
        <v>159</v>
      </c>
      <c r="D1033" s="173" t="s">
        <v>160</v>
      </c>
      <c r="E1033" s="172" t="s">
        <v>1302</v>
      </c>
      <c r="F1033" s="172" t="s">
        <v>374</v>
      </c>
      <c r="G1033" s="172" t="s">
        <v>454</v>
      </c>
      <c r="H1033" s="172" t="s">
        <v>267</v>
      </c>
      <c r="I1033" s="174">
        <v>1568</v>
      </c>
      <c r="J1033" s="175" t="s">
        <v>520</v>
      </c>
      <c r="K1033" s="176">
        <f>I1033*9.16</f>
        <v>14362.880000000001</v>
      </c>
      <c r="L1033" s="177"/>
      <c r="M1033" s="178"/>
      <c r="N1033" s="178"/>
      <c r="O1033" s="178"/>
      <c r="P1033" s="179"/>
      <c r="Q1033" s="179"/>
      <c r="R1033" s="180"/>
      <c r="S1033" s="181"/>
      <c r="T1033" s="182">
        <f>R1033+S1033</f>
        <v>0</v>
      </c>
      <c r="U1033" s="181"/>
      <c r="V1033" s="181"/>
      <c r="W1033" s="181"/>
      <c r="X1033" s="181"/>
      <c r="Y1033" s="181"/>
      <c r="Z1033" s="180"/>
      <c r="AA1033" s="181"/>
      <c r="AB1033" s="182">
        <f>Z1033+AA1033</f>
        <v>0</v>
      </c>
      <c r="AC1033" s="181"/>
      <c r="AD1033" s="181"/>
      <c r="AE1033" s="181"/>
      <c r="AF1033" s="181"/>
      <c r="AG1033" s="181"/>
      <c r="AH1033" s="180"/>
      <c r="AI1033" s="181"/>
      <c r="AJ1033" s="182">
        <f>AH1033+AI1033</f>
        <v>0</v>
      </c>
      <c r="AK1033" s="181"/>
      <c r="AL1033" s="181"/>
      <c r="AM1033" s="181"/>
      <c r="AN1033" s="181"/>
      <c r="AO1033" s="181"/>
      <c r="AP1033" s="180"/>
      <c r="AQ1033" s="181"/>
      <c r="AR1033" s="182">
        <f>AP1033+AQ1033</f>
        <v>0</v>
      </c>
      <c r="AS1033" s="181"/>
      <c r="AT1033" s="181"/>
      <c r="AU1033" s="181"/>
      <c r="AV1033" s="181"/>
      <c r="AW1033" s="181"/>
      <c r="AX1033" s="180"/>
      <c r="AY1033" s="181"/>
      <c r="AZ1033" s="182">
        <f>AX1033+AY1033</f>
        <v>0</v>
      </c>
      <c r="BA1033" s="181"/>
      <c r="BB1033" s="181"/>
      <c r="BC1033" s="181"/>
      <c r="BD1033" s="181"/>
      <c r="BE1033" s="181"/>
      <c r="BF1033" s="130"/>
      <c r="BG1033" s="130"/>
      <c r="BH1033" s="130"/>
    </row>
    <row r="1034" spans="1:60" ht="29" x14ac:dyDescent="0.35">
      <c r="A1034" s="172" t="s">
        <v>1303</v>
      </c>
      <c r="B1034" s="172" t="s">
        <v>158</v>
      </c>
      <c r="C1034" s="172" t="s">
        <v>159</v>
      </c>
      <c r="D1034" s="173" t="s">
        <v>160</v>
      </c>
      <c r="E1034" s="172" t="s">
        <v>1304</v>
      </c>
      <c r="F1034" s="172" t="s">
        <v>374</v>
      </c>
      <c r="G1034" s="172" t="s">
        <v>454</v>
      </c>
      <c r="H1034" s="172" t="s">
        <v>267</v>
      </c>
      <c r="I1034" s="174">
        <v>1568</v>
      </c>
      <c r="J1034" s="175" t="s">
        <v>520</v>
      </c>
      <c r="K1034" s="176">
        <f>I1034*9.16</f>
        <v>14362.880000000001</v>
      </c>
      <c r="L1034" s="177"/>
      <c r="M1034" s="178"/>
      <c r="N1034" s="178"/>
      <c r="O1034" s="178"/>
      <c r="P1034" s="179"/>
      <c r="Q1034" s="179"/>
      <c r="R1034" s="180"/>
      <c r="S1034" s="181"/>
      <c r="T1034" s="182">
        <f>R1034+S1034</f>
        <v>0</v>
      </c>
      <c r="U1034" s="181"/>
      <c r="V1034" s="181"/>
      <c r="W1034" s="181"/>
      <c r="X1034" s="181"/>
      <c r="Y1034" s="181"/>
      <c r="Z1034" s="180"/>
      <c r="AA1034" s="181"/>
      <c r="AB1034" s="182">
        <f>Z1034+AA1034</f>
        <v>0</v>
      </c>
      <c r="AC1034" s="181"/>
      <c r="AD1034" s="181"/>
      <c r="AE1034" s="181"/>
      <c r="AF1034" s="181"/>
      <c r="AG1034" s="181"/>
      <c r="AH1034" s="180"/>
      <c r="AI1034" s="181"/>
      <c r="AJ1034" s="182">
        <f>AH1034+AI1034</f>
        <v>0</v>
      </c>
      <c r="AK1034" s="181"/>
      <c r="AL1034" s="181"/>
      <c r="AM1034" s="181"/>
      <c r="AN1034" s="181"/>
      <c r="AO1034" s="181"/>
      <c r="AP1034" s="180"/>
      <c r="AQ1034" s="181"/>
      <c r="AR1034" s="182">
        <f>AP1034+AQ1034</f>
        <v>0</v>
      </c>
      <c r="AS1034" s="181"/>
      <c r="AT1034" s="181"/>
      <c r="AU1034" s="181"/>
      <c r="AV1034" s="181"/>
      <c r="AW1034" s="181"/>
      <c r="AX1034" s="180"/>
      <c r="AY1034" s="181"/>
      <c r="AZ1034" s="182">
        <f>AX1034+AY1034</f>
        <v>0</v>
      </c>
      <c r="BA1034" s="181"/>
      <c r="BB1034" s="181"/>
      <c r="BC1034" s="181"/>
      <c r="BD1034" s="181"/>
      <c r="BE1034" s="181"/>
      <c r="BF1034" s="130"/>
      <c r="BG1034" s="130"/>
      <c r="BH1034" s="130"/>
    </row>
    <row r="1035" spans="1:60" ht="29" x14ac:dyDescent="0.35">
      <c r="A1035" s="172" t="s">
        <v>1305</v>
      </c>
      <c r="B1035" s="172" t="s">
        <v>158</v>
      </c>
      <c r="C1035" s="172" t="s">
        <v>159</v>
      </c>
      <c r="D1035" s="173" t="s">
        <v>160</v>
      </c>
      <c r="E1035" s="172" t="s">
        <v>1306</v>
      </c>
      <c r="F1035" s="172" t="s">
        <v>374</v>
      </c>
      <c r="G1035" s="172" t="s">
        <v>454</v>
      </c>
      <c r="H1035" s="172" t="s">
        <v>267</v>
      </c>
      <c r="I1035" s="174">
        <v>1568</v>
      </c>
      <c r="J1035" s="175" t="s">
        <v>520</v>
      </c>
      <c r="K1035" s="176">
        <f>I1035*9.16</f>
        <v>14362.880000000001</v>
      </c>
      <c r="L1035" s="177"/>
      <c r="M1035" s="178"/>
      <c r="N1035" s="178"/>
      <c r="O1035" s="178"/>
      <c r="P1035" s="179"/>
      <c r="Q1035" s="179"/>
      <c r="R1035" s="180"/>
      <c r="S1035" s="181"/>
      <c r="T1035" s="182">
        <f>R1035+S1035</f>
        <v>0</v>
      </c>
      <c r="U1035" s="181"/>
      <c r="V1035" s="181"/>
      <c r="W1035" s="181"/>
      <c r="X1035" s="181"/>
      <c r="Y1035" s="181"/>
      <c r="Z1035" s="180"/>
      <c r="AA1035" s="181"/>
      <c r="AB1035" s="182">
        <f>Z1035+AA1035</f>
        <v>0</v>
      </c>
      <c r="AC1035" s="181"/>
      <c r="AD1035" s="181"/>
      <c r="AE1035" s="181"/>
      <c r="AF1035" s="181"/>
      <c r="AG1035" s="181"/>
      <c r="AH1035" s="180"/>
      <c r="AI1035" s="181"/>
      <c r="AJ1035" s="182">
        <f>AH1035+AI1035</f>
        <v>0</v>
      </c>
      <c r="AK1035" s="181"/>
      <c r="AL1035" s="181"/>
      <c r="AM1035" s="181"/>
      <c r="AN1035" s="181"/>
      <c r="AO1035" s="181"/>
      <c r="AP1035" s="180"/>
      <c r="AQ1035" s="181"/>
      <c r="AR1035" s="182">
        <f>AP1035+AQ1035</f>
        <v>0</v>
      </c>
      <c r="AS1035" s="181"/>
      <c r="AT1035" s="181"/>
      <c r="AU1035" s="181"/>
      <c r="AV1035" s="181"/>
      <c r="AW1035" s="181"/>
      <c r="AX1035" s="180"/>
      <c r="AY1035" s="181"/>
      <c r="AZ1035" s="182">
        <f>AX1035+AY1035</f>
        <v>0</v>
      </c>
      <c r="BA1035" s="181"/>
      <c r="BB1035" s="181"/>
      <c r="BC1035" s="181"/>
      <c r="BD1035" s="181"/>
      <c r="BE1035" s="181"/>
      <c r="BF1035" s="130"/>
      <c r="BG1035" s="130"/>
      <c r="BH1035" s="130"/>
    </row>
    <row r="1036" spans="1:60" ht="29" x14ac:dyDescent="0.35">
      <c r="A1036" s="172" t="s">
        <v>1307</v>
      </c>
      <c r="B1036" s="172" t="s">
        <v>158</v>
      </c>
      <c r="C1036" s="172" t="s">
        <v>159</v>
      </c>
      <c r="D1036" s="173" t="s">
        <v>160</v>
      </c>
      <c r="E1036" s="172" t="s">
        <v>1308</v>
      </c>
      <c r="F1036" s="172" t="s">
        <v>374</v>
      </c>
      <c r="G1036" s="172" t="s">
        <v>454</v>
      </c>
      <c r="H1036" s="172" t="s">
        <v>267</v>
      </c>
      <c r="I1036" s="174">
        <v>1568</v>
      </c>
      <c r="J1036" s="175" t="s">
        <v>520</v>
      </c>
      <c r="K1036" s="176">
        <f>I1036*9.16</f>
        <v>14362.880000000001</v>
      </c>
      <c r="L1036" s="177"/>
      <c r="M1036" s="178"/>
      <c r="N1036" s="178"/>
      <c r="O1036" s="178"/>
      <c r="P1036" s="179"/>
      <c r="Q1036" s="179"/>
      <c r="R1036" s="180"/>
      <c r="S1036" s="181"/>
      <c r="T1036" s="182">
        <f>R1036+S1036</f>
        <v>0</v>
      </c>
      <c r="U1036" s="181"/>
      <c r="V1036" s="181"/>
      <c r="W1036" s="181"/>
      <c r="X1036" s="181"/>
      <c r="Y1036" s="181"/>
      <c r="Z1036" s="180"/>
      <c r="AA1036" s="181"/>
      <c r="AB1036" s="182">
        <f>Z1036+AA1036</f>
        <v>0</v>
      </c>
      <c r="AC1036" s="181"/>
      <c r="AD1036" s="181"/>
      <c r="AE1036" s="181"/>
      <c r="AF1036" s="181"/>
      <c r="AG1036" s="181"/>
      <c r="AH1036" s="180"/>
      <c r="AI1036" s="181"/>
      <c r="AJ1036" s="182">
        <f>AH1036+AI1036</f>
        <v>0</v>
      </c>
      <c r="AK1036" s="181"/>
      <c r="AL1036" s="181"/>
      <c r="AM1036" s="181"/>
      <c r="AN1036" s="181"/>
      <c r="AO1036" s="181"/>
      <c r="AP1036" s="180"/>
      <c r="AQ1036" s="181"/>
      <c r="AR1036" s="182">
        <f>AP1036+AQ1036</f>
        <v>0</v>
      </c>
      <c r="AS1036" s="181"/>
      <c r="AT1036" s="181"/>
      <c r="AU1036" s="181"/>
      <c r="AV1036" s="181"/>
      <c r="AW1036" s="181"/>
      <c r="AX1036" s="180"/>
      <c r="AY1036" s="181"/>
      <c r="AZ1036" s="182">
        <f>AX1036+AY1036</f>
        <v>0</v>
      </c>
      <c r="BA1036" s="181"/>
      <c r="BB1036" s="181"/>
      <c r="BC1036" s="181"/>
      <c r="BD1036" s="181"/>
      <c r="BE1036" s="181"/>
      <c r="BF1036" s="130"/>
      <c r="BG1036" s="130"/>
      <c r="BH1036" s="130"/>
    </row>
    <row r="1037" spans="1:60" ht="29" x14ac:dyDescent="0.35">
      <c r="A1037" s="172" t="s">
        <v>1309</v>
      </c>
      <c r="B1037" s="172" t="s">
        <v>158</v>
      </c>
      <c r="C1037" s="172" t="s">
        <v>159</v>
      </c>
      <c r="D1037" s="173" t="s">
        <v>160</v>
      </c>
      <c r="E1037" s="172" t="s">
        <v>1310</v>
      </c>
      <c r="F1037" s="172" t="s">
        <v>374</v>
      </c>
      <c r="G1037" s="172" t="s">
        <v>454</v>
      </c>
      <c r="H1037" s="172" t="s">
        <v>267</v>
      </c>
      <c r="I1037" s="174">
        <v>1568</v>
      </c>
      <c r="J1037" s="175" t="s">
        <v>520</v>
      </c>
      <c r="K1037" s="176">
        <f>I1037*9.16</f>
        <v>14362.880000000001</v>
      </c>
      <c r="L1037" s="177"/>
      <c r="M1037" s="178"/>
      <c r="N1037" s="178"/>
      <c r="O1037" s="178"/>
      <c r="P1037" s="179"/>
      <c r="Q1037" s="179"/>
      <c r="R1037" s="180"/>
      <c r="S1037" s="181"/>
      <c r="T1037" s="182">
        <f>R1037+S1037</f>
        <v>0</v>
      </c>
      <c r="U1037" s="181"/>
      <c r="V1037" s="181"/>
      <c r="W1037" s="181"/>
      <c r="X1037" s="181"/>
      <c r="Y1037" s="181"/>
      <c r="Z1037" s="180"/>
      <c r="AA1037" s="181"/>
      <c r="AB1037" s="182">
        <f>Z1037+AA1037</f>
        <v>0</v>
      </c>
      <c r="AC1037" s="181"/>
      <c r="AD1037" s="181"/>
      <c r="AE1037" s="181"/>
      <c r="AF1037" s="181"/>
      <c r="AG1037" s="181"/>
      <c r="AH1037" s="180"/>
      <c r="AI1037" s="181"/>
      <c r="AJ1037" s="182">
        <f>AH1037+AI1037</f>
        <v>0</v>
      </c>
      <c r="AK1037" s="181"/>
      <c r="AL1037" s="181"/>
      <c r="AM1037" s="181"/>
      <c r="AN1037" s="181"/>
      <c r="AO1037" s="181"/>
      <c r="AP1037" s="180"/>
      <c r="AQ1037" s="181"/>
      <c r="AR1037" s="182">
        <f>AP1037+AQ1037</f>
        <v>0</v>
      </c>
      <c r="AS1037" s="181"/>
      <c r="AT1037" s="181"/>
      <c r="AU1037" s="181"/>
      <c r="AV1037" s="181"/>
      <c r="AW1037" s="181"/>
      <c r="AX1037" s="180"/>
      <c r="AY1037" s="181"/>
      <c r="AZ1037" s="182">
        <f>AX1037+AY1037</f>
        <v>0</v>
      </c>
      <c r="BA1037" s="181"/>
      <c r="BB1037" s="181"/>
      <c r="BC1037" s="181"/>
      <c r="BD1037" s="181"/>
      <c r="BE1037" s="181"/>
      <c r="BF1037" s="130"/>
      <c r="BG1037" s="130"/>
      <c r="BH1037" s="130"/>
    </row>
    <row r="1038" spans="1:60" ht="29" x14ac:dyDescent="0.35">
      <c r="A1038" s="172" t="s">
        <v>1338</v>
      </c>
      <c r="B1038" s="172" t="s">
        <v>158</v>
      </c>
      <c r="C1038" s="172" t="s">
        <v>159</v>
      </c>
      <c r="D1038" s="173" t="s">
        <v>160</v>
      </c>
      <c r="E1038" s="172" t="s">
        <v>1339</v>
      </c>
      <c r="F1038" s="172" t="s">
        <v>374</v>
      </c>
      <c r="G1038" s="172" t="s">
        <v>454</v>
      </c>
      <c r="H1038" s="172" t="s">
        <v>267</v>
      </c>
      <c r="I1038" s="174">
        <v>1652</v>
      </c>
      <c r="J1038" s="175" t="s">
        <v>520</v>
      </c>
      <c r="K1038" s="176">
        <f>I1038*9.16</f>
        <v>15132.32</v>
      </c>
      <c r="L1038" s="177"/>
      <c r="M1038" s="178"/>
      <c r="N1038" s="178"/>
      <c r="O1038" s="178"/>
      <c r="P1038" s="179"/>
      <c r="Q1038" s="179"/>
      <c r="R1038" s="180"/>
      <c r="S1038" s="181"/>
      <c r="T1038" s="182">
        <f>R1038+S1038</f>
        <v>0</v>
      </c>
      <c r="U1038" s="181"/>
      <c r="V1038" s="181"/>
      <c r="W1038" s="181"/>
      <c r="X1038" s="181"/>
      <c r="Y1038" s="181"/>
      <c r="Z1038" s="180"/>
      <c r="AA1038" s="181"/>
      <c r="AB1038" s="182">
        <f>Z1038+AA1038</f>
        <v>0</v>
      </c>
      <c r="AC1038" s="181"/>
      <c r="AD1038" s="181"/>
      <c r="AE1038" s="181"/>
      <c r="AF1038" s="181"/>
      <c r="AG1038" s="181"/>
      <c r="AH1038" s="180"/>
      <c r="AI1038" s="181"/>
      <c r="AJ1038" s="182">
        <f>AH1038+AI1038</f>
        <v>0</v>
      </c>
      <c r="AK1038" s="181"/>
      <c r="AL1038" s="181"/>
      <c r="AM1038" s="181"/>
      <c r="AN1038" s="181"/>
      <c r="AO1038" s="181"/>
      <c r="AP1038" s="180"/>
      <c r="AQ1038" s="181"/>
      <c r="AR1038" s="182">
        <f>AP1038+AQ1038</f>
        <v>0</v>
      </c>
      <c r="AS1038" s="181"/>
      <c r="AT1038" s="181"/>
      <c r="AU1038" s="181"/>
      <c r="AV1038" s="181"/>
      <c r="AW1038" s="181"/>
      <c r="AX1038" s="180"/>
      <c r="AY1038" s="181"/>
      <c r="AZ1038" s="182">
        <f>AX1038+AY1038</f>
        <v>0</v>
      </c>
      <c r="BA1038" s="181"/>
      <c r="BB1038" s="181"/>
      <c r="BC1038" s="181"/>
      <c r="BD1038" s="181"/>
      <c r="BE1038" s="181"/>
      <c r="BF1038" s="130"/>
      <c r="BG1038" s="130"/>
      <c r="BH1038" s="130"/>
    </row>
    <row r="1039" spans="1:60" ht="29" x14ac:dyDescent="0.35">
      <c r="A1039" s="172" t="s">
        <v>1340</v>
      </c>
      <c r="B1039" s="172" t="s">
        <v>158</v>
      </c>
      <c r="C1039" s="172" t="s">
        <v>159</v>
      </c>
      <c r="D1039" s="173" t="s">
        <v>160</v>
      </c>
      <c r="E1039" s="172" t="s">
        <v>1341</v>
      </c>
      <c r="F1039" s="172" t="s">
        <v>374</v>
      </c>
      <c r="G1039" s="172" t="s">
        <v>454</v>
      </c>
      <c r="H1039" s="172" t="s">
        <v>267</v>
      </c>
      <c r="I1039" s="174">
        <v>1652</v>
      </c>
      <c r="J1039" s="175" t="s">
        <v>520</v>
      </c>
      <c r="K1039" s="176">
        <f>I1039*9.16</f>
        <v>15132.32</v>
      </c>
      <c r="L1039" s="177"/>
      <c r="M1039" s="178"/>
      <c r="N1039" s="178"/>
      <c r="O1039" s="178"/>
      <c r="P1039" s="179"/>
      <c r="Q1039" s="179"/>
      <c r="R1039" s="180"/>
      <c r="S1039" s="181"/>
      <c r="T1039" s="182">
        <f>R1039+S1039</f>
        <v>0</v>
      </c>
      <c r="U1039" s="181"/>
      <c r="V1039" s="181"/>
      <c r="W1039" s="181"/>
      <c r="X1039" s="181"/>
      <c r="Y1039" s="181"/>
      <c r="Z1039" s="180"/>
      <c r="AA1039" s="181"/>
      <c r="AB1039" s="182">
        <f>Z1039+AA1039</f>
        <v>0</v>
      </c>
      <c r="AC1039" s="181"/>
      <c r="AD1039" s="181"/>
      <c r="AE1039" s="181"/>
      <c r="AF1039" s="181"/>
      <c r="AG1039" s="181"/>
      <c r="AH1039" s="180"/>
      <c r="AI1039" s="181"/>
      <c r="AJ1039" s="182">
        <f>AH1039+AI1039</f>
        <v>0</v>
      </c>
      <c r="AK1039" s="181"/>
      <c r="AL1039" s="181"/>
      <c r="AM1039" s="181"/>
      <c r="AN1039" s="181"/>
      <c r="AO1039" s="181"/>
      <c r="AP1039" s="180"/>
      <c r="AQ1039" s="181"/>
      <c r="AR1039" s="182">
        <f>AP1039+AQ1039</f>
        <v>0</v>
      </c>
      <c r="AS1039" s="181"/>
      <c r="AT1039" s="181"/>
      <c r="AU1039" s="181"/>
      <c r="AV1039" s="181"/>
      <c r="AW1039" s="181"/>
      <c r="AX1039" s="180"/>
      <c r="AY1039" s="181"/>
      <c r="AZ1039" s="182">
        <f>AX1039+AY1039</f>
        <v>0</v>
      </c>
      <c r="BA1039" s="181"/>
      <c r="BB1039" s="181"/>
      <c r="BC1039" s="181"/>
      <c r="BD1039" s="181"/>
      <c r="BE1039" s="181"/>
      <c r="BF1039" s="130"/>
      <c r="BG1039" s="130"/>
      <c r="BH1039" s="130"/>
    </row>
    <row r="1040" spans="1:60" ht="29" x14ac:dyDescent="0.35">
      <c r="A1040" s="172" t="s">
        <v>1342</v>
      </c>
      <c r="B1040" s="172" t="s">
        <v>158</v>
      </c>
      <c r="C1040" s="172" t="s">
        <v>159</v>
      </c>
      <c r="D1040" s="173" t="s">
        <v>160</v>
      </c>
      <c r="E1040" s="172" t="s">
        <v>1343</v>
      </c>
      <c r="F1040" s="172" t="s">
        <v>374</v>
      </c>
      <c r="G1040" s="172" t="s">
        <v>454</v>
      </c>
      <c r="H1040" s="172" t="s">
        <v>267</v>
      </c>
      <c r="I1040" s="174">
        <v>1652</v>
      </c>
      <c r="J1040" s="175" t="s">
        <v>520</v>
      </c>
      <c r="K1040" s="176">
        <f>I1040*9.16</f>
        <v>15132.32</v>
      </c>
      <c r="L1040" s="177"/>
      <c r="M1040" s="178"/>
      <c r="N1040" s="178"/>
      <c r="O1040" s="178"/>
      <c r="P1040" s="179"/>
      <c r="Q1040" s="179"/>
      <c r="R1040" s="180"/>
      <c r="S1040" s="181"/>
      <c r="T1040" s="182">
        <f>R1040+S1040</f>
        <v>0</v>
      </c>
      <c r="U1040" s="181"/>
      <c r="V1040" s="181"/>
      <c r="W1040" s="181"/>
      <c r="X1040" s="181"/>
      <c r="Y1040" s="181"/>
      <c r="Z1040" s="180"/>
      <c r="AA1040" s="181"/>
      <c r="AB1040" s="182">
        <f>Z1040+AA1040</f>
        <v>0</v>
      </c>
      <c r="AC1040" s="181"/>
      <c r="AD1040" s="181"/>
      <c r="AE1040" s="181"/>
      <c r="AF1040" s="181"/>
      <c r="AG1040" s="181"/>
      <c r="AH1040" s="180"/>
      <c r="AI1040" s="181"/>
      <c r="AJ1040" s="182">
        <f>AH1040+AI1040</f>
        <v>0</v>
      </c>
      <c r="AK1040" s="181"/>
      <c r="AL1040" s="181"/>
      <c r="AM1040" s="181"/>
      <c r="AN1040" s="181"/>
      <c r="AO1040" s="181"/>
      <c r="AP1040" s="180"/>
      <c r="AQ1040" s="181"/>
      <c r="AR1040" s="182">
        <f>AP1040+AQ1040</f>
        <v>0</v>
      </c>
      <c r="AS1040" s="181"/>
      <c r="AT1040" s="181"/>
      <c r="AU1040" s="181"/>
      <c r="AV1040" s="181"/>
      <c r="AW1040" s="181"/>
      <c r="AX1040" s="180"/>
      <c r="AY1040" s="181"/>
      <c r="AZ1040" s="182">
        <f>AX1040+AY1040</f>
        <v>0</v>
      </c>
      <c r="BA1040" s="181"/>
      <c r="BB1040" s="181"/>
      <c r="BC1040" s="181"/>
      <c r="BD1040" s="181"/>
      <c r="BE1040" s="181"/>
      <c r="BF1040" s="130"/>
      <c r="BG1040" s="130"/>
      <c r="BH1040" s="130"/>
    </row>
    <row r="1041" spans="1:60" x14ac:dyDescent="0.35">
      <c r="A1041" s="172" t="s">
        <v>1496</v>
      </c>
      <c r="B1041" s="172" t="s">
        <v>158</v>
      </c>
      <c r="C1041" s="172" t="s">
        <v>159</v>
      </c>
      <c r="D1041" s="173" t="s">
        <v>160</v>
      </c>
      <c r="E1041" s="172" t="s">
        <v>1497</v>
      </c>
      <c r="F1041" s="172" t="s">
        <v>374</v>
      </c>
      <c r="G1041" s="172" t="s">
        <v>454</v>
      </c>
      <c r="H1041" s="172" t="s">
        <v>267</v>
      </c>
      <c r="I1041" s="174">
        <v>1930</v>
      </c>
      <c r="J1041" s="175" t="s">
        <v>165</v>
      </c>
      <c r="K1041" s="176">
        <f>I1041*9.16</f>
        <v>17678.8</v>
      </c>
      <c r="L1041" s="177"/>
      <c r="M1041" s="178"/>
      <c r="N1041" s="178"/>
      <c r="O1041" s="178"/>
      <c r="P1041" s="179"/>
      <c r="Q1041" s="179"/>
      <c r="R1041" s="180"/>
      <c r="S1041" s="181"/>
      <c r="T1041" s="182">
        <f>R1041+S1041</f>
        <v>0</v>
      </c>
      <c r="U1041" s="181"/>
      <c r="V1041" s="181"/>
      <c r="W1041" s="181"/>
      <c r="X1041" s="181"/>
      <c r="Y1041" s="181"/>
      <c r="Z1041" s="180"/>
      <c r="AA1041" s="181"/>
      <c r="AB1041" s="182">
        <f>Z1041+AA1041</f>
        <v>0</v>
      </c>
      <c r="AC1041" s="181"/>
      <c r="AD1041" s="181"/>
      <c r="AE1041" s="181"/>
      <c r="AF1041" s="181"/>
      <c r="AG1041" s="181"/>
      <c r="AH1041" s="180"/>
      <c r="AI1041" s="181"/>
      <c r="AJ1041" s="182">
        <f>AH1041+AI1041</f>
        <v>0</v>
      </c>
      <c r="AK1041" s="181"/>
      <c r="AL1041" s="181"/>
      <c r="AM1041" s="181"/>
      <c r="AN1041" s="181"/>
      <c r="AO1041" s="181"/>
      <c r="AP1041" s="180"/>
      <c r="AQ1041" s="181"/>
      <c r="AR1041" s="182">
        <f>AP1041+AQ1041</f>
        <v>0</v>
      </c>
      <c r="AS1041" s="181"/>
      <c r="AT1041" s="181"/>
      <c r="AU1041" s="181"/>
      <c r="AV1041" s="181"/>
      <c r="AW1041" s="181"/>
      <c r="AX1041" s="180"/>
      <c r="AY1041" s="181"/>
      <c r="AZ1041" s="182">
        <f>AX1041+AY1041</f>
        <v>0</v>
      </c>
      <c r="BA1041" s="181"/>
      <c r="BB1041" s="181"/>
      <c r="BC1041" s="181"/>
      <c r="BD1041" s="181"/>
      <c r="BE1041" s="181"/>
      <c r="BF1041" s="130"/>
      <c r="BG1041" s="130"/>
      <c r="BH1041" s="130"/>
    </row>
    <row r="1042" spans="1:60" x14ac:dyDescent="0.35">
      <c r="A1042" s="172" t="s">
        <v>1685</v>
      </c>
      <c r="B1042" s="172" t="s">
        <v>158</v>
      </c>
      <c r="C1042" s="172" t="s">
        <v>159</v>
      </c>
      <c r="D1042" s="173" t="s">
        <v>160</v>
      </c>
      <c r="E1042" s="172" t="s">
        <v>1686</v>
      </c>
      <c r="F1042" s="172" t="s">
        <v>374</v>
      </c>
      <c r="G1042" s="172" t="s">
        <v>454</v>
      </c>
      <c r="H1042" s="172" t="s">
        <v>267</v>
      </c>
      <c r="I1042" s="174">
        <v>3596</v>
      </c>
      <c r="J1042" s="175" t="s">
        <v>200</v>
      </c>
      <c r="K1042" s="176">
        <f>I1042*9.16</f>
        <v>32939.360000000001</v>
      </c>
      <c r="L1042" s="177"/>
      <c r="M1042" s="178"/>
      <c r="N1042" s="178"/>
      <c r="O1042" s="178"/>
      <c r="P1042" s="179"/>
      <c r="Q1042" s="179"/>
      <c r="R1042" s="180"/>
      <c r="S1042" s="181"/>
      <c r="T1042" s="182">
        <f>R1042+S1042</f>
        <v>0</v>
      </c>
      <c r="U1042" s="181"/>
      <c r="V1042" s="181"/>
      <c r="W1042" s="181"/>
      <c r="X1042" s="181"/>
      <c r="Y1042" s="181"/>
      <c r="Z1042" s="180"/>
      <c r="AA1042" s="181"/>
      <c r="AB1042" s="182">
        <f>Z1042+AA1042</f>
        <v>0</v>
      </c>
      <c r="AC1042" s="181"/>
      <c r="AD1042" s="181"/>
      <c r="AE1042" s="181"/>
      <c r="AF1042" s="181"/>
      <c r="AG1042" s="181"/>
      <c r="AH1042" s="180"/>
      <c r="AI1042" s="181"/>
      <c r="AJ1042" s="182">
        <f>AH1042+AI1042</f>
        <v>0</v>
      </c>
      <c r="AK1042" s="181"/>
      <c r="AL1042" s="181"/>
      <c r="AM1042" s="181"/>
      <c r="AN1042" s="181"/>
      <c r="AO1042" s="181"/>
      <c r="AP1042" s="180"/>
      <c r="AQ1042" s="181"/>
      <c r="AR1042" s="182">
        <f>AP1042+AQ1042</f>
        <v>0</v>
      </c>
      <c r="AS1042" s="181"/>
      <c r="AT1042" s="181"/>
      <c r="AU1042" s="181"/>
      <c r="AV1042" s="181"/>
      <c r="AW1042" s="181"/>
      <c r="AX1042" s="180"/>
      <c r="AY1042" s="181"/>
      <c r="AZ1042" s="182">
        <f>AX1042+AY1042</f>
        <v>0</v>
      </c>
      <c r="BA1042" s="181"/>
      <c r="BB1042" s="181"/>
      <c r="BC1042" s="181"/>
      <c r="BD1042" s="181"/>
      <c r="BE1042" s="181"/>
      <c r="BF1042" s="130"/>
      <c r="BG1042" s="130"/>
      <c r="BH1042" s="130"/>
    </row>
    <row r="1043" spans="1:60" x14ac:dyDescent="0.35">
      <c r="A1043" s="172" t="s">
        <v>1840</v>
      </c>
      <c r="B1043" s="172" t="s">
        <v>158</v>
      </c>
      <c r="C1043" s="172" t="s">
        <v>159</v>
      </c>
      <c r="D1043" s="173" t="s">
        <v>160</v>
      </c>
      <c r="E1043" s="172" t="s">
        <v>1841</v>
      </c>
      <c r="F1043" s="172" t="s">
        <v>374</v>
      </c>
      <c r="G1043" s="172" t="s">
        <v>454</v>
      </c>
      <c r="H1043" s="172" t="s">
        <v>267</v>
      </c>
      <c r="I1043" s="174">
        <v>7467</v>
      </c>
      <c r="J1043" s="175" t="s">
        <v>165</v>
      </c>
      <c r="K1043" s="176">
        <f>I1043*9.16</f>
        <v>68397.72</v>
      </c>
      <c r="L1043" s="177"/>
      <c r="M1043" s="178"/>
      <c r="N1043" s="178"/>
      <c r="O1043" s="178"/>
      <c r="P1043" s="179"/>
      <c r="Q1043" s="179"/>
      <c r="R1043" s="180"/>
      <c r="S1043" s="181"/>
      <c r="T1043" s="182">
        <f>R1043+S1043</f>
        <v>0</v>
      </c>
      <c r="U1043" s="181"/>
      <c r="V1043" s="181"/>
      <c r="W1043" s="181"/>
      <c r="X1043" s="181"/>
      <c r="Y1043" s="181"/>
      <c r="Z1043" s="180"/>
      <c r="AA1043" s="181"/>
      <c r="AB1043" s="182">
        <f>Z1043+AA1043</f>
        <v>0</v>
      </c>
      <c r="AC1043" s="181"/>
      <c r="AD1043" s="181"/>
      <c r="AE1043" s="181"/>
      <c r="AF1043" s="181"/>
      <c r="AG1043" s="181"/>
      <c r="AH1043" s="180"/>
      <c r="AI1043" s="181"/>
      <c r="AJ1043" s="182">
        <f>AH1043+AI1043</f>
        <v>0</v>
      </c>
      <c r="AK1043" s="181"/>
      <c r="AL1043" s="181"/>
      <c r="AM1043" s="181"/>
      <c r="AN1043" s="181"/>
      <c r="AO1043" s="181"/>
      <c r="AP1043" s="180"/>
      <c r="AQ1043" s="181"/>
      <c r="AR1043" s="182">
        <f>AP1043+AQ1043</f>
        <v>0</v>
      </c>
      <c r="AS1043" s="181"/>
      <c r="AT1043" s="181"/>
      <c r="AU1043" s="181"/>
      <c r="AV1043" s="181"/>
      <c r="AW1043" s="181"/>
      <c r="AX1043" s="180"/>
      <c r="AY1043" s="181"/>
      <c r="AZ1043" s="182">
        <f>AX1043+AY1043</f>
        <v>0</v>
      </c>
      <c r="BA1043" s="181"/>
      <c r="BB1043" s="181"/>
      <c r="BC1043" s="181"/>
      <c r="BD1043" s="181"/>
      <c r="BE1043" s="181"/>
      <c r="BF1043" s="130"/>
      <c r="BG1043" s="130"/>
      <c r="BH1043" s="130"/>
    </row>
    <row r="1044" spans="1:60" x14ac:dyDescent="0.35">
      <c r="A1044" s="172" t="s">
        <v>1866</v>
      </c>
      <c r="B1044" s="172" t="s">
        <v>158</v>
      </c>
      <c r="C1044" s="172" t="s">
        <v>159</v>
      </c>
      <c r="D1044" s="173" t="s">
        <v>160</v>
      </c>
      <c r="E1044" s="172" t="s">
        <v>1867</v>
      </c>
      <c r="F1044" s="172" t="s">
        <v>374</v>
      </c>
      <c r="G1044" s="172" t="s">
        <v>454</v>
      </c>
      <c r="H1044" s="172" t="s">
        <v>267</v>
      </c>
      <c r="I1044" s="174">
        <v>11245</v>
      </c>
      <c r="J1044" s="175" t="s">
        <v>165</v>
      </c>
      <c r="K1044" s="176">
        <f>I1044*9.16</f>
        <v>103004.2</v>
      </c>
      <c r="L1044" s="177"/>
      <c r="M1044" s="178"/>
      <c r="N1044" s="178"/>
      <c r="O1044" s="178"/>
      <c r="P1044" s="179"/>
      <c r="Q1044" s="179"/>
      <c r="R1044" s="180"/>
      <c r="S1044" s="181"/>
      <c r="T1044" s="182">
        <f>R1044+S1044</f>
        <v>0</v>
      </c>
      <c r="U1044" s="181"/>
      <c r="V1044" s="181"/>
      <c r="W1044" s="181"/>
      <c r="X1044" s="181"/>
      <c r="Y1044" s="181"/>
      <c r="Z1044" s="180"/>
      <c r="AA1044" s="181"/>
      <c r="AB1044" s="182">
        <f>Z1044+AA1044</f>
        <v>0</v>
      </c>
      <c r="AC1044" s="181"/>
      <c r="AD1044" s="181"/>
      <c r="AE1044" s="181"/>
      <c r="AF1044" s="181"/>
      <c r="AG1044" s="181"/>
      <c r="AH1044" s="180"/>
      <c r="AI1044" s="181"/>
      <c r="AJ1044" s="182">
        <f>AH1044+AI1044</f>
        <v>0</v>
      </c>
      <c r="AK1044" s="181"/>
      <c r="AL1044" s="181"/>
      <c r="AM1044" s="181"/>
      <c r="AN1044" s="181"/>
      <c r="AO1044" s="181"/>
      <c r="AP1044" s="180"/>
      <c r="AQ1044" s="181"/>
      <c r="AR1044" s="182">
        <f>AP1044+AQ1044</f>
        <v>0</v>
      </c>
      <c r="AS1044" s="181"/>
      <c r="AT1044" s="181"/>
      <c r="AU1044" s="181"/>
      <c r="AV1044" s="181"/>
      <c r="AW1044" s="181"/>
      <c r="AX1044" s="180"/>
      <c r="AY1044" s="181"/>
      <c r="AZ1044" s="182">
        <f>AX1044+AY1044</f>
        <v>0</v>
      </c>
      <c r="BA1044" s="181"/>
      <c r="BB1044" s="181"/>
      <c r="BC1044" s="181"/>
      <c r="BD1044" s="181"/>
      <c r="BE1044" s="181"/>
      <c r="BF1044" s="130"/>
      <c r="BG1044" s="130"/>
      <c r="BH1044" s="130"/>
    </row>
    <row r="1045" spans="1:60" x14ac:dyDescent="0.35">
      <c r="A1045" s="172" t="s">
        <v>2382</v>
      </c>
      <c r="B1045" s="172" t="s">
        <v>158</v>
      </c>
      <c r="C1045" s="172" t="s">
        <v>159</v>
      </c>
      <c r="D1045" s="173" t="s">
        <v>160</v>
      </c>
      <c r="E1045" s="172" t="s">
        <v>1930</v>
      </c>
      <c r="F1045" s="172" t="s">
        <v>2383</v>
      </c>
      <c r="G1045" s="172" t="s">
        <v>2384</v>
      </c>
      <c r="H1045" s="172" t="s">
        <v>176</v>
      </c>
      <c r="I1045" s="174">
        <v>72</v>
      </c>
      <c r="J1045" s="175" t="s">
        <v>171</v>
      </c>
      <c r="K1045" s="176">
        <f>I1045*9.16</f>
        <v>659.52</v>
      </c>
      <c r="L1045" s="177"/>
      <c r="M1045" s="178"/>
      <c r="N1045" s="178"/>
      <c r="O1045" s="178"/>
      <c r="P1045" s="179"/>
      <c r="Q1045" s="179"/>
      <c r="R1045" s="180"/>
      <c r="S1045" s="181"/>
      <c r="T1045" s="182">
        <f>R1045+S1045</f>
        <v>0</v>
      </c>
      <c r="U1045" s="181"/>
      <c r="V1045" s="181"/>
      <c r="W1045" s="181"/>
      <c r="X1045" s="181"/>
      <c r="Y1045" s="181"/>
      <c r="Z1045" s="180"/>
      <c r="AA1045" s="181"/>
      <c r="AB1045" s="182">
        <f>Z1045+AA1045</f>
        <v>0</v>
      </c>
      <c r="AC1045" s="181"/>
      <c r="AD1045" s="181"/>
      <c r="AE1045" s="181"/>
      <c r="AF1045" s="181"/>
      <c r="AG1045" s="181"/>
      <c r="AH1045" s="180"/>
      <c r="AI1045" s="181"/>
      <c r="AJ1045" s="182">
        <f>AH1045+AI1045</f>
        <v>0</v>
      </c>
      <c r="AK1045" s="181"/>
      <c r="AL1045" s="181"/>
      <c r="AM1045" s="181"/>
      <c r="AN1045" s="181"/>
      <c r="AO1045" s="181"/>
      <c r="AP1045" s="180"/>
      <c r="AQ1045" s="181"/>
      <c r="AR1045" s="182">
        <f>AP1045+AQ1045</f>
        <v>0</v>
      </c>
      <c r="AS1045" s="181"/>
      <c r="AT1045" s="181"/>
      <c r="AU1045" s="181"/>
      <c r="AV1045" s="181"/>
      <c r="AW1045" s="181"/>
      <c r="AX1045" s="180"/>
      <c r="AY1045" s="181"/>
      <c r="AZ1045" s="182">
        <f>AX1045+AY1045</f>
        <v>0</v>
      </c>
      <c r="BA1045" s="181"/>
      <c r="BB1045" s="181"/>
      <c r="BC1045" s="181"/>
      <c r="BD1045" s="181"/>
      <c r="BE1045" s="181"/>
      <c r="BF1045" s="130"/>
      <c r="BG1045" s="130"/>
      <c r="BH1045" s="130"/>
    </row>
    <row r="1046" spans="1:60" x14ac:dyDescent="0.35">
      <c r="A1046" s="172" t="s">
        <v>711</v>
      </c>
      <c r="B1046" s="172" t="s">
        <v>158</v>
      </c>
      <c r="C1046" s="172" t="s">
        <v>159</v>
      </c>
      <c r="D1046" s="173" t="s">
        <v>160</v>
      </c>
      <c r="E1046" s="172" t="s">
        <v>712</v>
      </c>
      <c r="F1046" s="172" t="s">
        <v>713</v>
      </c>
      <c r="G1046" s="172" t="s">
        <v>714</v>
      </c>
      <c r="H1046" s="172" t="s">
        <v>230</v>
      </c>
      <c r="I1046" s="174">
        <v>400</v>
      </c>
      <c r="J1046" s="175" t="s">
        <v>242</v>
      </c>
      <c r="K1046" s="176">
        <f>I1046*9.16</f>
        <v>3664</v>
      </c>
      <c r="L1046" s="177"/>
      <c r="M1046" s="178"/>
      <c r="N1046" s="178"/>
      <c r="O1046" s="178"/>
      <c r="P1046" s="179"/>
      <c r="Q1046" s="179"/>
      <c r="R1046" s="180"/>
      <c r="S1046" s="181"/>
      <c r="T1046" s="182">
        <f>R1046+S1046</f>
        <v>0</v>
      </c>
      <c r="U1046" s="181"/>
      <c r="V1046" s="181"/>
      <c r="W1046" s="181"/>
      <c r="X1046" s="181"/>
      <c r="Y1046" s="181"/>
      <c r="Z1046" s="180"/>
      <c r="AA1046" s="181"/>
      <c r="AB1046" s="182">
        <f>Z1046+AA1046</f>
        <v>0</v>
      </c>
      <c r="AC1046" s="181"/>
      <c r="AD1046" s="181"/>
      <c r="AE1046" s="181"/>
      <c r="AF1046" s="181"/>
      <c r="AG1046" s="181"/>
      <c r="AH1046" s="180"/>
      <c r="AI1046" s="181"/>
      <c r="AJ1046" s="182">
        <f>AH1046+AI1046</f>
        <v>0</v>
      </c>
      <c r="AK1046" s="181"/>
      <c r="AL1046" s="181"/>
      <c r="AM1046" s="181"/>
      <c r="AN1046" s="181"/>
      <c r="AO1046" s="181"/>
      <c r="AP1046" s="180"/>
      <c r="AQ1046" s="181"/>
      <c r="AR1046" s="182">
        <f>AP1046+AQ1046</f>
        <v>0</v>
      </c>
      <c r="AS1046" s="181"/>
      <c r="AT1046" s="181"/>
      <c r="AU1046" s="181"/>
      <c r="AV1046" s="181"/>
      <c r="AW1046" s="181"/>
      <c r="AX1046" s="180"/>
      <c r="AY1046" s="181"/>
      <c r="AZ1046" s="182">
        <f>AX1046+AY1046</f>
        <v>0</v>
      </c>
      <c r="BA1046" s="181"/>
      <c r="BB1046" s="181"/>
      <c r="BC1046" s="181"/>
      <c r="BD1046" s="181"/>
      <c r="BE1046" s="181"/>
      <c r="BF1046" s="130"/>
      <c r="BG1046" s="130"/>
      <c r="BH1046" s="130"/>
    </row>
    <row r="1047" spans="1:60" x14ac:dyDescent="0.35">
      <c r="A1047" s="172" t="s">
        <v>749</v>
      </c>
      <c r="B1047" s="172" t="s">
        <v>158</v>
      </c>
      <c r="C1047" s="172" t="s">
        <v>159</v>
      </c>
      <c r="D1047" s="173" t="s">
        <v>160</v>
      </c>
      <c r="E1047" s="172" t="s">
        <v>750</v>
      </c>
      <c r="F1047" s="172" t="s">
        <v>713</v>
      </c>
      <c r="G1047" s="172" t="s">
        <v>714</v>
      </c>
      <c r="H1047" s="172" t="s">
        <v>230</v>
      </c>
      <c r="I1047" s="174">
        <v>480</v>
      </c>
      <c r="J1047" s="175" t="s">
        <v>242</v>
      </c>
      <c r="K1047" s="176">
        <f>I1047*9.16</f>
        <v>4396.8</v>
      </c>
      <c r="L1047" s="177"/>
      <c r="M1047" s="178"/>
      <c r="N1047" s="178"/>
      <c r="O1047" s="178"/>
      <c r="P1047" s="179"/>
      <c r="Q1047" s="179"/>
      <c r="R1047" s="180"/>
      <c r="S1047" s="181"/>
      <c r="T1047" s="182">
        <f>R1047+S1047</f>
        <v>0</v>
      </c>
      <c r="U1047" s="181"/>
      <c r="V1047" s="181"/>
      <c r="W1047" s="181"/>
      <c r="X1047" s="181"/>
      <c r="Y1047" s="181"/>
      <c r="Z1047" s="180"/>
      <c r="AA1047" s="181"/>
      <c r="AB1047" s="182">
        <f>Z1047+AA1047</f>
        <v>0</v>
      </c>
      <c r="AC1047" s="181"/>
      <c r="AD1047" s="181"/>
      <c r="AE1047" s="181"/>
      <c r="AF1047" s="181"/>
      <c r="AG1047" s="181"/>
      <c r="AH1047" s="180"/>
      <c r="AI1047" s="181"/>
      <c r="AJ1047" s="182">
        <f>AH1047+AI1047</f>
        <v>0</v>
      </c>
      <c r="AK1047" s="181"/>
      <c r="AL1047" s="181"/>
      <c r="AM1047" s="181"/>
      <c r="AN1047" s="181"/>
      <c r="AO1047" s="181"/>
      <c r="AP1047" s="180"/>
      <c r="AQ1047" s="181"/>
      <c r="AR1047" s="182">
        <f>AP1047+AQ1047</f>
        <v>0</v>
      </c>
      <c r="AS1047" s="181"/>
      <c r="AT1047" s="181"/>
      <c r="AU1047" s="181"/>
      <c r="AV1047" s="181"/>
      <c r="AW1047" s="181"/>
      <c r="AX1047" s="180"/>
      <c r="AY1047" s="181"/>
      <c r="AZ1047" s="182">
        <f>AX1047+AY1047</f>
        <v>0</v>
      </c>
      <c r="BA1047" s="181"/>
      <c r="BB1047" s="181"/>
      <c r="BC1047" s="181"/>
      <c r="BD1047" s="181"/>
      <c r="BE1047" s="181"/>
      <c r="BF1047" s="130"/>
      <c r="BG1047" s="130"/>
      <c r="BH1047" s="130"/>
    </row>
    <row r="1048" spans="1:60" x14ac:dyDescent="0.35">
      <c r="A1048" s="172" t="s">
        <v>751</v>
      </c>
      <c r="B1048" s="172" t="s">
        <v>158</v>
      </c>
      <c r="C1048" s="172" t="s">
        <v>159</v>
      </c>
      <c r="D1048" s="173" t="s">
        <v>160</v>
      </c>
      <c r="E1048" s="172" t="s">
        <v>752</v>
      </c>
      <c r="F1048" s="172" t="s">
        <v>713</v>
      </c>
      <c r="G1048" s="172" t="s">
        <v>714</v>
      </c>
      <c r="H1048" s="172" t="s">
        <v>230</v>
      </c>
      <c r="I1048" s="174">
        <v>480</v>
      </c>
      <c r="J1048" s="175" t="s">
        <v>242</v>
      </c>
      <c r="K1048" s="176">
        <f>I1048*9.16</f>
        <v>4396.8</v>
      </c>
      <c r="L1048" s="177"/>
      <c r="M1048" s="178"/>
      <c r="N1048" s="178"/>
      <c r="O1048" s="178"/>
      <c r="P1048" s="179"/>
      <c r="Q1048" s="179"/>
      <c r="R1048" s="180"/>
      <c r="S1048" s="181"/>
      <c r="T1048" s="182">
        <f>R1048+S1048</f>
        <v>0</v>
      </c>
      <c r="U1048" s="181"/>
      <c r="V1048" s="181"/>
      <c r="W1048" s="181"/>
      <c r="X1048" s="181"/>
      <c r="Y1048" s="181"/>
      <c r="Z1048" s="180"/>
      <c r="AA1048" s="181"/>
      <c r="AB1048" s="182">
        <f>Z1048+AA1048</f>
        <v>0</v>
      </c>
      <c r="AC1048" s="181"/>
      <c r="AD1048" s="181"/>
      <c r="AE1048" s="181"/>
      <c r="AF1048" s="181"/>
      <c r="AG1048" s="181"/>
      <c r="AH1048" s="180"/>
      <c r="AI1048" s="181"/>
      <c r="AJ1048" s="182">
        <f>AH1048+AI1048</f>
        <v>0</v>
      </c>
      <c r="AK1048" s="181"/>
      <c r="AL1048" s="181"/>
      <c r="AM1048" s="181"/>
      <c r="AN1048" s="181"/>
      <c r="AO1048" s="181"/>
      <c r="AP1048" s="180"/>
      <c r="AQ1048" s="181"/>
      <c r="AR1048" s="182">
        <f>AP1048+AQ1048</f>
        <v>0</v>
      </c>
      <c r="AS1048" s="181"/>
      <c r="AT1048" s="181"/>
      <c r="AU1048" s="181"/>
      <c r="AV1048" s="181"/>
      <c r="AW1048" s="181"/>
      <c r="AX1048" s="180"/>
      <c r="AY1048" s="181"/>
      <c r="AZ1048" s="182">
        <f>AX1048+AY1048</f>
        <v>0</v>
      </c>
      <c r="BA1048" s="181"/>
      <c r="BB1048" s="181"/>
      <c r="BC1048" s="181"/>
      <c r="BD1048" s="181"/>
      <c r="BE1048" s="181"/>
      <c r="BF1048" s="130"/>
      <c r="BG1048" s="130"/>
      <c r="BH1048" s="130"/>
    </row>
    <row r="1049" spans="1:60" x14ac:dyDescent="0.35">
      <c r="A1049" s="172" t="s">
        <v>880</v>
      </c>
      <c r="B1049" s="172" t="s">
        <v>158</v>
      </c>
      <c r="C1049" s="172" t="s">
        <v>159</v>
      </c>
      <c r="D1049" s="173" t="s">
        <v>160</v>
      </c>
      <c r="E1049" s="172" t="s">
        <v>881</v>
      </c>
      <c r="F1049" s="172" t="s">
        <v>713</v>
      </c>
      <c r="G1049" s="172" t="s">
        <v>714</v>
      </c>
      <c r="H1049" s="172" t="s">
        <v>230</v>
      </c>
      <c r="I1049" s="174">
        <v>750</v>
      </c>
      <c r="J1049" s="175" t="s">
        <v>248</v>
      </c>
      <c r="K1049" s="176">
        <f>I1049*9.16</f>
        <v>6870</v>
      </c>
      <c r="L1049" s="177"/>
      <c r="M1049" s="178"/>
      <c r="N1049" s="178"/>
      <c r="O1049" s="178"/>
      <c r="P1049" s="179"/>
      <c r="Q1049" s="179"/>
      <c r="R1049" s="180"/>
      <c r="S1049" s="181"/>
      <c r="T1049" s="182">
        <f>R1049+S1049</f>
        <v>0</v>
      </c>
      <c r="U1049" s="181"/>
      <c r="V1049" s="181"/>
      <c r="W1049" s="181"/>
      <c r="X1049" s="181"/>
      <c r="Y1049" s="181"/>
      <c r="Z1049" s="180"/>
      <c r="AA1049" s="181"/>
      <c r="AB1049" s="182">
        <f>Z1049+AA1049</f>
        <v>0</v>
      </c>
      <c r="AC1049" s="181"/>
      <c r="AD1049" s="181"/>
      <c r="AE1049" s="181"/>
      <c r="AF1049" s="181"/>
      <c r="AG1049" s="181"/>
      <c r="AH1049" s="180"/>
      <c r="AI1049" s="181"/>
      <c r="AJ1049" s="182">
        <f>AH1049+AI1049</f>
        <v>0</v>
      </c>
      <c r="AK1049" s="181"/>
      <c r="AL1049" s="181"/>
      <c r="AM1049" s="181"/>
      <c r="AN1049" s="181"/>
      <c r="AO1049" s="181"/>
      <c r="AP1049" s="180"/>
      <c r="AQ1049" s="181"/>
      <c r="AR1049" s="182">
        <f>AP1049+AQ1049</f>
        <v>0</v>
      </c>
      <c r="AS1049" s="181"/>
      <c r="AT1049" s="181"/>
      <c r="AU1049" s="181"/>
      <c r="AV1049" s="181"/>
      <c r="AW1049" s="181"/>
      <c r="AX1049" s="180"/>
      <c r="AY1049" s="181"/>
      <c r="AZ1049" s="182">
        <f>AX1049+AY1049</f>
        <v>0</v>
      </c>
      <c r="BA1049" s="181"/>
      <c r="BB1049" s="181"/>
      <c r="BC1049" s="181"/>
      <c r="BD1049" s="181"/>
      <c r="BE1049" s="181"/>
      <c r="BF1049" s="130"/>
      <c r="BG1049" s="130"/>
      <c r="BH1049" s="130"/>
    </row>
    <row r="1050" spans="1:60" x14ac:dyDescent="0.35">
      <c r="A1050" s="172" t="s">
        <v>1017</v>
      </c>
      <c r="B1050" s="172" t="s">
        <v>158</v>
      </c>
      <c r="C1050" s="172" t="s">
        <v>159</v>
      </c>
      <c r="D1050" s="173" t="s">
        <v>160</v>
      </c>
      <c r="E1050" s="172" t="s">
        <v>1018</v>
      </c>
      <c r="F1050" s="172" t="s">
        <v>713</v>
      </c>
      <c r="G1050" s="172" t="s">
        <v>714</v>
      </c>
      <c r="H1050" s="172" t="s">
        <v>230</v>
      </c>
      <c r="I1050" s="174">
        <v>1080</v>
      </c>
      <c r="J1050" s="175" t="s">
        <v>177</v>
      </c>
      <c r="K1050" s="176">
        <f>I1050*9.16</f>
        <v>9892.7999999999993</v>
      </c>
      <c r="L1050" s="177"/>
      <c r="M1050" s="178"/>
      <c r="N1050" s="178"/>
      <c r="O1050" s="178"/>
      <c r="P1050" s="179"/>
      <c r="Q1050" s="179"/>
      <c r="R1050" s="180"/>
      <c r="S1050" s="181"/>
      <c r="T1050" s="182">
        <f>R1050+S1050</f>
        <v>0</v>
      </c>
      <c r="U1050" s="181"/>
      <c r="V1050" s="181"/>
      <c r="W1050" s="181"/>
      <c r="X1050" s="181"/>
      <c r="Y1050" s="181"/>
      <c r="Z1050" s="180"/>
      <c r="AA1050" s="181"/>
      <c r="AB1050" s="182">
        <f>Z1050+AA1050</f>
        <v>0</v>
      </c>
      <c r="AC1050" s="181"/>
      <c r="AD1050" s="181"/>
      <c r="AE1050" s="181"/>
      <c r="AF1050" s="181"/>
      <c r="AG1050" s="181"/>
      <c r="AH1050" s="180"/>
      <c r="AI1050" s="181"/>
      <c r="AJ1050" s="182">
        <f>AH1050+AI1050</f>
        <v>0</v>
      </c>
      <c r="AK1050" s="181"/>
      <c r="AL1050" s="181"/>
      <c r="AM1050" s="181"/>
      <c r="AN1050" s="181"/>
      <c r="AO1050" s="181"/>
      <c r="AP1050" s="180"/>
      <c r="AQ1050" s="181"/>
      <c r="AR1050" s="182">
        <f>AP1050+AQ1050</f>
        <v>0</v>
      </c>
      <c r="AS1050" s="181"/>
      <c r="AT1050" s="181"/>
      <c r="AU1050" s="181"/>
      <c r="AV1050" s="181"/>
      <c r="AW1050" s="181"/>
      <c r="AX1050" s="180"/>
      <c r="AY1050" s="181"/>
      <c r="AZ1050" s="182">
        <f>AX1050+AY1050</f>
        <v>0</v>
      </c>
      <c r="BA1050" s="181"/>
      <c r="BB1050" s="181"/>
      <c r="BC1050" s="181"/>
      <c r="BD1050" s="181"/>
      <c r="BE1050" s="181"/>
      <c r="BF1050" s="130"/>
      <c r="BG1050" s="130"/>
      <c r="BH1050" s="130"/>
    </row>
    <row r="1051" spans="1:60" ht="29" x14ac:dyDescent="0.35">
      <c r="A1051" s="172" t="s">
        <v>1060</v>
      </c>
      <c r="B1051" s="172" t="s">
        <v>158</v>
      </c>
      <c r="C1051" s="172" t="s">
        <v>159</v>
      </c>
      <c r="D1051" s="173" t="s">
        <v>160</v>
      </c>
      <c r="E1051" s="172" t="s">
        <v>1061</v>
      </c>
      <c r="F1051" s="172" t="s">
        <v>713</v>
      </c>
      <c r="G1051" s="172" t="s">
        <v>714</v>
      </c>
      <c r="H1051" s="172" t="s">
        <v>230</v>
      </c>
      <c r="I1051" s="174">
        <v>1167</v>
      </c>
      <c r="J1051" s="175" t="s">
        <v>520</v>
      </c>
      <c r="K1051" s="176">
        <f>I1051*9.16</f>
        <v>10689.72</v>
      </c>
      <c r="L1051" s="177"/>
      <c r="M1051" s="178"/>
      <c r="N1051" s="178"/>
      <c r="O1051" s="178"/>
      <c r="P1051" s="179"/>
      <c r="Q1051" s="179"/>
      <c r="R1051" s="180"/>
      <c r="S1051" s="181"/>
      <c r="T1051" s="182">
        <f>R1051+S1051</f>
        <v>0</v>
      </c>
      <c r="U1051" s="181"/>
      <c r="V1051" s="181"/>
      <c r="W1051" s="181"/>
      <c r="X1051" s="181"/>
      <c r="Y1051" s="181"/>
      <c r="Z1051" s="180"/>
      <c r="AA1051" s="181"/>
      <c r="AB1051" s="182">
        <f>Z1051+AA1051</f>
        <v>0</v>
      </c>
      <c r="AC1051" s="181"/>
      <c r="AD1051" s="181"/>
      <c r="AE1051" s="181"/>
      <c r="AF1051" s="181"/>
      <c r="AG1051" s="181"/>
      <c r="AH1051" s="180"/>
      <c r="AI1051" s="181"/>
      <c r="AJ1051" s="182">
        <f>AH1051+AI1051</f>
        <v>0</v>
      </c>
      <c r="AK1051" s="181"/>
      <c r="AL1051" s="181"/>
      <c r="AM1051" s="181"/>
      <c r="AN1051" s="181"/>
      <c r="AO1051" s="181"/>
      <c r="AP1051" s="180"/>
      <c r="AQ1051" s="181"/>
      <c r="AR1051" s="182">
        <f>AP1051+AQ1051</f>
        <v>0</v>
      </c>
      <c r="AS1051" s="181"/>
      <c r="AT1051" s="181"/>
      <c r="AU1051" s="181"/>
      <c r="AV1051" s="181"/>
      <c r="AW1051" s="181"/>
      <c r="AX1051" s="180"/>
      <c r="AY1051" s="181"/>
      <c r="AZ1051" s="182">
        <f>AX1051+AY1051</f>
        <v>0</v>
      </c>
      <c r="BA1051" s="181"/>
      <c r="BB1051" s="181"/>
      <c r="BC1051" s="181"/>
      <c r="BD1051" s="181"/>
      <c r="BE1051" s="181"/>
      <c r="BF1051" s="130"/>
      <c r="BG1051" s="130"/>
      <c r="BH1051" s="130"/>
    </row>
    <row r="1052" spans="1:60" x14ac:dyDescent="0.35">
      <c r="A1052" s="172" t="s">
        <v>1062</v>
      </c>
      <c r="B1052" s="172" t="s">
        <v>158</v>
      </c>
      <c r="C1052" s="172" t="s">
        <v>159</v>
      </c>
      <c r="D1052" s="173" t="s">
        <v>160</v>
      </c>
      <c r="E1052" s="172" t="s">
        <v>1063</v>
      </c>
      <c r="F1052" s="172" t="s">
        <v>713</v>
      </c>
      <c r="G1052" s="172" t="s">
        <v>714</v>
      </c>
      <c r="H1052" s="172" t="s">
        <v>230</v>
      </c>
      <c r="I1052" s="174">
        <v>1167</v>
      </c>
      <c r="J1052" s="175" t="s">
        <v>594</v>
      </c>
      <c r="K1052" s="176">
        <f>I1052*9.16</f>
        <v>10689.72</v>
      </c>
      <c r="L1052" s="177"/>
      <c r="M1052" s="178"/>
      <c r="N1052" s="178"/>
      <c r="O1052" s="178"/>
      <c r="P1052" s="179"/>
      <c r="Q1052" s="179"/>
      <c r="R1052" s="180"/>
      <c r="S1052" s="181"/>
      <c r="T1052" s="182">
        <f>R1052+S1052</f>
        <v>0</v>
      </c>
      <c r="U1052" s="181"/>
      <c r="V1052" s="181"/>
      <c r="W1052" s="181"/>
      <c r="X1052" s="181"/>
      <c r="Y1052" s="181"/>
      <c r="Z1052" s="180"/>
      <c r="AA1052" s="181"/>
      <c r="AB1052" s="182">
        <f>Z1052+AA1052</f>
        <v>0</v>
      </c>
      <c r="AC1052" s="181"/>
      <c r="AD1052" s="181"/>
      <c r="AE1052" s="181"/>
      <c r="AF1052" s="181"/>
      <c r="AG1052" s="181"/>
      <c r="AH1052" s="180"/>
      <c r="AI1052" s="181"/>
      <c r="AJ1052" s="182">
        <f>AH1052+AI1052</f>
        <v>0</v>
      </c>
      <c r="AK1052" s="181"/>
      <c r="AL1052" s="181"/>
      <c r="AM1052" s="181"/>
      <c r="AN1052" s="181"/>
      <c r="AO1052" s="181"/>
      <c r="AP1052" s="180"/>
      <c r="AQ1052" s="181"/>
      <c r="AR1052" s="182">
        <f>AP1052+AQ1052</f>
        <v>0</v>
      </c>
      <c r="AS1052" s="181"/>
      <c r="AT1052" s="181"/>
      <c r="AU1052" s="181"/>
      <c r="AV1052" s="181"/>
      <c r="AW1052" s="181"/>
      <c r="AX1052" s="180"/>
      <c r="AY1052" s="181"/>
      <c r="AZ1052" s="182">
        <f>AX1052+AY1052</f>
        <v>0</v>
      </c>
      <c r="BA1052" s="181"/>
      <c r="BB1052" s="181"/>
      <c r="BC1052" s="181"/>
      <c r="BD1052" s="181"/>
      <c r="BE1052" s="181"/>
      <c r="BF1052" s="130"/>
      <c r="BG1052" s="130"/>
      <c r="BH1052" s="130"/>
    </row>
    <row r="1053" spans="1:60" ht="29" x14ac:dyDescent="0.35">
      <c r="A1053" s="172" t="s">
        <v>1180</v>
      </c>
      <c r="B1053" s="172" t="s">
        <v>158</v>
      </c>
      <c r="C1053" s="172" t="s">
        <v>159</v>
      </c>
      <c r="D1053" s="173" t="s">
        <v>160</v>
      </c>
      <c r="E1053" s="172" t="s">
        <v>1181</v>
      </c>
      <c r="F1053" s="172" t="s">
        <v>713</v>
      </c>
      <c r="G1053" s="172" t="s">
        <v>714</v>
      </c>
      <c r="H1053" s="172" t="s">
        <v>230</v>
      </c>
      <c r="I1053" s="174">
        <v>1400</v>
      </c>
      <c r="J1053" s="175" t="s">
        <v>520</v>
      </c>
      <c r="K1053" s="176">
        <f>I1053*9.16</f>
        <v>12824</v>
      </c>
      <c r="L1053" s="177"/>
      <c r="M1053" s="178"/>
      <c r="N1053" s="178"/>
      <c r="O1053" s="178"/>
      <c r="P1053" s="179"/>
      <c r="Q1053" s="179"/>
      <c r="R1053" s="180"/>
      <c r="S1053" s="181"/>
      <c r="T1053" s="182">
        <f>R1053+S1053</f>
        <v>0</v>
      </c>
      <c r="U1053" s="181"/>
      <c r="V1053" s="181"/>
      <c r="W1053" s="181"/>
      <c r="X1053" s="181"/>
      <c r="Y1053" s="181"/>
      <c r="Z1053" s="180"/>
      <c r="AA1053" s="181"/>
      <c r="AB1053" s="182">
        <f>Z1053+AA1053</f>
        <v>0</v>
      </c>
      <c r="AC1053" s="181"/>
      <c r="AD1053" s="181"/>
      <c r="AE1053" s="181"/>
      <c r="AF1053" s="181"/>
      <c r="AG1053" s="181"/>
      <c r="AH1053" s="180"/>
      <c r="AI1053" s="181"/>
      <c r="AJ1053" s="182">
        <f>AH1053+AI1053</f>
        <v>0</v>
      </c>
      <c r="AK1053" s="181"/>
      <c r="AL1053" s="181"/>
      <c r="AM1053" s="181"/>
      <c r="AN1053" s="181"/>
      <c r="AO1053" s="181"/>
      <c r="AP1053" s="180"/>
      <c r="AQ1053" s="181"/>
      <c r="AR1053" s="182">
        <f>AP1053+AQ1053</f>
        <v>0</v>
      </c>
      <c r="AS1053" s="181"/>
      <c r="AT1053" s="181"/>
      <c r="AU1053" s="181"/>
      <c r="AV1053" s="181"/>
      <c r="AW1053" s="181"/>
      <c r="AX1053" s="180"/>
      <c r="AY1053" s="181"/>
      <c r="AZ1053" s="182">
        <f>AX1053+AY1053</f>
        <v>0</v>
      </c>
      <c r="BA1053" s="181"/>
      <c r="BB1053" s="181"/>
      <c r="BC1053" s="181"/>
      <c r="BD1053" s="181"/>
      <c r="BE1053" s="181"/>
      <c r="BF1053" s="130"/>
      <c r="BG1053" s="130"/>
      <c r="BH1053" s="130"/>
    </row>
    <row r="1054" spans="1:60" ht="29" x14ac:dyDescent="0.35">
      <c r="A1054" s="172" t="s">
        <v>1182</v>
      </c>
      <c r="B1054" s="172" t="s">
        <v>158</v>
      </c>
      <c r="C1054" s="172" t="s">
        <v>159</v>
      </c>
      <c r="D1054" s="173" t="s">
        <v>160</v>
      </c>
      <c r="E1054" s="172" t="s">
        <v>1183</v>
      </c>
      <c r="F1054" s="172" t="s">
        <v>713</v>
      </c>
      <c r="G1054" s="172" t="s">
        <v>714</v>
      </c>
      <c r="H1054" s="172" t="s">
        <v>230</v>
      </c>
      <c r="I1054" s="174">
        <v>1400</v>
      </c>
      <c r="J1054" s="175" t="s">
        <v>520</v>
      </c>
      <c r="K1054" s="176">
        <f>I1054*9.16</f>
        <v>12824</v>
      </c>
      <c r="L1054" s="177"/>
      <c r="M1054" s="178"/>
      <c r="N1054" s="178"/>
      <c r="O1054" s="178"/>
      <c r="P1054" s="179"/>
      <c r="Q1054" s="179"/>
      <c r="R1054" s="180"/>
      <c r="S1054" s="181"/>
      <c r="T1054" s="182">
        <f>R1054+S1054</f>
        <v>0</v>
      </c>
      <c r="U1054" s="181"/>
      <c r="V1054" s="181"/>
      <c r="W1054" s="181"/>
      <c r="X1054" s="181"/>
      <c r="Y1054" s="181"/>
      <c r="Z1054" s="180"/>
      <c r="AA1054" s="181"/>
      <c r="AB1054" s="182">
        <f>Z1054+AA1054</f>
        <v>0</v>
      </c>
      <c r="AC1054" s="181"/>
      <c r="AD1054" s="181"/>
      <c r="AE1054" s="181"/>
      <c r="AF1054" s="181"/>
      <c r="AG1054" s="181"/>
      <c r="AH1054" s="180"/>
      <c r="AI1054" s="181"/>
      <c r="AJ1054" s="182">
        <f>AH1054+AI1054</f>
        <v>0</v>
      </c>
      <c r="AK1054" s="181"/>
      <c r="AL1054" s="181"/>
      <c r="AM1054" s="181"/>
      <c r="AN1054" s="181"/>
      <c r="AO1054" s="181"/>
      <c r="AP1054" s="180"/>
      <c r="AQ1054" s="181"/>
      <c r="AR1054" s="182">
        <f>AP1054+AQ1054</f>
        <v>0</v>
      </c>
      <c r="AS1054" s="181"/>
      <c r="AT1054" s="181"/>
      <c r="AU1054" s="181"/>
      <c r="AV1054" s="181"/>
      <c r="AW1054" s="181"/>
      <c r="AX1054" s="180"/>
      <c r="AY1054" s="181"/>
      <c r="AZ1054" s="182">
        <f>AX1054+AY1054</f>
        <v>0</v>
      </c>
      <c r="BA1054" s="181"/>
      <c r="BB1054" s="181"/>
      <c r="BC1054" s="181"/>
      <c r="BD1054" s="181"/>
      <c r="BE1054" s="181"/>
      <c r="BF1054" s="130"/>
      <c r="BG1054" s="130"/>
      <c r="BH1054" s="130"/>
    </row>
    <row r="1055" spans="1:60" x14ac:dyDescent="0.35">
      <c r="A1055" s="172" t="s">
        <v>1534</v>
      </c>
      <c r="B1055" s="172" t="s">
        <v>158</v>
      </c>
      <c r="C1055" s="172" t="s">
        <v>159</v>
      </c>
      <c r="D1055" s="173" t="s">
        <v>160</v>
      </c>
      <c r="E1055" s="172" t="s">
        <v>1535</v>
      </c>
      <c r="F1055" s="172" t="s">
        <v>713</v>
      </c>
      <c r="G1055" s="172" t="s">
        <v>714</v>
      </c>
      <c r="H1055" s="172" t="s">
        <v>230</v>
      </c>
      <c r="I1055" s="174">
        <v>2100</v>
      </c>
      <c r="J1055" s="175" t="s">
        <v>165</v>
      </c>
      <c r="K1055" s="176">
        <f>I1055*9.16</f>
        <v>19236</v>
      </c>
      <c r="L1055" s="177"/>
      <c r="M1055" s="178"/>
      <c r="N1055" s="178"/>
      <c r="O1055" s="178"/>
      <c r="P1055" s="179"/>
      <c r="Q1055" s="179"/>
      <c r="R1055" s="180"/>
      <c r="S1055" s="181"/>
      <c r="T1055" s="182">
        <f>R1055+S1055</f>
        <v>0</v>
      </c>
      <c r="U1055" s="181"/>
      <c r="V1055" s="181"/>
      <c r="W1055" s="181"/>
      <c r="X1055" s="181"/>
      <c r="Y1055" s="181"/>
      <c r="Z1055" s="180"/>
      <c r="AA1055" s="181"/>
      <c r="AB1055" s="182">
        <f>Z1055+AA1055</f>
        <v>0</v>
      </c>
      <c r="AC1055" s="181"/>
      <c r="AD1055" s="181"/>
      <c r="AE1055" s="181"/>
      <c r="AF1055" s="181"/>
      <c r="AG1055" s="181"/>
      <c r="AH1055" s="180"/>
      <c r="AI1055" s="181"/>
      <c r="AJ1055" s="182">
        <f>AH1055+AI1055</f>
        <v>0</v>
      </c>
      <c r="AK1055" s="181"/>
      <c r="AL1055" s="181"/>
      <c r="AM1055" s="181"/>
      <c r="AN1055" s="181"/>
      <c r="AO1055" s="181"/>
      <c r="AP1055" s="180"/>
      <c r="AQ1055" s="181"/>
      <c r="AR1055" s="182">
        <f>AP1055+AQ1055</f>
        <v>0</v>
      </c>
      <c r="AS1055" s="181"/>
      <c r="AT1055" s="181"/>
      <c r="AU1055" s="181"/>
      <c r="AV1055" s="181"/>
      <c r="AW1055" s="181"/>
      <c r="AX1055" s="180"/>
      <c r="AY1055" s="181"/>
      <c r="AZ1055" s="182">
        <f>AX1055+AY1055</f>
        <v>0</v>
      </c>
      <c r="BA1055" s="181"/>
      <c r="BB1055" s="181"/>
      <c r="BC1055" s="181"/>
      <c r="BD1055" s="181"/>
      <c r="BE1055" s="181"/>
      <c r="BF1055" s="130"/>
      <c r="BG1055" s="130"/>
      <c r="BH1055" s="130"/>
    </row>
    <row r="1056" spans="1:60" x14ac:dyDescent="0.35">
      <c r="A1056" s="172" t="s">
        <v>1741</v>
      </c>
      <c r="B1056" s="172" t="s">
        <v>158</v>
      </c>
      <c r="C1056" s="172" t="s">
        <v>159</v>
      </c>
      <c r="D1056" s="173" t="s">
        <v>160</v>
      </c>
      <c r="E1056" s="172" t="s">
        <v>1742</v>
      </c>
      <c r="F1056" s="172" t="s">
        <v>713</v>
      </c>
      <c r="G1056" s="172" t="s">
        <v>714</v>
      </c>
      <c r="H1056" s="172" t="s">
        <v>230</v>
      </c>
      <c r="I1056" s="174">
        <v>4400</v>
      </c>
      <c r="J1056" s="175" t="s">
        <v>242</v>
      </c>
      <c r="K1056" s="176">
        <f>I1056*9.16</f>
        <v>40304</v>
      </c>
      <c r="L1056" s="177"/>
      <c r="M1056" s="178"/>
      <c r="N1056" s="178"/>
      <c r="O1056" s="178"/>
      <c r="P1056" s="179"/>
      <c r="Q1056" s="179"/>
      <c r="R1056" s="180"/>
      <c r="S1056" s="181"/>
      <c r="T1056" s="182">
        <f>R1056+S1056</f>
        <v>0</v>
      </c>
      <c r="U1056" s="181"/>
      <c r="V1056" s="181"/>
      <c r="W1056" s="181"/>
      <c r="X1056" s="181"/>
      <c r="Y1056" s="181"/>
      <c r="Z1056" s="180"/>
      <c r="AA1056" s="181"/>
      <c r="AB1056" s="182">
        <f>Z1056+AA1056</f>
        <v>0</v>
      </c>
      <c r="AC1056" s="181"/>
      <c r="AD1056" s="181"/>
      <c r="AE1056" s="181"/>
      <c r="AF1056" s="181"/>
      <c r="AG1056" s="181"/>
      <c r="AH1056" s="180"/>
      <c r="AI1056" s="181"/>
      <c r="AJ1056" s="182">
        <f>AH1056+AI1056</f>
        <v>0</v>
      </c>
      <c r="AK1056" s="181"/>
      <c r="AL1056" s="181"/>
      <c r="AM1056" s="181"/>
      <c r="AN1056" s="181"/>
      <c r="AO1056" s="181"/>
      <c r="AP1056" s="180"/>
      <c r="AQ1056" s="181"/>
      <c r="AR1056" s="182">
        <f>AP1056+AQ1056</f>
        <v>0</v>
      </c>
      <c r="AS1056" s="181"/>
      <c r="AT1056" s="181"/>
      <c r="AU1056" s="181"/>
      <c r="AV1056" s="181"/>
      <c r="AW1056" s="181"/>
      <c r="AX1056" s="180"/>
      <c r="AY1056" s="181"/>
      <c r="AZ1056" s="182">
        <f>AX1056+AY1056</f>
        <v>0</v>
      </c>
      <c r="BA1056" s="181"/>
      <c r="BB1056" s="181"/>
      <c r="BC1056" s="181"/>
      <c r="BD1056" s="181"/>
      <c r="BE1056" s="181"/>
      <c r="BF1056" s="130"/>
      <c r="BG1056" s="130"/>
      <c r="BH1056" s="130"/>
    </row>
    <row r="1057" spans="1:60" x14ac:dyDescent="0.35">
      <c r="A1057" s="172" t="s">
        <v>1785</v>
      </c>
      <c r="B1057" s="172" t="s">
        <v>158</v>
      </c>
      <c r="C1057" s="172" t="s">
        <v>159</v>
      </c>
      <c r="D1057" s="173" t="s">
        <v>160</v>
      </c>
      <c r="E1057" s="172" t="s">
        <v>1786</v>
      </c>
      <c r="F1057" s="172" t="s">
        <v>713</v>
      </c>
      <c r="G1057" s="172" t="s">
        <v>714</v>
      </c>
      <c r="H1057" s="172" t="s">
        <v>230</v>
      </c>
      <c r="I1057" s="174">
        <v>5200</v>
      </c>
      <c r="J1057" s="175" t="s">
        <v>165</v>
      </c>
      <c r="K1057" s="176">
        <f>I1057*9.16</f>
        <v>47632</v>
      </c>
      <c r="L1057" s="177"/>
      <c r="M1057" s="178"/>
      <c r="N1057" s="178"/>
      <c r="O1057" s="178"/>
      <c r="P1057" s="179"/>
      <c r="Q1057" s="179"/>
      <c r="R1057" s="180"/>
      <c r="S1057" s="181"/>
      <c r="T1057" s="182">
        <f>R1057+S1057</f>
        <v>0</v>
      </c>
      <c r="U1057" s="181"/>
      <c r="V1057" s="181"/>
      <c r="W1057" s="181"/>
      <c r="X1057" s="181"/>
      <c r="Y1057" s="181"/>
      <c r="Z1057" s="180"/>
      <c r="AA1057" s="181"/>
      <c r="AB1057" s="182">
        <f>Z1057+AA1057</f>
        <v>0</v>
      </c>
      <c r="AC1057" s="181"/>
      <c r="AD1057" s="181"/>
      <c r="AE1057" s="181"/>
      <c r="AF1057" s="181"/>
      <c r="AG1057" s="181"/>
      <c r="AH1057" s="180"/>
      <c r="AI1057" s="181"/>
      <c r="AJ1057" s="182">
        <f>AH1057+AI1057</f>
        <v>0</v>
      </c>
      <c r="AK1057" s="181"/>
      <c r="AL1057" s="181"/>
      <c r="AM1057" s="181"/>
      <c r="AN1057" s="181"/>
      <c r="AO1057" s="181"/>
      <c r="AP1057" s="180"/>
      <c r="AQ1057" s="181"/>
      <c r="AR1057" s="182">
        <f>AP1057+AQ1057</f>
        <v>0</v>
      </c>
      <c r="AS1057" s="181"/>
      <c r="AT1057" s="181"/>
      <c r="AU1057" s="181"/>
      <c r="AV1057" s="181"/>
      <c r="AW1057" s="181"/>
      <c r="AX1057" s="180"/>
      <c r="AY1057" s="181"/>
      <c r="AZ1057" s="182">
        <f>AX1057+AY1057</f>
        <v>0</v>
      </c>
      <c r="BA1057" s="181"/>
      <c r="BB1057" s="181"/>
      <c r="BC1057" s="181"/>
      <c r="BD1057" s="181"/>
      <c r="BE1057" s="181"/>
      <c r="BF1057" s="130"/>
      <c r="BG1057" s="130"/>
      <c r="BH1057" s="130"/>
    </row>
    <row r="1058" spans="1:60" x14ac:dyDescent="0.35">
      <c r="A1058" s="172" t="s">
        <v>1919</v>
      </c>
      <c r="B1058" s="172" t="s">
        <v>158</v>
      </c>
      <c r="C1058" s="172" t="s">
        <v>159</v>
      </c>
      <c r="D1058" s="173" t="s">
        <v>160</v>
      </c>
      <c r="E1058" s="172" t="s">
        <v>1920</v>
      </c>
      <c r="F1058" s="172" t="s">
        <v>1921</v>
      </c>
      <c r="G1058" s="172" t="s">
        <v>52</v>
      </c>
      <c r="H1058" s="172" t="s">
        <v>321</v>
      </c>
      <c r="I1058" s="174">
        <v>11000</v>
      </c>
      <c r="J1058" s="175" t="s">
        <v>165</v>
      </c>
      <c r="K1058" s="176">
        <f>I1058*9.16</f>
        <v>100760</v>
      </c>
      <c r="L1058" s="177"/>
      <c r="M1058" s="178"/>
      <c r="N1058" s="178"/>
      <c r="O1058" s="178"/>
      <c r="P1058" s="179"/>
      <c r="Q1058" s="179"/>
      <c r="R1058" s="180"/>
      <c r="S1058" s="181"/>
      <c r="T1058" s="182">
        <f>R1058+S1058</f>
        <v>0</v>
      </c>
      <c r="U1058" s="181"/>
      <c r="V1058" s="181"/>
      <c r="W1058" s="181"/>
      <c r="X1058" s="181"/>
      <c r="Y1058" s="181"/>
      <c r="Z1058" s="180"/>
      <c r="AA1058" s="181"/>
      <c r="AB1058" s="182">
        <f>Z1058+AA1058</f>
        <v>0</v>
      </c>
      <c r="AC1058" s="181"/>
      <c r="AD1058" s="181"/>
      <c r="AE1058" s="181"/>
      <c r="AF1058" s="181"/>
      <c r="AG1058" s="181"/>
      <c r="AH1058" s="180"/>
      <c r="AI1058" s="181"/>
      <c r="AJ1058" s="182">
        <f>AH1058+AI1058</f>
        <v>0</v>
      </c>
      <c r="AK1058" s="181"/>
      <c r="AL1058" s="181"/>
      <c r="AM1058" s="181"/>
      <c r="AN1058" s="181"/>
      <c r="AO1058" s="181"/>
      <c r="AP1058" s="180"/>
      <c r="AQ1058" s="181"/>
      <c r="AR1058" s="182">
        <f>AP1058+AQ1058</f>
        <v>0</v>
      </c>
      <c r="AS1058" s="181"/>
      <c r="AT1058" s="181"/>
      <c r="AU1058" s="181"/>
      <c r="AV1058" s="181"/>
      <c r="AW1058" s="181"/>
      <c r="AX1058" s="180"/>
      <c r="AY1058" s="181"/>
      <c r="AZ1058" s="182">
        <f>AX1058+AY1058</f>
        <v>0</v>
      </c>
      <c r="BA1058" s="181"/>
      <c r="BB1058" s="181"/>
      <c r="BC1058" s="181"/>
      <c r="BD1058" s="181"/>
      <c r="BE1058" s="181"/>
      <c r="BF1058" s="130"/>
      <c r="BG1058" s="130"/>
      <c r="BH1058" s="130"/>
    </row>
    <row r="1059" spans="1:60" x14ac:dyDescent="0.35">
      <c r="A1059" s="172" t="s">
        <v>2276</v>
      </c>
      <c r="B1059" s="172" t="s">
        <v>158</v>
      </c>
      <c r="C1059" s="172" t="s">
        <v>159</v>
      </c>
      <c r="D1059" s="173" t="s">
        <v>160</v>
      </c>
      <c r="E1059" s="172" t="s">
        <v>1930</v>
      </c>
      <c r="F1059" s="172" t="s">
        <v>2277</v>
      </c>
      <c r="G1059" s="172" t="s">
        <v>52</v>
      </c>
      <c r="H1059" s="172" t="s">
        <v>321</v>
      </c>
      <c r="I1059" s="174">
        <v>72</v>
      </c>
      <c r="J1059" s="175" t="s">
        <v>171</v>
      </c>
      <c r="K1059" s="176">
        <f>I1059*9.16</f>
        <v>659.52</v>
      </c>
      <c r="L1059" s="177"/>
      <c r="M1059" s="178"/>
      <c r="N1059" s="178"/>
      <c r="O1059" s="178"/>
      <c r="P1059" s="179"/>
      <c r="Q1059" s="179"/>
      <c r="R1059" s="180"/>
      <c r="S1059" s="181"/>
      <c r="T1059" s="182">
        <f>R1059+S1059</f>
        <v>0</v>
      </c>
      <c r="U1059" s="181"/>
      <c r="V1059" s="181"/>
      <c r="W1059" s="181"/>
      <c r="X1059" s="181"/>
      <c r="Y1059" s="181"/>
      <c r="Z1059" s="180"/>
      <c r="AA1059" s="181"/>
      <c r="AB1059" s="182">
        <f>Z1059+AA1059</f>
        <v>0</v>
      </c>
      <c r="AC1059" s="181"/>
      <c r="AD1059" s="181"/>
      <c r="AE1059" s="181"/>
      <c r="AF1059" s="181"/>
      <c r="AG1059" s="181"/>
      <c r="AH1059" s="180"/>
      <c r="AI1059" s="181"/>
      <c r="AJ1059" s="182">
        <f>AH1059+AI1059</f>
        <v>0</v>
      </c>
      <c r="AK1059" s="181"/>
      <c r="AL1059" s="181"/>
      <c r="AM1059" s="181"/>
      <c r="AN1059" s="181"/>
      <c r="AO1059" s="181"/>
      <c r="AP1059" s="180"/>
      <c r="AQ1059" s="181"/>
      <c r="AR1059" s="182">
        <f>AP1059+AQ1059</f>
        <v>0</v>
      </c>
      <c r="AS1059" s="181"/>
      <c r="AT1059" s="181"/>
      <c r="AU1059" s="181"/>
      <c r="AV1059" s="181"/>
      <c r="AW1059" s="181"/>
      <c r="AX1059" s="180"/>
      <c r="AY1059" s="181"/>
      <c r="AZ1059" s="182">
        <f>AX1059+AY1059</f>
        <v>0</v>
      </c>
      <c r="BA1059" s="181"/>
      <c r="BB1059" s="181"/>
      <c r="BC1059" s="181"/>
      <c r="BD1059" s="181"/>
      <c r="BE1059" s="181"/>
      <c r="BF1059" s="130"/>
      <c r="BG1059" s="130"/>
      <c r="BH1059" s="130"/>
    </row>
    <row r="1060" spans="1:60" x14ac:dyDescent="0.35">
      <c r="A1060" s="172" t="s">
        <v>2278</v>
      </c>
      <c r="B1060" s="172" t="s">
        <v>158</v>
      </c>
      <c r="C1060" s="172" t="s">
        <v>159</v>
      </c>
      <c r="D1060" s="173" t="s">
        <v>160</v>
      </c>
      <c r="E1060" s="172" t="s">
        <v>1930</v>
      </c>
      <c r="F1060" s="172" t="s">
        <v>2277</v>
      </c>
      <c r="G1060" s="172" t="s">
        <v>52</v>
      </c>
      <c r="H1060" s="172" t="s">
        <v>321</v>
      </c>
      <c r="I1060" s="174">
        <v>72</v>
      </c>
      <c r="J1060" s="175" t="s">
        <v>171</v>
      </c>
      <c r="K1060" s="176">
        <f>I1060*9.16</f>
        <v>659.52</v>
      </c>
      <c r="L1060" s="177"/>
      <c r="M1060" s="178"/>
      <c r="N1060" s="178"/>
      <c r="O1060" s="178"/>
      <c r="P1060" s="179"/>
      <c r="Q1060" s="179"/>
      <c r="R1060" s="180"/>
      <c r="S1060" s="181"/>
      <c r="T1060" s="182">
        <f>R1060+S1060</f>
        <v>0</v>
      </c>
      <c r="U1060" s="181"/>
      <c r="V1060" s="181"/>
      <c r="W1060" s="181"/>
      <c r="X1060" s="181"/>
      <c r="Y1060" s="181"/>
      <c r="Z1060" s="180"/>
      <c r="AA1060" s="181"/>
      <c r="AB1060" s="182">
        <f>Z1060+AA1060</f>
        <v>0</v>
      </c>
      <c r="AC1060" s="181"/>
      <c r="AD1060" s="181"/>
      <c r="AE1060" s="181"/>
      <c r="AF1060" s="181"/>
      <c r="AG1060" s="181"/>
      <c r="AH1060" s="180"/>
      <c r="AI1060" s="181"/>
      <c r="AJ1060" s="182">
        <f>AH1060+AI1060</f>
        <v>0</v>
      </c>
      <c r="AK1060" s="181"/>
      <c r="AL1060" s="181"/>
      <c r="AM1060" s="181"/>
      <c r="AN1060" s="181"/>
      <c r="AO1060" s="181"/>
      <c r="AP1060" s="180"/>
      <c r="AQ1060" s="181"/>
      <c r="AR1060" s="182">
        <f>AP1060+AQ1060</f>
        <v>0</v>
      </c>
      <c r="AS1060" s="181"/>
      <c r="AT1060" s="181"/>
      <c r="AU1060" s="181"/>
      <c r="AV1060" s="181"/>
      <c r="AW1060" s="181"/>
      <c r="AX1060" s="180"/>
      <c r="AY1060" s="181"/>
      <c r="AZ1060" s="182">
        <f>AX1060+AY1060</f>
        <v>0</v>
      </c>
      <c r="BA1060" s="181"/>
      <c r="BB1060" s="181"/>
      <c r="BC1060" s="181"/>
      <c r="BD1060" s="181"/>
      <c r="BE1060" s="181"/>
      <c r="BF1060" s="130"/>
      <c r="BG1060" s="130"/>
      <c r="BH1060" s="130"/>
    </row>
    <row r="1061" spans="1:60" x14ac:dyDescent="0.35">
      <c r="A1061" s="172" t="s">
        <v>2369</v>
      </c>
      <c r="B1061" s="172" t="s">
        <v>158</v>
      </c>
      <c r="C1061" s="172" t="s">
        <v>159</v>
      </c>
      <c r="D1061" s="173" t="s">
        <v>160</v>
      </c>
      <c r="E1061" s="172" t="s">
        <v>1930</v>
      </c>
      <c r="F1061" s="172" t="s">
        <v>2370</v>
      </c>
      <c r="G1061" s="172" t="s">
        <v>2371</v>
      </c>
      <c r="H1061" s="172" t="s">
        <v>253</v>
      </c>
      <c r="I1061" s="174">
        <v>72</v>
      </c>
      <c r="J1061" s="175" t="s">
        <v>171</v>
      </c>
      <c r="K1061" s="176">
        <f>I1061*9.16</f>
        <v>659.52</v>
      </c>
      <c r="L1061" s="177"/>
      <c r="M1061" s="178"/>
      <c r="N1061" s="178"/>
      <c r="O1061" s="178"/>
      <c r="P1061" s="179"/>
      <c r="Q1061" s="179"/>
      <c r="R1061" s="180"/>
      <c r="S1061" s="181"/>
      <c r="T1061" s="182">
        <f>R1061+S1061</f>
        <v>0</v>
      </c>
      <c r="U1061" s="181"/>
      <c r="V1061" s="181"/>
      <c r="W1061" s="181"/>
      <c r="X1061" s="181"/>
      <c r="Y1061" s="181"/>
      <c r="Z1061" s="180"/>
      <c r="AA1061" s="181"/>
      <c r="AB1061" s="182">
        <f>Z1061+AA1061</f>
        <v>0</v>
      </c>
      <c r="AC1061" s="181"/>
      <c r="AD1061" s="181"/>
      <c r="AE1061" s="181"/>
      <c r="AF1061" s="181"/>
      <c r="AG1061" s="181"/>
      <c r="AH1061" s="180"/>
      <c r="AI1061" s="181"/>
      <c r="AJ1061" s="182">
        <f>AH1061+AI1061</f>
        <v>0</v>
      </c>
      <c r="AK1061" s="181"/>
      <c r="AL1061" s="181"/>
      <c r="AM1061" s="181"/>
      <c r="AN1061" s="181"/>
      <c r="AO1061" s="181"/>
      <c r="AP1061" s="180"/>
      <c r="AQ1061" s="181"/>
      <c r="AR1061" s="182">
        <f>AP1061+AQ1061</f>
        <v>0</v>
      </c>
      <c r="AS1061" s="181"/>
      <c r="AT1061" s="181"/>
      <c r="AU1061" s="181"/>
      <c r="AV1061" s="181"/>
      <c r="AW1061" s="181"/>
      <c r="AX1061" s="180"/>
      <c r="AY1061" s="181"/>
      <c r="AZ1061" s="182">
        <f>AX1061+AY1061</f>
        <v>0</v>
      </c>
      <c r="BA1061" s="181"/>
      <c r="BB1061" s="181"/>
      <c r="BC1061" s="181"/>
      <c r="BD1061" s="181"/>
      <c r="BE1061" s="181"/>
      <c r="BF1061" s="130"/>
      <c r="BG1061" s="130"/>
      <c r="BH1061" s="130"/>
    </row>
    <row r="1062" spans="1:60" x14ac:dyDescent="0.35">
      <c r="A1062" s="172" t="s">
        <v>2385</v>
      </c>
      <c r="B1062" s="172" t="s">
        <v>158</v>
      </c>
      <c r="C1062" s="172" t="s">
        <v>159</v>
      </c>
      <c r="D1062" s="173" t="s">
        <v>160</v>
      </c>
      <c r="E1062" s="172" t="s">
        <v>1930</v>
      </c>
      <c r="F1062" s="172" t="s">
        <v>2386</v>
      </c>
      <c r="G1062" s="172" t="s">
        <v>2371</v>
      </c>
      <c r="H1062" s="172" t="s">
        <v>253</v>
      </c>
      <c r="I1062" s="174">
        <v>72</v>
      </c>
      <c r="J1062" s="175" t="s">
        <v>171</v>
      </c>
      <c r="K1062" s="176">
        <f>I1062*9.16</f>
        <v>659.52</v>
      </c>
      <c r="L1062" s="177"/>
      <c r="M1062" s="178"/>
      <c r="N1062" s="178"/>
      <c r="O1062" s="178"/>
      <c r="P1062" s="179"/>
      <c r="Q1062" s="179"/>
      <c r="R1062" s="180"/>
      <c r="S1062" s="181"/>
      <c r="T1062" s="182">
        <f>R1062+S1062</f>
        <v>0</v>
      </c>
      <c r="U1062" s="181"/>
      <c r="V1062" s="181"/>
      <c r="W1062" s="181"/>
      <c r="X1062" s="181"/>
      <c r="Y1062" s="181"/>
      <c r="Z1062" s="180"/>
      <c r="AA1062" s="181"/>
      <c r="AB1062" s="182">
        <f>Z1062+AA1062</f>
        <v>0</v>
      </c>
      <c r="AC1062" s="181"/>
      <c r="AD1062" s="181"/>
      <c r="AE1062" s="181"/>
      <c r="AF1062" s="181"/>
      <c r="AG1062" s="181"/>
      <c r="AH1062" s="180"/>
      <c r="AI1062" s="181"/>
      <c r="AJ1062" s="182">
        <f>AH1062+AI1062</f>
        <v>0</v>
      </c>
      <c r="AK1062" s="181"/>
      <c r="AL1062" s="181"/>
      <c r="AM1062" s="181"/>
      <c r="AN1062" s="181"/>
      <c r="AO1062" s="181"/>
      <c r="AP1062" s="180"/>
      <c r="AQ1062" s="181"/>
      <c r="AR1062" s="182">
        <f>AP1062+AQ1062</f>
        <v>0</v>
      </c>
      <c r="AS1062" s="181"/>
      <c r="AT1062" s="181"/>
      <c r="AU1062" s="181"/>
      <c r="AV1062" s="181"/>
      <c r="AW1062" s="181"/>
      <c r="AX1062" s="180"/>
      <c r="AY1062" s="181"/>
      <c r="AZ1062" s="182">
        <f>AX1062+AY1062</f>
        <v>0</v>
      </c>
      <c r="BA1062" s="181"/>
      <c r="BB1062" s="181"/>
      <c r="BC1062" s="181"/>
      <c r="BD1062" s="181"/>
      <c r="BE1062" s="181"/>
      <c r="BF1062" s="130"/>
      <c r="BG1062" s="130"/>
      <c r="BH1062" s="130"/>
    </row>
    <row r="1063" spans="1:60" x14ac:dyDescent="0.35">
      <c r="A1063" s="172" t="s">
        <v>2387</v>
      </c>
      <c r="B1063" s="172" t="s">
        <v>158</v>
      </c>
      <c r="C1063" s="172" t="s">
        <v>159</v>
      </c>
      <c r="D1063" s="173" t="s">
        <v>160</v>
      </c>
      <c r="E1063" s="172" t="s">
        <v>1930</v>
      </c>
      <c r="F1063" s="172" t="s">
        <v>2388</v>
      </c>
      <c r="G1063" s="172" t="s">
        <v>2371</v>
      </c>
      <c r="H1063" s="172" t="s">
        <v>253</v>
      </c>
      <c r="I1063" s="174">
        <v>72</v>
      </c>
      <c r="J1063" s="175" t="s">
        <v>171</v>
      </c>
      <c r="K1063" s="176">
        <f>I1063*9.16</f>
        <v>659.52</v>
      </c>
      <c r="L1063" s="177"/>
      <c r="M1063" s="178"/>
      <c r="N1063" s="178"/>
      <c r="O1063" s="178"/>
      <c r="P1063" s="179"/>
      <c r="Q1063" s="179"/>
      <c r="R1063" s="180"/>
      <c r="S1063" s="181"/>
      <c r="T1063" s="182">
        <f>R1063+S1063</f>
        <v>0</v>
      </c>
      <c r="U1063" s="181"/>
      <c r="V1063" s="181"/>
      <c r="W1063" s="181"/>
      <c r="X1063" s="181"/>
      <c r="Y1063" s="181"/>
      <c r="Z1063" s="180"/>
      <c r="AA1063" s="181"/>
      <c r="AB1063" s="182">
        <f>Z1063+AA1063</f>
        <v>0</v>
      </c>
      <c r="AC1063" s="181"/>
      <c r="AD1063" s="181"/>
      <c r="AE1063" s="181"/>
      <c r="AF1063" s="181"/>
      <c r="AG1063" s="181"/>
      <c r="AH1063" s="180"/>
      <c r="AI1063" s="181"/>
      <c r="AJ1063" s="182">
        <f>AH1063+AI1063</f>
        <v>0</v>
      </c>
      <c r="AK1063" s="181"/>
      <c r="AL1063" s="181"/>
      <c r="AM1063" s="181"/>
      <c r="AN1063" s="181"/>
      <c r="AO1063" s="181"/>
      <c r="AP1063" s="180"/>
      <c r="AQ1063" s="181"/>
      <c r="AR1063" s="182">
        <f>AP1063+AQ1063</f>
        <v>0</v>
      </c>
      <c r="AS1063" s="181"/>
      <c r="AT1063" s="181"/>
      <c r="AU1063" s="181"/>
      <c r="AV1063" s="181"/>
      <c r="AW1063" s="181"/>
      <c r="AX1063" s="180"/>
      <c r="AY1063" s="181"/>
      <c r="AZ1063" s="182">
        <f>AX1063+AY1063</f>
        <v>0</v>
      </c>
      <c r="BA1063" s="181"/>
      <c r="BB1063" s="181"/>
      <c r="BC1063" s="181"/>
      <c r="BD1063" s="181"/>
      <c r="BE1063" s="181"/>
      <c r="BF1063" s="130"/>
      <c r="BG1063" s="130"/>
      <c r="BH1063" s="130"/>
    </row>
    <row r="1064" spans="1:60" x14ac:dyDescent="0.35">
      <c r="A1064" s="172" t="s">
        <v>882</v>
      </c>
      <c r="B1064" s="172" t="s">
        <v>158</v>
      </c>
      <c r="C1064" s="172" t="s">
        <v>159</v>
      </c>
      <c r="D1064" s="173" t="s">
        <v>160</v>
      </c>
      <c r="E1064" s="172" t="s">
        <v>883</v>
      </c>
      <c r="F1064" s="172" t="s">
        <v>884</v>
      </c>
      <c r="G1064" s="172" t="s">
        <v>885</v>
      </c>
      <c r="H1064" s="172" t="s">
        <v>579</v>
      </c>
      <c r="I1064" s="174">
        <v>750</v>
      </c>
      <c r="J1064" s="175" t="s">
        <v>200</v>
      </c>
      <c r="K1064" s="176">
        <f>I1064*9.16</f>
        <v>6870</v>
      </c>
      <c r="L1064" s="177"/>
      <c r="M1064" s="178"/>
      <c r="N1064" s="178"/>
      <c r="O1064" s="178"/>
      <c r="P1064" s="179"/>
      <c r="Q1064" s="179"/>
      <c r="R1064" s="180"/>
      <c r="S1064" s="181"/>
      <c r="T1064" s="182">
        <f>R1064+S1064</f>
        <v>0</v>
      </c>
      <c r="U1064" s="181"/>
      <c r="V1064" s="181"/>
      <c r="W1064" s="181"/>
      <c r="X1064" s="181"/>
      <c r="Y1064" s="181"/>
      <c r="Z1064" s="180"/>
      <c r="AA1064" s="181"/>
      <c r="AB1064" s="182">
        <f>Z1064+AA1064</f>
        <v>0</v>
      </c>
      <c r="AC1064" s="181"/>
      <c r="AD1064" s="181"/>
      <c r="AE1064" s="181"/>
      <c r="AF1064" s="181"/>
      <c r="AG1064" s="181"/>
      <c r="AH1064" s="180"/>
      <c r="AI1064" s="181"/>
      <c r="AJ1064" s="182">
        <f>AH1064+AI1064</f>
        <v>0</v>
      </c>
      <c r="AK1064" s="181"/>
      <c r="AL1064" s="181"/>
      <c r="AM1064" s="181"/>
      <c r="AN1064" s="181"/>
      <c r="AO1064" s="181"/>
      <c r="AP1064" s="180"/>
      <c r="AQ1064" s="181"/>
      <c r="AR1064" s="182">
        <f>AP1064+AQ1064</f>
        <v>0</v>
      </c>
      <c r="AS1064" s="181"/>
      <c r="AT1064" s="181"/>
      <c r="AU1064" s="181"/>
      <c r="AV1064" s="181"/>
      <c r="AW1064" s="181"/>
      <c r="AX1064" s="180"/>
      <c r="AY1064" s="181"/>
      <c r="AZ1064" s="182">
        <f>AX1064+AY1064</f>
        <v>0</v>
      </c>
      <c r="BA1064" s="181"/>
      <c r="BB1064" s="181"/>
      <c r="BC1064" s="181"/>
      <c r="BD1064" s="181"/>
      <c r="BE1064" s="181"/>
      <c r="BF1064" s="130"/>
      <c r="BG1064" s="130"/>
      <c r="BH1064" s="130"/>
    </row>
    <row r="1065" spans="1:60" x14ac:dyDescent="0.35">
      <c r="A1065" s="172" t="s">
        <v>1671</v>
      </c>
      <c r="B1065" s="172" t="s">
        <v>158</v>
      </c>
      <c r="C1065" s="172" t="s">
        <v>159</v>
      </c>
      <c r="D1065" s="173" t="s">
        <v>160</v>
      </c>
      <c r="E1065" s="172" t="s">
        <v>1672</v>
      </c>
      <c r="F1065" s="172" t="s">
        <v>884</v>
      </c>
      <c r="G1065" s="172" t="s">
        <v>885</v>
      </c>
      <c r="H1065" s="172" t="s">
        <v>579</v>
      </c>
      <c r="I1065" s="174">
        <v>3225</v>
      </c>
      <c r="J1065" s="175" t="s">
        <v>165</v>
      </c>
      <c r="K1065" s="176">
        <f>I1065*9.16</f>
        <v>29541</v>
      </c>
      <c r="L1065" s="177"/>
      <c r="M1065" s="178"/>
      <c r="N1065" s="178"/>
      <c r="O1065" s="178"/>
      <c r="P1065" s="179"/>
      <c r="Q1065" s="179"/>
      <c r="R1065" s="180"/>
      <c r="S1065" s="181"/>
      <c r="T1065" s="182">
        <f>R1065+S1065</f>
        <v>0</v>
      </c>
      <c r="U1065" s="181"/>
      <c r="V1065" s="181"/>
      <c r="W1065" s="181"/>
      <c r="X1065" s="181"/>
      <c r="Y1065" s="181"/>
      <c r="Z1065" s="180"/>
      <c r="AA1065" s="181"/>
      <c r="AB1065" s="182">
        <f>Z1065+AA1065</f>
        <v>0</v>
      </c>
      <c r="AC1065" s="181"/>
      <c r="AD1065" s="181"/>
      <c r="AE1065" s="181"/>
      <c r="AF1065" s="181"/>
      <c r="AG1065" s="181"/>
      <c r="AH1065" s="180"/>
      <c r="AI1065" s="181"/>
      <c r="AJ1065" s="182">
        <f>AH1065+AI1065</f>
        <v>0</v>
      </c>
      <c r="AK1065" s="181"/>
      <c r="AL1065" s="181"/>
      <c r="AM1065" s="181"/>
      <c r="AN1065" s="181"/>
      <c r="AO1065" s="181"/>
      <c r="AP1065" s="180"/>
      <c r="AQ1065" s="181"/>
      <c r="AR1065" s="182">
        <f>AP1065+AQ1065</f>
        <v>0</v>
      </c>
      <c r="AS1065" s="181"/>
      <c r="AT1065" s="181"/>
      <c r="AU1065" s="181"/>
      <c r="AV1065" s="181"/>
      <c r="AW1065" s="181"/>
      <c r="AX1065" s="180"/>
      <c r="AY1065" s="181"/>
      <c r="AZ1065" s="182">
        <f>AX1065+AY1065</f>
        <v>0</v>
      </c>
      <c r="BA1065" s="181"/>
      <c r="BB1065" s="181"/>
      <c r="BC1065" s="181"/>
      <c r="BD1065" s="181"/>
      <c r="BE1065" s="181"/>
      <c r="BF1065" s="130"/>
      <c r="BG1065" s="130"/>
      <c r="BH1065" s="130"/>
    </row>
    <row r="1066" spans="1:60" x14ac:dyDescent="0.35">
      <c r="A1066" s="172" t="s">
        <v>1764</v>
      </c>
      <c r="B1066" s="172" t="s">
        <v>158</v>
      </c>
      <c r="C1066" s="172" t="s">
        <v>159</v>
      </c>
      <c r="D1066" s="173" t="s">
        <v>160</v>
      </c>
      <c r="E1066" s="172" t="s">
        <v>1672</v>
      </c>
      <c r="F1066" s="172" t="s">
        <v>884</v>
      </c>
      <c r="G1066" s="172" t="s">
        <v>885</v>
      </c>
      <c r="H1066" s="172" t="s">
        <v>579</v>
      </c>
      <c r="I1066" s="174">
        <v>4620</v>
      </c>
      <c r="J1066" s="175" t="s">
        <v>165</v>
      </c>
      <c r="K1066" s="176">
        <f>I1066*9.16</f>
        <v>42319.199999999997</v>
      </c>
      <c r="L1066" s="177"/>
      <c r="M1066" s="178"/>
      <c r="N1066" s="178"/>
      <c r="O1066" s="178"/>
      <c r="P1066" s="179"/>
      <c r="Q1066" s="179"/>
      <c r="R1066" s="180"/>
      <c r="S1066" s="181"/>
      <c r="T1066" s="182">
        <f>R1066+S1066</f>
        <v>0</v>
      </c>
      <c r="U1066" s="181"/>
      <c r="V1066" s="181"/>
      <c r="W1066" s="181"/>
      <c r="X1066" s="181"/>
      <c r="Y1066" s="181"/>
      <c r="Z1066" s="180"/>
      <c r="AA1066" s="181"/>
      <c r="AB1066" s="182">
        <f>Z1066+AA1066</f>
        <v>0</v>
      </c>
      <c r="AC1066" s="181"/>
      <c r="AD1066" s="181"/>
      <c r="AE1066" s="181"/>
      <c r="AF1066" s="181"/>
      <c r="AG1066" s="181"/>
      <c r="AH1066" s="180"/>
      <c r="AI1066" s="181"/>
      <c r="AJ1066" s="182">
        <f>AH1066+AI1066</f>
        <v>0</v>
      </c>
      <c r="AK1066" s="181"/>
      <c r="AL1066" s="181"/>
      <c r="AM1066" s="181"/>
      <c r="AN1066" s="181"/>
      <c r="AO1066" s="181"/>
      <c r="AP1066" s="180"/>
      <c r="AQ1066" s="181"/>
      <c r="AR1066" s="182">
        <f>AP1066+AQ1066</f>
        <v>0</v>
      </c>
      <c r="AS1066" s="181"/>
      <c r="AT1066" s="181"/>
      <c r="AU1066" s="181"/>
      <c r="AV1066" s="181"/>
      <c r="AW1066" s="181"/>
      <c r="AX1066" s="180"/>
      <c r="AY1066" s="181"/>
      <c r="AZ1066" s="182">
        <f>AX1066+AY1066</f>
        <v>0</v>
      </c>
      <c r="BA1066" s="181"/>
      <c r="BB1066" s="181"/>
      <c r="BC1066" s="181"/>
      <c r="BD1066" s="181"/>
      <c r="BE1066" s="181"/>
      <c r="BF1066" s="130"/>
      <c r="BG1066" s="130"/>
      <c r="BH1066" s="130"/>
    </row>
    <row r="1067" spans="1:60" x14ac:dyDescent="0.35">
      <c r="A1067" s="172" t="s">
        <v>2147</v>
      </c>
      <c r="B1067" s="172" t="s">
        <v>158</v>
      </c>
      <c r="C1067" s="172" t="s">
        <v>159</v>
      </c>
      <c r="D1067" s="173" t="s">
        <v>160</v>
      </c>
      <c r="E1067" s="172" t="s">
        <v>1930</v>
      </c>
      <c r="F1067" s="172" t="s">
        <v>2148</v>
      </c>
      <c r="G1067" s="172" t="s">
        <v>885</v>
      </c>
      <c r="H1067" s="172" t="s">
        <v>579</v>
      </c>
      <c r="I1067" s="174">
        <v>72</v>
      </c>
      <c r="J1067" s="175" t="s">
        <v>171</v>
      </c>
      <c r="K1067" s="176">
        <f>I1067*9.16</f>
        <v>659.52</v>
      </c>
      <c r="L1067" s="177"/>
      <c r="M1067" s="178"/>
      <c r="N1067" s="178"/>
      <c r="O1067" s="178"/>
      <c r="P1067" s="179"/>
      <c r="Q1067" s="179"/>
      <c r="R1067" s="180"/>
      <c r="S1067" s="181"/>
      <c r="T1067" s="182">
        <f>R1067+S1067</f>
        <v>0</v>
      </c>
      <c r="U1067" s="181"/>
      <c r="V1067" s="181"/>
      <c r="W1067" s="181"/>
      <c r="X1067" s="181"/>
      <c r="Y1067" s="181"/>
      <c r="Z1067" s="180"/>
      <c r="AA1067" s="181"/>
      <c r="AB1067" s="182">
        <f>Z1067+AA1067</f>
        <v>0</v>
      </c>
      <c r="AC1067" s="181"/>
      <c r="AD1067" s="181"/>
      <c r="AE1067" s="181"/>
      <c r="AF1067" s="181"/>
      <c r="AG1067" s="181"/>
      <c r="AH1067" s="180"/>
      <c r="AI1067" s="181"/>
      <c r="AJ1067" s="182">
        <f>AH1067+AI1067</f>
        <v>0</v>
      </c>
      <c r="AK1067" s="181"/>
      <c r="AL1067" s="181"/>
      <c r="AM1067" s="181"/>
      <c r="AN1067" s="181"/>
      <c r="AO1067" s="181"/>
      <c r="AP1067" s="180"/>
      <c r="AQ1067" s="181"/>
      <c r="AR1067" s="182">
        <f>AP1067+AQ1067</f>
        <v>0</v>
      </c>
      <c r="AS1067" s="181"/>
      <c r="AT1067" s="181"/>
      <c r="AU1067" s="181"/>
      <c r="AV1067" s="181"/>
      <c r="AW1067" s="181"/>
      <c r="AX1067" s="180"/>
      <c r="AY1067" s="181"/>
      <c r="AZ1067" s="182">
        <f>AX1067+AY1067</f>
        <v>0</v>
      </c>
      <c r="BA1067" s="181"/>
      <c r="BB1067" s="181"/>
      <c r="BC1067" s="181"/>
      <c r="BD1067" s="181"/>
      <c r="BE1067" s="181"/>
      <c r="BF1067" s="130"/>
      <c r="BG1067" s="130"/>
      <c r="BH1067" s="130"/>
    </row>
    <row r="1068" spans="1:60" x14ac:dyDescent="0.35">
      <c r="A1068" s="172" t="s">
        <v>2149</v>
      </c>
      <c r="B1068" s="172" t="s">
        <v>158</v>
      </c>
      <c r="C1068" s="172" t="s">
        <v>159</v>
      </c>
      <c r="D1068" s="173" t="s">
        <v>160</v>
      </c>
      <c r="E1068" s="172" t="s">
        <v>1930</v>
      </c>
      <c r="F1068" s="172" t="s">
        <v>2148</v>
      </c>
      <c r="G1068" s="172" t="s">
        <v>885</v>
      </c>
      <c r="H1068" s="172" t="s">
        <v>579</v>
      </c>
      <c r="I1068" s="174">
        <v>72</v>
      </c>
      <c r="J1068" s="175" t="s">
        <v>171</v>
      </c>
      <c r="K1068" s="176">
        <f>I1068*9.16</f>
        <v>659.52</v>
      </c>
      <c r="L1068" s="177"/>
      <c r="M1068" s="178"/>
      <c r="N1068" s="178"/>
      <c r="O1068" s="178"/>
      <c r="P1068" s="179"/>
      <c r="Q1068" s="179"/>
      <c r="R1068" s="180"/>
      <c r="S1068" s="181"/>
      <c r="T1068" s="182">
        <f>R1068+S1068</f>
        <v>0</v>
      </c>
      <c r="U1068" s="181"/>
      <c r="V1068" s="181"/>
      <c r="W1068" s="181"/>
      <c r="X1068" s="181"/>
      <c r="Y1068" s="181"/>
      <c r="Z1068" s="180"/>
      <c r="AA1068" s="181"/>
      <c r="AB1068" s="182">
        <f>Z1068+AA1068</f>
        <v>0</v>
      </c>
      <c r="AC1068" s="181"/>
      <c r="AD1068" s="181"/>
      <c r="AE1068" s="181"/>
      <c r="AF1068" s="181"/>
      <c r="AG1068" s="181"/>
      <c r="AH1068" s="180"/>
      <c r="AI1068" s="181"/>
      <c r="AJ1068" s="182">
        <f>AH1068+AI1068</f>
        <v>0</v>
      </c>
      <c r="AK1068" s="181"/>
      <c r="AL1068" s="181"/>
      <c r="AM1068" s="181"/>
      <c r="AN1068" s="181"/>
      <c r="AO1068" s="181"/>
      <c r="AP1068" s="180"/>
      <c r="AQ1068" s="181"/>
      <c r="AR1068" s="182">
        <f>AP1068+AQ1068</f>
        <v>0</v>
      </c>
      <c r="AS1068" s="181"/>
      <c r="AT1068" s="181"/>
      <c r="AU1068" s="181"/>
      <c r="AV1068" s="181"/>
      <c r="AW1068" s="181"/>
      <c r="AX1068" s="180"/>
      <c r="AY1068" s="181"/>
      <c r="AZ1068" s="182">
        <f>AX1068+AY1068</f>
        <v>0</v>
      </c>
      <c r="BA1068" s="181"/>
      <c r="BB1068" s="181"/>
      <c r="BC1068" s="181"/>
      <c r="BD1068" s="181"/>
      <c r="BE1068" s="181"/>
      <c r="BF1068" s="130"/>
      <c r="BG1068" s="130"/>
      <c r="BH1068" s="130"/>
    </row>
    <row r="1069" spans="1:60" x14ac:dyDescent="0.35">
      <c r="A1069" s="172" t="s">
        <v>2063</v>
      </c>
      <c r="B1069" s="172" t="s">
        <v>158</v>
      </c>
      <c r="C1069" s="172" t="s">
        <v>159</v>
      </c>
      <c r="D1069" s="173" t="s">
        <v>160</v>
      </c>
      <c r="E1069" s="172" t="s">
        <v>1930</v>
      </c>
      <c r="F1069" s="172" t="s">
        <v>2064</v>
      </c>
      <c r="G1069" s="172" t="s">
        <v>2065</v>
      </c>
      <c r="H1069" s="172" t="s">
        <v>389</v>
      </c>
      <c r="I1069" s="174">
        <v>72</v>
      </c>
      <c r="J1069" s="175" t="s">
        <v>171</v>
      </c>
      <c r="K1069" s="176">
        <f>I1069*9.16</f>
        <v>659.52</v>
      </c>
      <c r="L1069" s="177"/>
      <c r="M1069" s="178"/>
      <c r="N1069" s="178"/>
      <c r="O1069" s="178"/>
      <c r="P1069" s="179"/>
      <c r="Q1069" s="179"/>
      <c r="R1069" s="180"/>
      <c r="S1069" s="181"/>
      <c r="T1069" s="182">
        <f>R1069+S1069</f>
        <v>0</v>
      </c>
      <c r="U1069" s="181"/>
      <c r="V1069" s="181"/>
      <c r="W1069" s="181"/>
      <c r="X1069" s="181"/>
      <c r="Y1069" s="181"/>
      <c r="Z1069" s="180"/>
      <c r="AA1069" s="181"/>
      <c r="AB1069" s="182">
        <f>Z1069+AA1069</f>
        <v>0</v>
      </c>
      <c r="AC1069" s="181"/>
      <c r="AD1069" s="181"/>
      <c r="AE1069" s="181"/>
      <c r="AF1069" s="181"/>
      <c r="AG1069" s="181"/>
      <c r="AH1069" s="180"/>
      <c r="AI1069" s="181"/>
      <c r="AJ1069" s="182">
        <f>AH1069+AI1069</f>
        <v>0</v>
      </c>
      <c r="AK1069" s="181"/>
      <c r="AL1069" s="181"/>
      <c r="AM1069" s="181"/>
      <c r="AN1069" s="181"/>
      <c r="AO1069" s="181"/>
      <c r="AP1069" s="180"/>
      <c r="AQ1069" s="181"/>
      <c r="AR1069" s="182">
        <f>AP1069+AQ1069</f>
        <v>0</v>
      </c>
      <c r="AS1069" s="181"/>
      <c r="AT1069" s="181"/>
      <c r="AU1069" s="181"/>
      <c r="AV1069" s="181"/>
      <c r="AW1069" s="181"/>
      <c r="AX1069" s="180"/>
      <c r="AY1069" s="181"/>
      <c r="AZ1069" s="182">
        <f>AX1069+AY1069</f>
        <v>0</v>
      </c>
      <c r="BA1069" s="181"/>
      <c r="BB1069" s="181"/>
      <c r="BC1069" s="181"/>
      <c r="BD1069" s="181"/>
      <c r="BE1069" s="181"/>
      <c r="BF1069" s="130"/>
      <c r="BG1069" s="130"/>
      <c r="BH1069" s="130"/>
    </row>
    <row r="1070" spans="1:60" x14ac:dyDescent="0.35">
      <c r="A1070" s="172" t="s">
        <v>2074</v>
      </c>
      <c r="B1070" s="172" t="s">
        <v>158</v>
      </c>
      <c r="C1070" s="172" t="s">
        <v>159</v>
      </c>
      <c r="D1070" s="173" t="s">
        <v>160</v>
      </c>
      <c r="E1070" s="172" t="s">
        <v>1930</v>
      </c>
      <c r="F1070" s="172" t="s">
        <v>2075</v>
      </c>
      <c r="G1070" s="172" t="s">
        <v>2065</v>
      </c>
      <c r="H1070" s="172" t="s">
        <v>389</v>
      </c>
      <c r="I1070" s="174">
        <v>72</v>
      </c>
      <c r="J1070" s="175" t="s">
        <v>171</v>
      </c>
      <c r="K1070" s="176">
        <f>I1070*9.16</f>
        <v>659.52</v>
      </c>
      <c r="L1070" s="177"/>
      <c r="M1070" s="178"/>
      <c r="N1070" s="178"/>
      <c r="O1070" s="178"/>
      <c r="P1070" s="179"/>
      <c r="Q1070" s="179"/>
      <c r="R1070" s="180"/>
      <c r="S1070" s="181"/>
      <c r="T1070" s="182">
        <f>R1070+S1070</f>
        <v>0</v>
      </c>
      <c r="U1070" s="181"/>
      <c r="V1070" s="181"/>
      <c r="W1070" s="181"/>
      <c r="X1070" s="181"/>
      <c r="Y1070" s="181"/>
      <c r="Z1070" s="180"/>
      <c r="AA1070" s="181"/>
      <c r="AB1070" s="182">
        <f>Z1070+AA1070</f>
        <v>0</v>
      </c>
      <c r="AC1070" s="181"/>
      <c r="AD1070" s="181"/>
      <c r="AE1070" s="181"/>
      <c r="AF1070" s="181"/>
      <c r="AG1070" s="181"/>
      <c r="AH1070" s="180"/>
      <c r="AI1070" s="181"/>
      <c r="AJ1070" s="182">
        <f>AH1070+AI1070</f>
        <v>0</v>
      </c>
      <c r="AK1070" s="181"/>
      <c r="AL1070" s="181"/>
      <c r="AM1070" s="181"/>
      <c r="AN1070" s="181"/>
      <c r="AO1070" s="181"/>
      <c r="AP1070" s="180"/>
      <c r="AQ1070" s="181"/>
      <c r="AR1070" s="182">
        <f>AP1070+AQ1070</f>
        <v>0</v>
      </c>
      <c r="AS1070" s="181"/>
      <c r="AT1070" s="181"/>
      <c r="AU1070" s="181"/>
      <c r="AV1070" s="181"/>
      <c r="AW1070" s="181"/>
      <c r="AX1070" s="180"/>
      <c r="AY1070" s="181"/>
      <c r="AZ1070" s="182">
        <f>AX1070+AY1070</f>
        <v>0</v>
      </c>
      <c r="BA1070" s="181"/>
      <c r="BB1070" s="181"/>
      <c r="BC1070" s="181"/>
      <c r="BD1070" s="181"/>
      <c r="BE1070" s="181"/>
      <c r="BF1070" s="130"/>
      <c r="BG1070" s="130"/>
      <c r="BH1070" s="130"/>
    </row>
    <row r="1071" spans="1:60" x14ac:dyDescent="0.35">
      <c r="A1071" s="172" t="s">
        <v>2080</v>
      </c>
      <c r="B1071" s="172" t="s">
        <v>158</v>
      </c>
      <c r="C1071" s="172" t="s">
        <v>159</v>
      </c>
      <c r="D1071" s="173" t="s">
        <v>160</v>
      </c>
      <c r="E1071" s="172" t="s">
        <v>1930</v>
      </c>
      <c r="F1071" s="172" t="s">
        <v>2081</v>
      </c>
      <c r="G1071" s="172" t="s">
        <v>2065</v>
      </c>
      <c r="H1071" s="172" t="s">
        <v>389</v>
      </c>
      <c r="I1071" s="174">
        <v>72</v>
      </c>
      <c r="J1071" s="175" t="s">
        <v>171</v>
      </c>
      <c r="K1071" s="176">
        <f>I1071*9.16</f>
        <v>659.52</v>
      </c>
      <c r="L1071" s="177"/>
      <c r="M1071" s="178"/>
      <c r="N1071" s="178"/>
      <c r="O1071" s="178"/>
      <c r="P1071" s="179"/>
      <c r="Q1071" s="179"/>
      <c r="R1071" s="180"/>
      <c r="S1071" s="181"/>
      <c r="T1071" s="182">
        <f>R1071+S1071</f>
        <v>0</v>
      </c>
      <c r="U1071" s="181"/>
      <c r="V1071" s="181"/>
      <c r="W1071" s="181"/>
      <c r="X1071" s="181"/>
      <c r="Y1071" s="181"/>
      <c r="Z1071" s="180"/>
      <c r="AA1071" s="181"/>
      <c r="AB1071" s="182">
        <f>Z1071+AA1071</f>
        <v>0</v>
      </c>
      <c r="AC1071" s="181"/>
      <c r="AD1071" s="181"/>
      <c r="AE1071" s="181"/>
      <c r="AF1071" s="181"/>
      <c r="AG1071" s="181"/>
      <c r="AH1071" s="180"/>
      <c r="AI1071" s="181"/>
      <c r="AJ1071" s="182">
        <f>AH1071+AI1071</f>
        <v>0</v>
      </c>
      <c r="AK1071" s="181"/>
      <c r="AL1071" s="181"/>
      <c r="AM1071" s="181"/>
      <c r="AN1071" s="181"/>
      <c r="AO1071" s="181"/>
      <c r="AP1071" s="180"/>
      <c r="AQ1071" s="181"/>
      <c r="AR1071" s="182">
        <f>AP1071+AQ1071</f>
        <v>0</v>
      </c>
      <c r="AS1071" s="181"/>
      <c r="AT1071" s="181"/>
      <c r="AU1071" s="181"/>
      <c r="AV1071" s="181"/>
      <c r="AW1071" s="181"/>
      <c r="AX1071" s="180"/>
      <c r="AY1071" s="181"/>
      <c r="AZ1071" s="182">
        <f>AX1071+AY1071</f>
        <v>0</v>
      </c>
      <c r="BA1071" s="181"/>
      <c r="BB1071" s="181"/>
      <c r="BC1071" s="181"/>
      <c r="BD1071" s="181"/>
      <c r="BE1071" s="181"/>
      <c r="BF1071" s="130"/>
      <c r="BG1071" s="130"/>
      <c r="BH1071" s="130"/>
    </row>
    <row r="1072" spans="1:60" x14ac:dyDescent="0.35">
      <c r="A1072" s="172" t="s">
        <v>2645</v>
      </c>
      <c r="B1072" s="172" t="s">
        <v>158</v>
      </c>
      <c r="C1072" s="172" t="s">
        <v>159</v>
      </c>
      <c r="D1072" s="173" t="s">
        <v>160</v>
      </c>
      <c r="E1072" s="172" t="s">
        <v>1930</v>
      </c>
      <c r="F1072" s="172" t="s">
        <v>2646</v>
      </c>
      <c r="G1072" s="172" t="s">
        <v>2647</v>
      </c>
      <c r="H1072" s="172" t="s">
        <v>170</v>
      </c>
      <c r="I1072" s="174">
        <v>72</v>
      </c>
      <c r="J1072" s="175" t="s">
        <v>171</v>
      </c>
      <c r="K1072" s="176">
        <f>I1072*9.16</f>
        <v>659.52</v>
      </c>
      <c r="L1072" s="177"/>
      <c r="M1072" s="178"/>
      <c r="N1072" s="178"/>
      <c r="O1072" s="178"/>
      <c r="P1072" s="179"/>
      <c r="Q1072" s="179"/>
      <c r="R1072" s="180"/>
      <c r="S1072" s="181"/>
      <c r="T1072" s="182">
        <f>R1072+S1072</f>
        <v>0</v>
      </c>
      <c r="U1072" s="181"/>
      <c r="V1072" s="181"/>
      <c r="W1072" s="181"/>
      <c r="X1072" s="181"/>
      <c r="Y1072" s="181"/>
      <c r="Z1072" s="180"/>
      <c r="AA1072" s="181"/>
      <c r="AB1072" s="182">
        <f>Z1072+AA1072</f>
        <v>0</v>
      </c>
      <c r="AC1072" s="181"/>
      <c r="AD1072" s="181"/>
      <c r="AE1072" s="181"/>
      <c r="AF1072" s="181"/>
      <c r="AG1072" s="181"/>
      <c r="AH1072" s="180"/>
      <c r="AI1072" s="181"/>
      <c r="AJ1072" s="182">
        <f>AH1072+AI1072</f>
        <v>0</v>
      </c>
      <c r="AK1072" s="181"/>
      <c r="AL1072" s="181"/>
      <c r="AM1072" s="181"/>
      <c r="AN1072" s="181"/>
      <c r="AO1072" s="181"/>
      <c r="AP1072" s="180"/>
      <c r="AQ1072" s="181"/>
      <c r="AR1072" s="182">
        <f>AP1072+AQ1072</f>
        <v>0</v>
      </c>
      <c r="AS1072" s="181"/>
      <c r="AT1072" s="181"/>
      <c r="AU1072" s="181"/>
      <c r="AV1072" s="181"/>
      <c r="AW1072" s="181"/>
      <c r="AX1072" s="180"/>
      <c r="AY1072" s="181"/>
      <c r="AZ1072" s="182">
        <f>AX1072+AY1072</f>
        <v>0</v>
      </c>
      <c r="BA1072" s="181"/>
      <c r="BB1072" s="181"/>
      <c r="BC1072" s="181"/>
      <c r="BD1072" s="181"/>
      <c r="BE1072" s="181"/>
      <c r="BF1072" s="130"/>
      <c r="BG1072" s="130"/>
      <c r="BH1072" s="130"/>
    </row>
    <row r="1073" spans="1:60" x14ac:dyDescent="0.35">
      <c r="A1073" s="172" t="s">
        <v>2725</v>
      </c>
      <c r="B1073" s="172" t="s">
        <v>158</v>
      </c>
      <c r="C1073" s="172" t="s">
        <v>159</v>
      </c>
      <c r="D1073" s="173" t="s">
        <v>160</v>
      </c>
      <c r="E1073" s="172" t="s">
        <v>1930</v>
      </c>
      <c r="F1073" s="172" t="s">
        <v>2726</v>
      </c>
      <c r="G1073" s="172" t="s">
        <v>2647</v>
      </c>
      <c r="H1073" s="172" t="s">
        <v>170</v>
      </c>
      <c r="I1073" s="174">
        <v>72</v>
      </c>
      <c r="J1073" s="175" t="s">
        <v>171</v>
      </c>
      <c r="K1073" s="176">
        <f>I1073*9.16</f>
        <v>659.52</v>
      </c>
      <c r="L1073" s="177"/>
      <c r="M1073" s="178"/>
      <c r="N1073" s="178"/>
      <c r="O1073" s="178"/>
      <c r="P1073" s="179"/>
      <c r="Q1073" s="179"/>
      <c r="R1073" s="180"/>
      <c r="S1073" s="181"/>
      <c r="T1073" s="182">
        <f>R1073+S1073</f>
        <v>0</v>
      </c>
      <c r="U1073" s="181"/>
      <c r="V1073" s="181"/>
      <c r="W1073" s="181"/>
      <c r="X1073" s="181"/>
      <c r="Y1073" s="181"/>
      <c r="Z1073" s="180"/>
      <c r="AA1073" s="181"/>
      <c r="AB1073" s="182">
        <f>Z1073+AA1073</f>
        <v>0</v>
      </c>
      <c r="AC1073" s="181"/>
      <c r="AD1073" s="181"/>
      <c r="AE1073" s="181"/>
      <c r="AF1073" s="181"/>
      <c r="AG1073" s="181"/>
      <c r="AH1073" s="180"/>
      <c r="AI1073" s="181"/>
      <c r="AJ1073" s="182">
        <f>AH1073+AI1073</f>
        <v>0</v>
      </c>
      <c r="AK1073" s="181"/>
      <c r="AL1073" s="181"/>
      <c r="AM1073" s="181"/>
      <c r="AN1073" s="181"/>
      <c r="AO1073" s="181"/>
      <c r="AP1073" s="180"/>
      <c r="AQ1073" s="181"/>
      <c r="AR1073" s="182">
        <f>AP1073+AQ1073</f>
        <v>0</v>
      </c>
      <c r="AS1073" s="181"/>
      <c r="AT1073" s="181"/>
      <c r="AU1073" s="181"/>
      <c r="AV1073" s="181"/>
      <c r="AW1073" s="181"/>
      <c r="AX1073" s="180"/>
      <c r="AY1073" s="181"/>
      <c r="AZ1073" s="182">
        <f>AX1073+AY1073</f>
        <v>0</v>
      </c>
      <c r="BA1073" s="181"/>
      <c r="BB1073" s="181"/>
      <c r="BC1073" s="181"/>
      <c r="BD1073" s="181"/>
      <c r="BE1073" s="181"/>
      <c r="BF1073" s="130"/>
      <c r="BG1073" s="130"/>
      <c r="BH1073" s="130"/>
    </row>
    <row r="1074" spans="1:60" x14ac:dyDescent="0.35">
      <c r="A1074" s="172" t="s">
        <v>2727</v>
      </c>
      <c r="B1074" s="172" t="s">
        <v>158</v>
      </c>
      <c r="C1074" s="172" t="s">
        <v>159</v>
      </c>
      <c r="D1074" s="173" t="s">
        <v>160</v>
      </c>
      <c r="E1074" s="172" t="s">
        <v>1930</v>
      </c>
      <c r="F1074" s="172" t="s">
        <v>2728</v>
      </c>
      <c r="G1074" s="172" t="s">
        <v>2647</v>
      </c>
      <c r="H1074" s="172" t="s">
        <v>170</v>
      </c>
      <c r="I1074" s="174">
        <v>72</v>
      </c>
      <c r="J1074" s="175" t="s">
        <v>171</v>
      </c>
      <c r="K1074" s="176">
        <f>I1074*9.16</f>
        <v>659.52</v>
      </c>
      <c r="L1074" s="177"/>
      <c r="M1074" s="178"/>
      <c r="N1074" s="178"/>
      <c r="O1074" s="178"/>
      <c r="P1074" s="179"/>
      <c r="Q1074" s="179"/>
      <c r="R1074" s="180"/>
      <c r="S1074" s="181"/>
      <c r="T1074" s="182">
        <f>R1074+S1074</f>
        <v>0</v>
      </c>
      <c r="U1074" s="181"/>
      <c r="V1074" s="181"/>
      <c r="W1074" s="181"/>
      <c r="X1074" s="181"/>
      <c r="Y1074" s="181"/>
      <c r="Z1074" s="180"/>
      <c r="AA1074" s="181"/>
      <c r="AB1074" s="182">
        <f>Z1074+AA1074</f>
        <v>0</v>
      </c>
      <c r="AC1074" s="181"/>
      <c r="AD1074" s="181"/>
      <c r="AE1074" s="181"/>
      <c r="AF1074" s="181"/>
      <c r="AG1074" s="181"/>
      <c r="AH1074" s="180"/>
      <c r="AI1074" s="181"/>
      <c r="AJ1074" s="182">
        <f>AH1074+AI1074</f>
        <v>0</v>
      </c>
      <c r="AK1074" s="181"/>
      <c r="AL1074" s="181"/>
      <c r="AM1074" s="181"/>
      <c r="AN1074" s="181"/>
      <c r="AO1074" s="181"/>
      <c r="AP1074" s="180"/>
      <c r="AQ1074" s="181"/>
      <c r="AR1074" s="182">
        <f>AP1074+AQ1074</f>
        <v>0</v>
      </c>
      <c r="AS1074" s="181"/>
      <c r="AT1074" s="181"/>
      <c r="AU1074" s="181"/>
      <c r="AV1074" s="181"/>
      <c r="AW1074" s="181"/>
      <c r="AX1074" s="180"/>
      <c r="AY1074" s="181"/>
      <c r="AZ1074" s="182">
        <f>AX1074+AY1074</f>
        <v>0</v>
      </c>
      <c r="BA1074" s="181"/>
      <c r="BB1074" s="181"/>
      <c r="BC1074" s="181"/>
      <c r="BD1074" s="181"/>
      <c r="BE1074" s="181"/>
      <c r="BF1074" s="130"/>
      <c r="BG1074" s="130"/>
      <c r="BH1074" s="130"/>
    </row>
    <row r="1075" spans="1:60" x14ac:dyDescent="0.35">
      <c r="A1075" s="172" t="s">
        <v>2729</v>
      </c>
      <c r="B1075" s="172" t="s">
        <v>158</v>
      </c>
      <c r="C1075" s="172" t="s">
        <v>159</v>
      </c>
      <c r="D1075" s="173" t="s">
        <v>160</v>
      </c>
      <c r="E1075" s="172" t="s">
        <v>1930</v>
      </c>
      <c r="F1075" s="172" t="s">
        <v>2730</v>
      </c>
      <c r="G1075" s="172" t="s">
        <v>2647</v>
      </c>
      <c r="H1075" s="172" t="s">
        <v>170</v>
      </c>
      <c r="I1075" s="174">
        <v>72</v>
      </c>
      <c r="J1075" s="175" t="s">
        <v>171</v>
      </c>
      <c r="K1075" s="176">
        <f>I1075*9.16</f>
        <v>659.52</v>
      </c>
      <c r="L1075" s="177"/>
      <c r="M1075" s="178"/>
      <c r="N1075" s="178"/>
      <c r="O1075" s="178"/>
      <c r="P1075" s="179"/>
      <c r="Q1075" s="179"/>
      <c r="R1075" s="180"/>
      <c r="S1075" s="181"/>
      <c r="T1075" s="182">
        <f>R1075+S1075</f>
        <v>0</v>
      </c>
      <c r="U1075" s="181"/>
      <c r="V1075" s="181"/>
      <c r="W1075" s="181"/>
      <c r="X1075" s="181"/>
      <c r="Y1075" s="181"/>
      <c r="Z1075" s="180"/>
      <c r="AA1075" s="181"/>
      <c r="AB1075" s="182">
        <f>Z1075+AA1075</f>
        <v>0</v>
      </c>
      <c r="AC1075" s="181"/>
      <c r="AD1075" s="181"/>
      <c r="AE1075" s="181"/>
      <c r="AF1075" s="181"/>
      <c r="AG1075" s="181"/>
      <c r="AH1075" s="180"/>
      <c r="AI1075" s="181"/>
      <c r="AJ1075" s="182">
        <f>AH1075+AI1075</f>
        <v>0</v>
      </c>
      <c r="AK1075" s="181"/>
      <c r="AL1075" s="181"/>
      <c r="AM1075" s="181"/>
      <c r="AN1075" s="181"/>
      <c r="AO1075" s="181"/>
      <c r="AP1075" s="180"/>
      <c r="AQ1075" s="181"/>
      <c r="AR1075" s="182">
        <f>AP1075+AQ1075</f>
        <v>0</v>
      </c>
      <c r="AS1075" s="181"/>
      <c r="AT1075" s="181"/>
      <c r="AU1075" s="181"/>
      <c r="AV1075" s="181"/>
      <c r="AW1075" s="181"/>
      <c r="AX1075" s="180"/>
      <c r="AY1075" s="181"/>
      <c r="AZ1075" s="182">
        <f>AX1075+AY1075</f>
        <v>0</v>
      </c>
      <c r="BA1075" s="181"/>
      <c r="BB1075" s="181"/>
      <c r="BC1075" s="181"/>
      <c r="BD1075" s="181"/>
      <c r="BE1075" s="181"/>
      <c r="BF1075" s="130"/>
      <c r="BG1075" s="130"/>
      <c r="BH1075" s="130"/>
    </row>
    <row r="1076" spans="1:60" x14ac:dyDescent="0.35">
      <c r="A1076" s="172" t="s">
        <v>2731</v>
      </c>
      <c r="B1076" s="172" t="s">
        <v>158</v>
      </c>
      <c r="C1076" s="172" t="s">
        <v>159</v>
      </c>
      <c r="D1076" s="173" t="s">
        <v>160</v>
      </c>
      <c r="E1076" s="172" t="s">
        <v>1930</v>
      </c>
      <c r="F1076" s="172" t="s">
        <v>2732</v>
      </c>
      <c r="G1076" s="172" t="s">
        <v>2647</v>
      </c>
      <c r="H1076" s="172" t="s">
        <v>170</v>
      </c>
      <c r="I1076" s="174">
        <v>72</v>
      </c>
      <c r="J1076" s="175" t="s">
        <v>171</v>
      </c>
      <c r="K1076" s="176">
        <f>I1076*9.16</f>
        <v>659.52</v>
      </c>
      <c r="L1076" s="177"/>
      <c r="M1076" s="178"/>
      <c r="N1076" s="178"/>
      <c r="O1076" s="178"/>
      <c r="P1076" s="179"/>
      <c r="Q1076" s="179"/>
      <c r="R1076" s="180"/>
      <c r="S1076" s="181"/>
      <c r="T1076" s="182">
        <f>R1076+S1076</f>
        <v>0</v>
      </c>
      <c r="U1076" s="181"/>
      <c r="V1076" s="181"/>
      <c r="W1076" s="181"/>
      <c r="X1076" s="181"/>
      <c r="Y1076" s="181"/>
      <c r="Z1076" s="180"/>
      <c r="AA1076" s="181"/>
      <c r="AB1076" s="182">
        <f>Z1076+AA1076</f>
        <v>0</v>
      </c>
      <c r="AC1076" s="181"/>
      <c r="AD1076" s="181"/>
      <c r="AE1076" s="181"/>
      <c r="AF1076" s="181"/>
      <c r="AG1076" s="181"/>
      <c r="AH1076" s="180"/>
      <c r="AI1076" s="181"/>
      <c r="AJ1076" s="182">
        <f>AH1076+AI1076</f>
        <v>0</v>
      </c>
      <c r="AK1076" s="181"/>
      <c r="AL1076" s="181"/>
      <c r="AM1076" s="181"/>
      <c r="AN1076" s="181"/>
      <c r="AO1076" s="181"/>
      <c r="AP1076" s="180"/>
      <c r="AQ1076" s="181"/>
      <c r="AR1076" s="182">
        <f>AP1076+AQ1076</f>
        <v>0</v>
      </c>
      <c r="AS1076" s="181"/>
      <c r="AT1076" s="181"/>
      <c r="AU1076" s="181"/>
      <c r="AV1076" s="181"/>
      <c r="AW1076" s="181"/>
      <c r="AX1076" s="180"/>
      <c r="AY1076" s="181"/>
      <c r="AZ1076" s="182">
        <f>AX1076+AY1076</f>
        <v>0</v>
      </c>
      <c r="BA1076" s="181"/>
      <c r="BB1076" s="181"/>
      <c r="BC1076" s="181"/>
      <c r="BD1076" s="181"/>
      <c r="BE1076" s="181"/>
      <c r="BF1076" s="130"/>
      <c r="BG1076" s="130"/>
      <c r="BH1076" s="130"/>
    </row>
    <row r="1077" spans="1:60" x14ac:dyDescent="0.35">
      <c r="A1077" s="172" t="s">
        <v>2733</v>
      </c>
      <c r="B1077" s="172" t="s">
        <v>158</v>
      </c>
      <c r="C1077" s="172" t="s">
        <v>159</v>
      </c>
      <c r="D1077" s="173" t="s">
        <v>160</v>
      </c>
      <c r="E1077" s="172" t="s">
        <v>1930</v>
      </c>
      <c r="F1077" s="172" t="s">
        <v>2734</v>
      </c>
      <c r="G1077" s="172" t="s">
        <v>2647</v>
      </c>
      <c r="H1077" s="172" t="s">
        <v>170</v>
      </c>
      <c r="I1077" s="174">
        <v>72</v>
      </c>
      <c r="J1077" s="175" t="s">
        <v>171</v>
      </c>
      <c r="K1077" s="176">
        <f>I1077*9.16</f>
        <v>659.52</v>
      </c>
      <c r="L1077" s="177"/>
      <c r="M1077" s="178"/>
      <c r="N1077" s="178"/>
      <c r="O1077" s="178"/>
      <c r="P1077" s="179"/>
      <c r="Q1077" s="179"/>
      <c r="R1077" s="180"/>
      <c r="S1077" s="181"/>
      <c r="T1077" s="182">
        <f>R1077+S1077</f>
        <v>0</v>
      </c>
      <c r="U1077" s="181"/>
      <c r="V1077" s="181"/>
      <c r="W1077" s="181"/>
      <c r="X1077" s="181"/>
      <c r="Y1077" s="181"/>
      <c r="Z1077" s="180"/>
      <c r="AA1077" s="181"/>
      <c r="AB1077" s="182">
        <f>Z1077+AA1077</f>
        <v>0</v>
      </c>
      <c r="AC1077" s="181"/>
      <c r="AD1077" s="181"/>
      <c r="AE1077" s="181"/>
      <c r="AF1077" s="181"/>
      <c r="AG1077" s="181"/>
      <c r="AH1077" s="180"/>
      <c r="AI1077" s="181"/>
      <c r="AJ1077" s="182">
        <f>AH1077+AI1077</f>
        <v>0</v>
      </c>
      <c r="AK1077" s="181"/>
      <c r="AL1077" s="181"/>
      <c r="AM1077" s="181"/>
      <c r="AN1077" s="181"/>
      <c r="AO1077" s="181"/>
      <c r="AP1077" s="180"/>
      <c r="AQ1077" s="181"/>
      <c r="AR1077" s="182">
        <f>AP1077+AQ1077</f>
        <v>0</v>
      </c>
      <c r="AS1077" s="181"/>
      <c r="AT1077" s="181"/>
      <c r="AU1077" s="181"/>
      <c r="AV1077" s="181"/>
      <c r="AW1077" s="181"/>
      <c r="AX1077" s="180"/>
      <c r="AY1077" s="181"/>
      <c r="AZ1077" s="182">
        <f>AX1077+AY1077</f>
        <v>0</v>
      </c>
      <c r="BA1077" s="181"/>
      <c r="BB1077" s="181"/>
      <c r="BC1077" s="181"/>
      <c r="BD1077" s="181"/>
      <c r="BE1077" s="181"/>
      <c r="BF1077" s="130"/>
      <c r="BG1077" s="130"/>
      <c r="BH1077" s="130"/>
    </row>
    <row r="1078" spans="1:60" x14ac:dyDescent="0.35">
      <c r="A1078" s="172" t="s">
        <v>2735</v>
      </c>
      <c r="B1078" s="172" t="s">
        <v>158</v>
      </c>
      <c r="C1078" s="172" t="s">
        <v>159</v>
      </c>
      <c r="D1078" s="173" t="s">
        <v>160</v>
      </c>
      <c r="E1078" s="172" t="s">
        <v>1930</v>
      </c>
      <c r="F1078" s="172" t="s">
        <v>2730</v>
      </c>
      <c r="G1078" s="172" t="s">
        <v>2647</v>
      </c>
      <c r="H1078" s="172" t="s">
        <v>170</v>
      </c>
      <c r="I1078" s="174">
        <v>72</v>
      </c>
      <c r="J1078" s="175" t="s">
        <v>171</v>
      </c>
      <c r="K1078" s="176">
        <f>I1078*9.16</f>
        <v>659.52</v>
      </c>
      <c r="L1078" s="177"/>
      <c r="M1078" s="178"/>
      <c r="N1078" s="178"/>
      <c r="O1078" s="178"/>
      <c r="P1078" s="179"/>
      <c r="Q1078" s="179"/>
      <c r="R1078" s="180"/>
      <c r="S1078" s="181"/>
      <c r="T1078" s="182">
        <f>R1078+S1078</f>
        <v>0</v>
      </c>
      <c r="U1078" s="181"/>
      <c r="V1078" s="181"/>
      <c r="W1078" s="181"/>
      <c r="X1078" s="181"/>
      <c r="Y1078" s="181"/>
      <c r="Z1078" s="180"/>
      <c r="AA1078" s="181"/>
      <c r="AB1078" s="182">
        <f>Z1078+AA1078</f>
        <v>0</v>
      </c>
      <c r="AC1078" s="181"/>
      <c r="AD1078" s="181"/>
      <c r="AE1078" s="181"/>
      <c r="AF1078" s="181"/>
      <c r="AG1078" s="181"/>
      <c r="AH1078" s="180"/>
      <c r="AI1078" s="181"/>
      <c r="AJ1078" s="182">
        <f>AH1078+AI1078</f>
        <v>0</v>
      </c>
      <c r="AK1078" s="181"/>
      <c r="AL1078" s="181"/>
      <c r="AM1078" s="181"/>
      <c r="AN1078" s="181"/>
      <c r="AO1078" s="181"/>
      <c r="AP1078" s="180"/>
      <c r="AQ1078" s="181"/>
      <c r="AR1078" s="182">
        <f>AP1078+AQ1078</f>
        <v>0</v>
      </c>
      <c r="AS1078" s="181"/>
      <c r="AT1078" s="181"/>
      <c r="AU1078" s="181"/>
      <c r="AV1078" s="181"/>
      <c r="AW1078" s="181"/>
      <c r="AX1078" s="180"/>
      <c r="AY1078" s="181"/>
      <c r="AZ1078" s="182">
        <f>AX1078+AY1078</f>
        <v>0</v>
      </c>
      <c r="BA1078" s="181"/>
      <c r="BB1078" s="181"/>
      <c r="BC1078" s="181"/>
      <c r="BD1078" s="181"/>
      <c r="BE1078" s="181"/>
      <c r="BF1078" s="130"/>
      <c r="BG1078" s="130"/>
      <c r="BH1078" s="130"/>
    </row>
    <row r="1079" spans="1:60" x14ac:dyDescent="0.35">
      <c r="A1079" s="172" t="s">
        <v>2736</v>
      </c>
      <c r="B1079" s="172" t="s">
        <v>158</v>
      </c>
      <c r="C1079" s="172" t="s">
        <v>159</v>
      </c>
      <c r="D1079" s="173" t="s">
        <v>160</v>
      </c>
      <c r="E1079" s="172" t="s">
        <v>1930</v>
      </c>
      <c r="F1079" s="172" t="s">
        <v>2730</v>
      </c>
      <c r="G1079" s="172" t="s">
        <v>2647</v>
      </c>
      <c r="H1079" s="172" t="s">
        <v>170</v>
      </c>
      <c r="I1079" s="174">
        <v>72</v>
      </c>
      <c r="J1079" s="175" t="s">
        <v>171</v>
      </c>
      <c r="K1079" s="176">
        <f>I1079*9.16</f>
        <v>659.52</v>
      </c>
      <c r="L1079" s="177"/>
      <c r="M1079" s="178"/>
      <c r="N1079" s="178"/>
      <c r="O1079" s="178"/>
      <c r="P1079" s="179"/>
      <c r="Q1079" s="179"/>
      <c r="R1079" s="180"/>
      <c r="S1079" s="181"/>
      <c r="T1079" s="182">
        <f>R1079+S1079</f>
        <v>0</v>
      </c>
      <c r="U1079" s="181"/>
      <c r="V1079" s="181"/>
      <c r="W1079" s="181"/>
      <c r="X1079" s="181"/>
      <c r="Y1079" s="181"/>
      <c r="Z1079" s="180"/>
      <c r="AA1079" s="181"/>
      <c r="AB1079" s="182">
        <f>Z1079+AA1079</f>
        <v>0</v>
      </c>
      <c r="AC1079" s="181"/>
      <c r="AD1079" s="181"/>
      <c r="AE1079" s="181"/>
      <c r="AF1079" s="181"/>
      <c r="AG1079" s="181"/>
      <c r="AH1079" s="180"/>
      <c r="AI1079" s="181"/>
      <c r="AJ1079" s="182">
        <f>AH1079+AI1079</f>
        <v>0</v>
      </c>
      <c r="AK1079" s="181"/>
      <c r="AL1079" s="181"/>
      <c r="AM1079" s="181"/>
      <c r="AN1079" s="181"/>
      <c r="AO1079" s="181"/>
      <c r="AP1079" s="180"/>
      <c r="AQ1079" s="181"/>
      <c r="AR1079" s="182">
        <f>AP1079+AQ1079</f>
        <v>0</v>
      </c>
      <c r="AS1079" s="181"/>
      <c r="AT1079" s="181"/>
      <c r="AU1079" s="181"/>
      <c r="AV1079" s="181"/>
      <c r="AW1079" s="181"/>
      <c r="AX1079" s="180"/>
      <c r="AY1079" s="181"/>
      <c r="AZ1079" s="182">
        <f>AX1079+AY1079</f>
        <v>0</v>
      </c>
      <c r="BA1079" s="181"/>
      <c r="BB1079" s="181"/>
      <c r="BC1079" s="181"/>
      <c r="BD1079" s="181"/>
      <c r="BE1079" s="181"/>
      <c r="BF1079" s="130"/>
      <c r="BG1079" s="130"/>
      <c r="BH1079" s="130"/>
    </row>
    <row r="1080" spans="1:60" x14ac:dyDescent="0.35">
      <c r="A1080" s="172" t="s">
        <v>2737</v>
      </c>
      <c r="B1080" s="172" t="s">
        <v>158</v>
      </c>
      <c r="C1080" s="172" t="s">
        <v>159</v>
      </c>
      <c r="D1080" s="173" t="s">
        <v>160</v>
      </c>
      <c r="E1080" s="172" t="s">
        <v>1930</v>
      </c>
      <c r="F1080" s="172" t="s">
        <v>2726</v>
      </c>
      <c r="G1080" s="172" t="s">
        <v>2647</v>
      </c>
      <c r="H1080" s="172" t="s">
        <v>170</v>
      </c>
      <c r="I1080" s="174">
        <v>72</v>
      </c>
      <c r="J1080" s="175" t="s">
        <v>171</v>
      </c>
      <c r="K1080" s="176">
        <f>I1080*9.16</f>
        <v>659.52</v>
      </c>
      <c r="L1080" s="177"/>
      <c r="M1080" s="178"/>
      <c r="N1080" s="178"/>
      <c r="O1080" s="178"/>
      <c r="P1080" s="179"/>
      <c r="Q1080" s="179"/>
      <c r="R1080" s="180"/>
      <c r="S1080" s="181"/>
      <c r="T1080" s="182">
        <f>R1080+S1080</f>
        <v>0</v>
      </c>
      <c r="U1080" s="181"/>
      <c r="V1080" s="181"/>
      <c r="W1080" s="181"/>
      <c r="X1080" s="181"/>
      <c r="Y1080" s="181"/>
      <c r="Z1080" s="180"/>
      <c r="AA1080" s="181"/>
      <c r="AB1080" s="182">
        <f>Z1080+AA1080</f>
        <v>0</v>
      </c>
      <c r="AC1080" s="181"/>
      <c r="AD1080" s="181"/>
      <c r="AE1080" s="181"/>
      <c r="AF1080" s="181"/>
      <c r="AG1080" s="181"/>
      <c r="AH1080" s="180"/>
      <c r="AI1080" s="181"/>
      <c r="AJ1080" s="182">
        <f>AH1080+AI1080</f>
        <v>0</v>
      </c>
      <c r="AK1080" s="181"/>
      <c r="AL1080" s="181"/>
      <c r="AM1080" s="181"/>
      <c r="AN1080" s="181"/>
      <c r="AO1080" s="181"/>
      <c r="AP1080" s="180"/>
      <c r="AQ1080" s="181"/>
      <c r="AR1080" s="182">
        <f>AP1080+AQ1080</f>
        <v>0</v>
      </c>
      <c r="AS1080" s="181"/>
      <c r="AT1080" s="181"/>
      <c r="AU1080" s="181"/>
      <c r="AV1080" s="181"/>
      <c r="AW1080" s="181"/>
      <c r="AX1080" s="180"/>
      <c r="AY1080" s="181"/>
      <c r="AZ1080" s="182">
        <f>AX1080+AY1080</f>
        <v>0</v>
      </c>
      <c r="BA1080" s="181"/>
      <c r="BB1080" s="181"/>
      <c r="BC1080" s="181"/>
      <c r="BD1080" s="181"/>
      <c r="BE1080" s="181"/>
      <c r="BF1080" s="130"/>
      <c r="BG1080" s="130"/>
      <c r="BH1080" s="130"/>
    </row>
    <row r="1081" spans="1:60" x14ac:dyDescent="0.35">
      <c r="A1081" s="172" t="s">
        <v>363</v>
      </c>
      <c r="B1081" s="172" t="s">
        <v>158</v>
      </c>
      <c r="C1081" s="172" t="s">
        <v>159</v>
      </c>
      <c r="D1081" s="173" t="s">
        <v>160</v>
      </c>
      <c r="E1081" s="172" t="s">
        <v>364</v>
      </c>
      <c r="F1081" s="172" t="s">
        <v>365</v>
      </c>
      <c r="G1081" s="172" t="s">
        <v>366</v>
      </c>
      <c r="H1081" s="172" t="s">
        <v>186</v>
      </c>
      <c r="I1081" s="174">
        <v>112</v>
      </c>
      <c r="J1081" s="175" t="s">
        <v>200</v>
      </c>
      <c r="K1081" s="176">
        <f>I1081*9.16</f>
        <v>1025.92</v>
      </c>
      <c r="L1081" s="177"/>
      <c r="M1081" s="178"/>
      <c r="N1081" s="178"/>
      <c r="O1081" s="178"/>
      <c r="P1081" s="179"/>
      <c r="Q1081" s="179"/>
      <c r="R1081" s="180"/>
      <c r="S1081" s="181"/>
      <c r="T1081" s="182">
        <f>R1081+S1081</f>
        <v>0</v>
      </c>
      <c r="U1081" s="181"/>
      <c r="V1081" s="181"/>
      <c r="W1081" s="181"/>
      <c r="X1081" s="181"/>
      <c r="Y1081" s="181"/>
      <c r="Z1081" s="180"/>
      <c r="AA1081" s="181"/>
      <c r="AB1081" s="182">
        <f>Z1081+AA1081</f>
        <v>0</v>
      </c>
      <c r="AC1081" s="181"/>
      <c r="AD1081" s="181"/>
      <c r="AE1081" s="181"/>
      <c r="AF1081" s="181"/>
      <c r="AG1081" s="181"/>
      <c r="AH1081" s="180"/>
      <c r="AI1081" s="181"/>
      <c r="AJ1081" s="182">
        <f>AH1081+AI1081</f>
        <v>0</v>
      </c>
      <c r="AK1081" s="181"/>
      <c r="AL1081" s="181"/>
      <c r="AM1081" s="181"/>
      <c r="AN1081" s="181"/>
      <c r="AO1081" s="181"/>
      <c r="AP1081" s="180"/>
      <c r="AQ1081" s="181"/>
      <c r="AR1081" s="182">
        <f>AP1081+AQ1081</f>
        <v>0</v>
      </c>
      <c r="AS1081" s="181"/>
      <c r="AT1081" s="181"/>
      <c r="AU1081" s="181"/>
      <c r="AV1081" s="181"/>
      <c r="AW1081" s="181"/>
      <c r="AX1081" s="180"/>
      <c r="AY1081" s="181"/>
      <c r="AZ1081" s="182">
        <f>AX1081+AY1081</f>
        <v>0</v>
      </c>
      <c r="BA1081" s="181"/>
      <c r="BB1081" s="181"/>
      <c r="BC1081" s="181"/>
      <c r="BD1081" s="181"/>
      <c r="BE1081" s="181"/>
      <c r="BF1081" s="130"/>
      <c r="BG1081" s="130"/>
      <c r="BH1081" s="130"/>
    </row>
    <row r="1082" spans="1:60" x14ac:dyDescent="0.35">
      <c r="A1082" s="172" t="s">
        <v>490</v>
      </c>
      <c r="B1082" s="172" t="s">
        <v>158</v>
      </c>
      <c r="C1082" s="172" t="s">
        <v>159</v>
      </c>
      <c r="D1082" s="173" t="s">
        <v>160</v>
      </c>
      <c r="E1082" s="172" t="s">
        <v>491</v>
      </c>
      <c r="F1082" s="172" t="s">
        <v>365</v>
      </c>
      <c r="G1082" s="172" t="s">
        <v>366</v>
      </c>
      <c r="H1082" s="172" t="s">
        <v>186</v>
      </c>
      <c r="I1082" s="174">
        <v>192</v>
      </c>
      <c r="J1082" s="175" t="s">
        <v>177</v>
      </c>
      <c r="K1082" s="176">
        <f>I1082*9.16</f>
        <v>1758.72</v>
      </c>
      <c r="L1082" s="177"/>
      <c r="M1082" s="178"/>
      <c r="N1082" s="178"/>
      <c r="O1082" s="178"/>
      <c r="P1082" s="179"/>
      <c r="Q1082" s="179"/>
      <c r="R1082" s="180"/>
      <c r="S1082" s="181"/>
      <c r="T1082" s="182">
        <f>R1082+S1082</f>
        <v>0</v>
      </c>
      <c r="U1082" s="181"/>
      <c r="V1082" s="181"/>
      <c r="W1082" s="181"/>
      <c r="X1082" s="181"/>
      <c r="Y1082" s="181"/>
      <c r="Z1082" s="180"/>
      <c r="AA1082" s="181"/>
      <c r="AB1082" s="182">
        <f>Z1082+AA1082</f>
        <v>0</v>
      </c>
      <c r="AC1082" s="181"/>
      <c r="AD1082" s="181"/>
      <c r="AE1082" s="181"/>
      <c r="AF1082" s="181"/>
      <c r="AG1082" s="181"/>
      <c r="AH1082" s="180"/>
      <c r="AI1082" s="181"/>
      <c r="AJ1082" s="182">
        <f>AH1082+AI1082</f>
        <v>0</v>
      </c>
      <c r="AK1082" s="181"/>
      <c r="AL1082" s="181"/>
      <c r="AM1082" s="181"/>
      <c r="AN1082" s="181"/>
      <c r="AO1082" s="181"/>
      <c r="AP1082" s="180"/>
      <c r="AQ1082" s="181"/>
      <c r="AR1082" s="182">
        <f>AP1082+AQ1082</f>
        <v>0</v>
      </c>
      <c r="AS1082" s="181"/>
      <c r="AT1082" s="181"/>
      <c r="AU1082" s="181"/>
      <c r="AV1082" s="181"/>
      <c r="AW1082" s="181"/>
      <c r="AX1082" s="180"/>
      <c r="AY1082" s="181"/>
      <c r="AZ1082" s="182">
        <f>AX1082+AY1082</f>
        <v>0</v>
      </c>
      <c r="BA1082" s="181"/>
      <c r="BB1082" s="181"/>
      <c r="BC1082" s="181"/>
      <c r="BD1082" s="181"/>
      <c r="BE1082" s="181"/>
      <c r="BF1082" s="130"/>
      <c r="BG1082" s="130"/>
      <c r="BH1082" s="130"/>
    </row>
    <row r="1083" spans="1:60" x14ac:dyDescent="0.35">
      <c r="A1083" s="172" t="s">
        <v>567</v>
      </c>
      <c r="B1083" s="172" t="s">
        <v>158</v>
      </c>
      <c r="C1083" s="172" t="s">
        <v>159</v>
      </c>
      <c r="D1083" s="173" t="s">
        <v>160</v>
      </c>
      <c r="E1083" s="172" t="s">
        <v>568</v>
      </c>
      <c r="F1083" s="172" t="s">
        <v>365</v>
      </c>
      <c r="G1083" s="172" t="s">
        <v>366</v>
      </c>
      <c r="H1083" s="172" t="s">
        <v>186</v>
      </c>
      <c r="I1083" s="174">
        <v>252</v>
      </c>
      <c r="J1083" s="175" t="s">
        <v>165</v>
      </c>
      <c r="K1083" s="176">
        <f>I1083*9.16</f>
        <v>2308.3200000000002</v>
      </c>
      <c r="L1083" s="177"/>
      <c r="M1083" s="178"/>
      <c r="N1083" s="178"/>
      <c r="O1083" s="178"/>
      <c r="P1083" s="179"/>
      <c r="Q1083" s="179"/>
      <c r="R1083" s="180"/>
      <c r="S1083" s="181"/>
      <c r="T1083" s="182">
        <f>R1083+S1083</f>
        <v>0</v>
      </c>
      <c r="U1083" s="181"/>
      <c r="V1083" s="181"/>
      <c r="W1083" s="181"/>
      <c r="X1083" s="181"/>
      <c r="Y1083" s="181"/>
      <c r="Z1083" s="180"/>
      <c r="AA1083" s="181"/>
      <c r="AB1083" s="182">
        <f>Z1083+AA1083</f>
        <v>0</v>
      </c>
      <c r="AC1083" s="181"/>
      <c r="AD1083" s="181"/>
      <c r="AE1083" s="181"/>
      <c r="AF1083" s="181"/>
      <c r="AG1083" s="181"/>
      <c r="AH1083" s="180"/>
      <c r="AI1083" s="181"/>
      <c r="AJ1083" s="182">
        <f>AH1083+AI1083</f>
        <v>0</v>
      </c>
      <c r="AK1083" s="181"/>
      <c r="AL1083" s="181"/>
      <c r="AM1083" s="181"/>
      <c r="AN1083" s="181"/>
      <c r="AO1083" s="181"/>
      <c r="AP1083" s="180"/>
      <c r="AQ1083" s="181"/>
      <c r="AR1083" s="182">
        <f>AP1083+AQ1083</f>
        <v>0</v>
      </c>
      <c r="AS1083" s="181"/>
      <c r="AT1083" s="181"/>
      <c r="AU1083" s="181"/>
      <c r="AV1083" s="181"/>
      <c r="AW1083" s="181"/>
      <c r="AX1083" s="180"/>
      <c r="AY1083" s="181"/>
      <c r="AZ1083" s="182">
        <f>AX1083+AY1083</f>
        <v>0</v>
      </c>
      <c r="BA1083" s="181"/>
      <c r="BB1083" s="181"/>
      <c r="BC1083" s="181"/>
      <c r="BD1083" s="181"/>
      <c r="BE1083" s="181"/>
      <c r="BF1083" s="130"/>
      <c r="BG1083" s="130"/>
      <c r="BH1083" s="130"/>
    </row>
    <row r="1084" spans="1:60" ht="29" x14ac:dyDescent="0.35">
      <c r="A1084" s="172" t="s">
        <v>902</v>
      </c>
      <c r="B1084" s="172" t="s">
        <v>158</v>
      </c>
      <c r="C1084" s="172" t="s">
        <v>159</v>
      </c>
      <c r="D1084" s="173" t="s">
        <v>160</v>
      </c>
      <c r="E1084" s="172" t="s">
        <v>903</v>
      </c>
      <c r="F1084" s="172" t="s">
        <v>365</v>
      </c>
      <c r="G1084" s="172" t="s">
        <v>366</v>
      </c>
      <c r="H1084" s="172" t="s">
        <v>186</v>
      </c>
      <c r="I1084" s="174">
        <v>812</v>
      </c>
      <c r="J1084" s="175" t="s">
        <v>520</v>
      </c>
      <c r="K1084" s="176">
        <f>I1084*9.16</f>
        <v>7437.92</v>
      </c>
      <c r="L1084" s="177"/>
      <c r="M1084" s="178"/>
      <c r="N1084" s="178"/>
      <c r="O1084" s="178"/>
      <c r="P1084" s="179"/>
      <c r="Q1084" s="179"/>
      <c r="R1084" s="180"/>
      <c r="S1084" s="181"/>
      <c r="T1084" s="182">
        <f>R1084+S1084</f>
        <v>0</v>
      </c>
      <c r="U1084" s="181"/>
      <c r="V1084" s="181"/>
      <c r="W1084" s="181"/>
      <c r="X1084" s="181"/>
      <c r="Y1084" s="181"/>
      <c r="Z1084" s="180"/>
      <c r="AA1084" s="181"/>
      <c r="AB1084" s="182">
        <f>Z1084+AA1084</f>
        <v>0</v>
      </c>
      <c r="AC1084" s="181"/>
      <c r="AD1084" s="181"/>
      <c r="AE1084" s="181"/>
      <c r="AF1084" s="181"/>
      <c r="AG1084" s="181"/>
      <c r="AH1084" s="180"/>
      <c r="AI1084" s="181"/>
      <c r="AJ1084" s="182">
        <f>AH1084+AI1084</f>
        <v>0</v>
      </c>
      <c r="AK1084" s="181"/>
      <c r="AL1084" s="181"/>
      <c r="AM1084" s="181"/>
      <c r="AN1084" s="181"/>
      <c r="AO1084" s="181"/>
      <c r="AP1084" s="180"/>
      <c r="AQ1084" s="181"/>
      <c r="AR1084" s="182">
        <f>AP1084+AQ1084</f>
        <v>0</v>
      </c>
      <c r="AS1084" s="181"/>
      <c r="AT1084" s="181"/>
      <c r="AU1084" s="181"/>
      <c r="AV1084" s="181"/>
      <c r="AW1084" s="181"/>
      <c r="AX1084" s="180"/>
      <c r="AY1084" s="181"/>
      <c r="AZ1084" s="182">
        <f>AX1084+AY1084</f>
        <v>0</v>
      </c>
      <c r="BA1084" s="181"/>
      <c r="BB1084" s="181"/>
      <c r="BC1084" s="181"/>
      <c r="BD1084" s="181"/>
      <c r="BE1084" s="181"/>
      <c r="BF1084" s="130"/>
      <c r="BG1084" s="130"/>
      <c r="BH1084" s="130"/>
    </row>
    <row r="1085" spans="1:60" ht="29" x14ac:dyDescent="0.35">
      <c r="A1085" s="172" t="s">
        <v>904</v>
      </c>
      <c r="B1085" s="172" t="s">
        <v>158</v>
      </c>
      <c r="C1085" s="172" t="s">
        <v>159</v>
      </c>
      <c r="D1085" s="173" t="s">
        <v>160</v>
      </c>
      <c r="E1085" s="172" t="s">
        <v>905</v>
      </c>
      <c r="F1085" s="172" t="s">
        <v>365</v>
      </c>
      <c r="G1085" s="172" t="s">
        <v>366</v>
      </c>
      <c r="H1085" s="172" t="s">
        <v>186</v>
      </c>
      <c r="I1085" s="174">
        <v>812</v>
      </c>
      <c r="J1085" s="175" t="s">
        <v>520</v>
      </c>
      <c r="K1085" s="176">
        <f>I1085*9.16</f>
        <v>7437.92</v>
      </c>
      <c r="L1085" s="177"/>
      <c r="M1085" s="178"/>
      <c r="N1085" s="178"/>
      <c r="O1085" s="178"/>
      <c r="P1085" s="179"/>
      <c r="Q1085" s="179"/>
      <c r="R1085" s="180"/>
      <c r="S1085" s="181"/>
      <c r="T1085" s="182">
        <f>R1085+S1085</f>
        <v>0</v>
      </c>
      <c r="U1085" s="181"/>
      <c r="V1085" s="181"/>
      <c r="W1085" s="181"/>
      <c r="X1085" s="181"/>
      <c r="Y1085" s="181"/>
      <c r="Z1085" s="180"/>
      <c r="AA1085" s="181"/>
      <c r="AB1085" s="182">
        <f>Z1085+AA1085</f>
        <v>0</v>
      </c>
      <c r="AC1085" s="181"/>
      <c r="AD1085" s="181"/>
      <c r="AE1085" s="181"/>
      <c r="AF1085" s="181"/>
      <c r="AG1085" s="181"/>
      <c r="AH1085" s="180"/>
      <c r="AI1085" s="181"/>
      <c r="AJ1085" s="182">
        <f>AH1085+AI1085</f>
        <v>0</v>
      </c>
      <c r="AK1085" s="181"/>
      <c r="AL1085" s="181"/>
      <c r="AM1085" s="181"/>
      <c r="AN1085" s="181"/>
      <c r="AO1085" s="181"/>
      <c r="AP1085" s="180"/>
      <c r="AQ1085" s="181"/>
      <c r="AR1085" s="182">
        <f>AP1085+AQ1085</f>
        <v>0</v>
      </c>
      <c r="AS1085" s="181"/>
      <c r="AT1085" s="181"/>
      <c r="AU1085" s="181"/>
      <c r="AV1085" s="181"/>
      <c r="AW1085" s="181"/>
      <c r="AX1085" s="180"/>
      <c r="AY1085" s="181"/>
      <c r="AZ1085" s="182">
        <f>AX1085+AY1085</f>
        <v>0</v>
      </c>
      <c r="BA1085" s="181"/>
      <c r="BB1085" s="181"/>
      <c r="BC1085" s="181"/>
      <c r="BD1085" s="181"/>
      <c r="BE1085" s="181"/>
      <c r="BF1085" s="130"/>
      <c r="BG1085" s="130"/>
      <c r="BH1085" s="130"/>
    </row>
    <row r="1086" spans="1:60" x14ac:dyDescent="0.35">
      <c r="A1086" s="172" t="s">
        <v>1078</v>
      </c>
      <c r="B1086" s="172" t="s">
        <v>158</v>
      </c>
      <c r="C1086" s="172" t="s">
        <v>159</v>
      </c>
      <c r="D1086" s="173" t="s">
        <v>160</v>
      </c>
      <c r="E1086" s="172" t="s">
        <v>1079</v>
      </c>
      <c r="F1086" s="172" t="s">
        <v>365</v>
      </c>
      <c r="G1086" s="172" t="s">
        <v>366</v>
      </c>
      <c r="H1086" s="172" t="s">
        <v>186</v>
      </c>
      <c r="I1086" s="174">
        <v>1188</v>
      </c>
      <c r="J1086" s="175" t="s">
        <v>248</v>
      </c>
      <c r="K1086" s="176">
        <f>I1086*9.16</f>
        <v>10882.08</v>
      </c>
      <c r="L1086" s="177"/>
      <c r="M1086" s="178"/>
      <c r="N1086" s="178"/>
      <c r="O1086" s="178"/>
      <c r="P1086" s="179"/>
      <c r="Q1086" s="179"/>
      <c r="R1086" s="180"/>
      <c r="S1086" s="181"/>
      <c r="T1086" s="182">
        <f>R1086+S1086</f>
        <v>0</v>
      </c>
      <c r="U1086" s="181"/>
      <c r="V1086" s="181"/>
      <c r="W1086" s="181"/>
      <c r="X1086" s="181"/>
      <c r="Y1086" s="181"/>
      <c r="Z1086" s="180"/>
      <c r="AA1086" s="181"/>
      <c r="AB1086" s="182">
        <f>Z1086+AA1086</f>
        <v>0</v>
      </c>
      <c r="AC1086" s="181"/>
      <c r="AD1086" s="181"/>
      <c r="AE1086" s="181"/>
      <c r="AF1086" s="181"/>
      <c r="AG1086" s="181"/>
      <c r="AH1086" s="180"/>
      <c r="AI1086" s="181"/>
      <c r="AJ1086" s="182">
        <f>AH1086+AI1086</f>
        <v>0</v>
      </c>
      <c r="AK1086" s="181"/>
      <c r="AL1086" s="181"/>
      <c r="AM1086" s="181"/>
      <c r="AN1086" s="181"/>
      <c r="AO1086" s="181"/>
      <c r="AP1086" s="180"/>
      <c r="AQ1086" s="181"/>
      <c r="AR1086" s="182">
        <f>AP1086+AQ1086</f>
        <v>0</v>
      </c>
      <c r="AS1086" s="181"/>
      <c r="AT1086" s="181"/>
      <c r="AU1086" s="181"/>
      <c r="AV1086" s="181"/>
      <c r="AW1086" s="181"/>
      <c r="AX1086" s="180"/>
      <c r="AY1086" s="181"/>
      <c r="AZ1086" s="182">
        <f>AX1086+AY1086</f>
        <v>0</v>
      </c>
      <c r="BA1086" s="181"/>
      <c r="BB1086" s="181"/>
      <c r="BC1086" s="181"/>
      <c r="BD1086" s="181"/>
      <c r="BE1086" s="181"/>
      <c r="BF1086" s="130"/>
      <c r="BG1086" s="130"/>
      <c r="BH1086" s="130"/>
    </row>
    <row r="1087" spans="1:60" ht="29" x14ac:dyDescent="0.35">
      <c r="A1087" s="172" t="s">
        <v>1395</v>
      </c>
      <c r="B1087" s="172" t="s">
        <v>158</v>
      </c>
      <c r="C1087" s="172" t="s">
        <v>159</v>
      </c>
      <c r="D1087" s="173" t="s">
        <v>160</v>
      </c>
      <c r="E1087" s="172" t="s">
        <v>1396</v>
      </c>
      <c r="F1087" s="172" t="s">
        <v>1397</v>
      </c>
      <c r="G1087" s="172" t="s">
        <v>366</v>
      </c>
      <c r="H1087" s="172" t="s">
        <v>186</v>
      </c>
      <c r="I1087" s="174">
        <v>1792</v>
      </c>
      <c r="J1087" s="175" t="s">
        <v>520</v>
      </c>
      <c r="K1087" s="176">
        <f>I1087*9.16</f>
        <v>16414.72</v>
      </c>
      <c r="L1087" s="177"/>
      <c r="M1087" s="178"/>
      <c r="N1087" s="178"/>
      <c r="O1087" s="178"/>
      <c r="P1087" s="179"/>
      <c r="Q1087" s="179"/>
      <c r="R1087" s="180"/>
      <c r="S1087" s="181"/>
      <c r="T1087" s="182">
        <f>R1087+S1087</f>
        <v>0</v>
      </c>
      <c r="U1087" s="181"/>
      <c r="V1087" s="181"/>
      <c r="W1087" s="181"/>
      <c r="X1087" s="181"/>
      <c r="Y1087" s="181"/>
      <c r="Z1087" s="180"/>
      <c r="AA1087" s="181"/>
      <c r="AB1087" s="182">
        <f>Z1087+AA1087</f>
        <v>0</v>
      </c>
      <c r="AC1087" s="181"/>
      <c r="AD1087" s="181"/>
      <c r="AE1087" s="181"/>
      <c r="AF1087" s="181"/>
      <c r="AG1087" s="181"/>
      <c r="AH1087" s="180"/>
      <c r="AI1087" s="181"/>
      <c r="AJ1087" s="182">
        <f>AH1087+AI1087</f>
        <v>0</v>
      </c>
      <c r="AK1087" s="181"/>
      <c r="AL1087" s="181"/>
      <c r="AM1087" s="181"/>
      <c r="AN1087" s="181"/>
      <c r="AO1087" s="181"/>
      <c r="AP1087" s="180"/>
      <c r="AQ1087" s="181"/>
      <c r="AR1087" s="182">
        <f>AP1087+AQ1087</f>
        <v>0</v>
      </c>
      <c r="AS1087" s="181"/>
      <c r="AT1087" s="181"/>
      <c r="AU1087" s="181"/>
      <c r="AV1087" s="181"/>
      <c r="AW1087" s="181"/>
      <c r="AX1087" s="180"/>
      <c r="AY1087" s="181"/>
      <c r="AZ1087" s="182">
        <f>AX1087+AY1087</f>
        <v>0</v>
      </c>
      <c r="BA1087" s="181"/>
      <c r="BB1087" s="181"/>
      <c r="BC1087" s="181"/>
      <c r="BD1087" s="181"/>
      <c r="BE1087" s="181"/>
      <c r="BF1087" s="130"/>
      <c r="BG1087" s="130"/>
      <c r="BH1087" s="130"/>
    </row>
    <row r="1088" spans="1:60" x14ac:dyDescent="0.35">
      <c r="A1088" s="172" t="s">
        <v>1731</v>
      </c>
      <c r="B1088" s="172" t="s">
        <v>158</v>
      </c>
      <c r="C1088" s="172" t="s">
        <v>159</v>
      </c>
      <c r="D1088" s="173" t="s">
        <v>160</v>
      </c>
      <c r="E1088" s="172" t="s">
        <v>1732</v>
      </c>
      <c r="F1088" s="172" t="s">
        <v>365</v>
      </c>
      <c r="G1088" s="172" t="s">
        <v>366</v>
      </c>
      <c r="H1088" s="172" t="s">
        <v>186</v>
      </c>
      <c r="I1088" s="174">
        <v>4188</v>
      </c>
      <c r="J1088" s="175" t="s">
        <v>165</v>
      </c>
      <c r="K1088" s="176">
        <f>I1088*9.16</f>
        <v>38362.080000000002</v>
      </c>
      <c r="L1088" s="177"/>
      <c r="M1088" s="178"/>
      <c r="N1088" s="178"/>
      <c r="O1088" s="178"/>
      <c r="P1088" s="179"/>
      <c r="Q1088" s="179"/>
      <c r="R1088" s="180"/>
      <c r="S1088" s="181"/>
      <c r="T1088" s="182">
        <f>R1088+S1088</f>
        <v>0</v>
      </c>
      <c r="U1088" s="181"/>
      <c r="V1088" s="181"/>
      <c r="W1088" s="181"/>
      <c r="X1088" s="181"/>
      <c r="Y1088" s="181"/>
      <c r="Z1088" s="180"/>
      <c r="AA1088" s="181"/>
      <c r="AB1088" s="182">
        <f>Z1088+AA1088</f>
        <v>0</v>
      </c>
      <c r="AC1088" s="181"/>
      <c r="AD1088" s="181"/>
      <c r="AE1088" s="181"/>
      <c r="AF1088" s="181"/>
      <c r="AG1088" s="181"/>
      <c r="AH1088" s="180"/>
      <c r="AI1088" s="181"/>
      <c r="AJ1088" s="182">
        <f>AH1088+AI1088</f>
        <v>0</v>
      </c>
      <c r="AK1088" s="181"/>
      <c r="AL1088" s="181"/>
      <c r="AM1088" s="181"/>
      <c r="AN1088" s="181"/>
      <c r="AO1088" s="181"/>
      <c r="AP1088" s="180"/>
      <c r="AQ1088" s="181"/>
      <c r="AR1088" s="182">
        <f>AP1088+AQ1088</f>
        <v>0</v>
      </c>
      <c r="AS1088" s="181"/>
      <c r="AT1088" s="181"/>
      <c r="AU1088" s="181"/>
      <c r="AV1088" s="181"/>
      <c r="AW1088" s="181"/>
      <c r="AX1088" s="180"/>
      <c r="AY1088" s="181"/>
      <c r="AZ1088" s="182">
        <f>AX1088+AY1088</f>
        <v>0</v>
      </c>
      <c r="BA1088" s="181"/>
      <c r="BB1088" s="181"/>
      <c r="BC1088" s="181"/>
      <c r="BD1088" s="181"/>
      <c r="BE1088" s="181"/>
      <c r="BF1088" s="130"/>
      <c r="BG1088" s="130"/>
      <c r="BH1088" s="130"/>
    </row>
    <row r="1089" spans="1:60" x14ac:dyDescent="0.35">
      <c r="A1089" s="172" t="s">
        <v>997</v>
      </c>
      <c r="B1089" s="172" t="s">
        <v>158</v>
      </c>
      <c r="C1089" s="172" t="s">
        <v>159</v>
      </c>
      <c r="D1089" s="173" t="s">
        <v>160</v>
      </c>
      <c r="E1089" s="172" t="s">
        <v>998</v>
      </c>
      <c r="F1089" s="172" t="s">
        <v>999</v>
      </c>
      <c r="G1089" s="172" t="s">
        <v>1000</v>
      </c>
      <c r="H1089" s="172" t="s">
        <v>579</v>
      </c>
      <c r="I1089" s="174">
        <v>1064</v>
      </c>
      <c r="J1089" s="175" t="s">
        <v>165</v>
      </c>
      <c r="K1089" s="176">
        <f>I1089*9.16</f>
        <v>9746.24</v>
      </c>
      <c r="L1089" s="177"/>
      <c r="M1089" s="178"/>
      <c r="N1089" s="178"/>
      <c r="O1089" s="178"/>
      <c r="P1089" s="179"/>
      <c r="Q1089" s="179"/>
      <c r="R1089" s="180"/>
      <c r="S1089" s="181"/>
      <c r="T1089" s="182">
        <f>R1089+S1089</f>
        <v>0</v>
      </c>
      <c r="U1089" s="181"/>
      <c r="V1089" s="181"/>
      <c r="W1089" s="181"/>
      <c r="X1089" s="181"/>
      <c r="Y1089" s="181"/>
      <c r="Z1089" s="180"/>
      <c r="AA1089" s="181"/>
      <c r="AB1089" s="182">
        <f>Z1089+AA1089</f>
        <v>0</v>
      </c>
      <c r="AC1089" s="181"/>
      <c r="AD1089" s="181"/>
      <c r="AE1089" s="181"/>
      <c r="AF1089" s="181"/>
      <c r="AG1089" s="181"/>
      <c r="AH1089" s="180"/>
      <c r="AI1089" s="181"/>
      <c r="AJ1089" s="182">
        <f>AH1089+AI1089</f>
        <v>0</v>
      </c>
      <c r="AK1089" s="181"/>
      <c r="AL1089" s="181"/>
      <c r="AM1089" s="181"/>
      <c r="AN1089" s="181"/>
      <c r="AO1089" s="181"/>
      <c r="AP1089" s="180"/>
      <c r="AQ1089" s="181"/>
      <c r="AR1089" s="182">
        <f>AP1089+AQ1089</f>
        <v>0</v>
      </c>
      <c r="AS1089" s="181"/>
      <c r="AT1089" s="181"/>
      <c r="AU1089" s="181"/>
      <c r="AV1089" s="181"/>
      <c r="AW1089" s="181"/>
      <c r="AX1089" s="180"/>
      <c r="AY1089" s="181"/>
      <c r="AZ1089" s="182">
        <f>AX1089+AY1089</f>
        <v>0</v>
      </c>
      <c r="BA1089" s="181"/>
      <c r="BB1089" s="181"/>
      <c r="BC1089" s="181"/>
      <c r="BD1089" s="181"/>
      <c r="BE1089" s="181"/>
      <c r="BF1089" s="130"/>
      <c r="BG1089" s="130"/>
      <c r="BH1089" s="130"/>
    </row>
    <row r="1090" spans="1:60" x14ac:dyDescent="0.35">
      <c r="A1090" s="172" t="s">
        <v>2218</v>
      </c>
      <c r="B1090" s="172" t="s">
        <v>158</v>
      </c>
      <c r="C1090" s="172" t="s">
        <v>159</v>
      </c>
      <c r="D1090" s="173" t="s">
        <v>160</v>
      </c>
      <c r="E1090" s="172" t="s">
        <v>1930</v>
      </c>
      <c r="F1090" s="172" t="s">
        <v>2219</v>
      </c>
      <c r="G1090" s="172" t="s">
        <v>1000</v>
      </c>
      <c r="H1090" s="172" t="s">
        <v>579</v>
      </c>
      <c r="I1090" s="174">
        <v>72</v>
      </c>
      <c r="J1090" s="175" t="s">
        <v>171</v>
      </c>
      <c r="K1090" s="176">
        <f>I1090*9.16</f>
        <v>659.52</v>
      </c>
      <c r="L1090" s="177"/>
      <c r="M1090" s="178"/>
      <c r="N1090" s="178"/>
      <c r="O1090" s="178"/>
      <c r="P1090" s="179"/>
      <c r="Q1090" s="179"/>
      <c r="R1090" s="180"/>
      <c r="S1090" s="181"/>
      <c r="T1090" s="182">
        <f>R1090+S1090</f>
        <v>0</v>
      </c>
      <c r="U1090" s="181"/>
      <c r="V1090" s="181"/>
      <c r="W1090" s="181"/>
      <c r="X1090" s="181"/>
      <c r="Y1090" s="181"/>
      <c r="Z1090" s="180"/>
      <c r="AA1090" s="181"/>
      <c r="AB1090" s="182">
        <f>Z1090+AA1090</f>
        <v>0</v>
      </c>
      <c r="AC1090" s="181"/>
      <c r="AD1090" s="181"/>
      <c r="AE1090" s="181"/>
      <c r="AF1090" s="181"/>
      <c r="AG1090" s="181"/>
      <c r="AH1090" s="180"/>
      <c r="AI1090" s="181"/>
      <c r="AJ1090" s="182">
        <f>AH1090+AI1090</f>
        <v>0</v>
      </c>
      <c r="AK1090" s="181"/>
      <c r="AL1090" s="181"/>
      <c r="AM1090" s="181"/>
      <c r="AN1090" s="181"/>
      <c r="AO1090" s="181"/>
      <c r="AP1090" s="180"/>
      <c r="AQ1090" s="181"/>
      <c r="AR1090" s="182">
        <f>AP1090+AQ1090</f>
        <v>0</v>
      </c>
      <c r="AS1090" s="181"/>
      <c r="AT1090" s="181"/>
      <c r="AU1090" s="181"/>
      <c r="AV1090" s="181"/>
      <c r="AW1090" s="181"/>
      <c r="AX1090" s="180"/>
      <c r="AY1090" s="181"/>
      <c r="AZ1090" s="182">
        <f>AX1090+AY1090</f>
        <v>0</v>
      </c>
      <c r="BA1090" s="181"/>
      <c r="BB1090" s="181"/>
      <c r="BC1090" s="181"/>
      <c r="BD1090" s="181"/>
      <c r="BE1090" s="181"/>
      <c r="BF1090" s="130"/>
      <c r="BG1090" s="130"/>
      <c r="BH1090" s="130"/>
    </row>
    <row r="1091" spans="1:60" x14ac:dyDescent="0.35">
      <c r="A1091" s="172" t="s">
        <v>2588</v>
      </c>
      <c r="B1091" s="172" t="s">
        <v>158</v>
      </c>
      <c r="C1091" s="172" t="s">
        <v>159</v>
      </c>
      <c r="D1091" s="173" t="s">
        <v>160</v>
      </c>
      <c r="E1091" s="172" t="s">
        <v>1930</v>
      </c>
      <c r="F1091" s="172" t="s">
        <v>2589</v>
      </c>
      <c r="G1091" s="172" t="s">
        <v>2590</v>
      </c>
      <c r="H1091" s="172" t="s">
        <v>170</v>
      </c>
      <c r="I1091" s="174">
        <v>72</v>
      </c>
      <c r="J1091" s="175" t="s">
        <v>171</v>
      </c>
      <c r="K1091" s="176">
        <f>I1091*9.16</f>
        <v>659.52</v>
      </c>
      <c r="L1091" s="177"/>
      <c r="M1091" s="178"/>
      <c r="N1091" s="178"/>
      <c r="O1091" s="178"/>
      <c r="P1091" s="179"/>
      <c r="Q1091" s="179"/>
      <c r="R1091" s="180"/>
      <c r="S1091" s="181"/>
      <c r="T1091" s="182">
        <f>R1091+S1091</f>
        <v>0</v>
      </c>
      <c r="U1091" s="181"/>
      <c r="V1091" s="181"/>
      <c r="W1091" s="181"/>
      <c r="X1091" s="181"/>
      <c r="Y1091" s="181"/>
      <c r="Z1091" s="180"/>
      <c r="AA1091" s="181"/>
      <c r="AB1091" s="182">
        <f>Z1091+AA1091</f>
        <v>0</v>
      </c>
      <c r="AC1091" s="181"/>
      <c r="AD1091" s="181"/>
      <c r="AE1091" s="181"/>
      <c r="AF1091" s="181"/>
      <c r="AG1091" s="181"/>
      <c r="AH1091" s="180"/>
      <c r="AI1091" s="181"/>
      <c r="AJ1091" s="182">
        <f>AH1091+AI1091</f>
        <v>0</v>
      </c>
      <c r="AK1091" s="181"/>
      <c r="AL1091" s="181"/>
      <c r="AM1091" s="181"/>
      <c r="AN1091" s="181"/>
      <c r="AO1091" s="181"/>
      <c r="AP1091" s="180"/>
      <c r="AQ1091" s="181"/>
      <c r="AR1091" s="182">
        <f>AP1091+AQ1091</f>
        <v>0</v>
      </c>
      <c r="AS1091" s="181"/>
      <c r="AT1091" s="181"/>
      <c r="AU1091" s="181"/>
      <c r="AV1091" s="181"/>
      <c r="AW1091" s="181"/>
      <c r="AX1091" s="180"/>
      <c r="AY1091" s="181"/>
      <c r="AZ1091" s="182">
        <f>AX1091+AY1091</f>
        <v>0</v>
      </c>
      <c r="BA1091" s="181"/>
      <c r="BB1091" s="181"/>
      <c r="BC1091" s="181"/>
      <c r="BD1091" s="181"/>
      <c r="BE1091" s="181"/>
      <c r="BF1091" s="130"/>
      <c r="BG1091" s="130"/>
      <c r="BH1091" s="130"/>
    </row>
    <row r="1092" spans="1:60" x14ac:dyDescent="0.35">
      <c r="A1092" s="172" t="s">
        <v>1944</v>
      </c>
      <c r="B1092" s="172" t="s">
        <v>158</v>
      </c>
      <c r="C1092" s="172" t="s">
        <v>159</v>
      </c>
      <c r="D1092" s="173" t="s">
        <v>160</v>
      </c>
      <c r="E1092" s="172" t="s">
        <v>1930</v>
      </c>
      <c r="F1092" s="172" t="s">
        <v>1945</v>
      </c>
      <c r="G1092" s="172" t="s">
        <v>1946</v>
      </c>
      <c r="H1092" s="172" t="s">
        <v>553</v>
      </c>
      <c r="I1092" s="174">
        <v>72</v>
      </c>
      <c r="J1092" s="175" t="s">
        <v>171</v>
      </c>
      <c r="K1092" s="176">
        <f>I1092*9.16</f>
        <v>659.52</v>
      </c>
      <c r="L1092" s="177"/>
      <c r="M1092" s="178"/>
      <c r="N1092" s="178"/>
      <c r="O1092" s="178"/>
      <c r="P1092" s="179"/>
      <c r="Q1092" s="179"/>
      <c r="R1092" s="180"/>
      <c r="S1092" s="181"/>
      <c r="T1092" s="182">
        <f>R1092+S1092</f>
        <v>0</v>
      </c>
      <c r="U1092" s="181"/>
      <c r="V1092" s="181"/>
      <c r="W1092" s="181"/>
      <c r="X1092" s="181"/>
      <c r="Y1092" s="181"/>
      <c r="Z1092" s="180"/>
      <c r="AA1092" s="181"/>
      <c r="AB1092" s="182">
        <f>Z1092+AA1092</f>
        <v>0</v>
      </c>
      <c r="AC1092" s="181"/>
      <c r="AD1092" s="181"/>
      <c r="AE1092" s="181"/>
      <c r="AF1092" s="181"/>
      <c r="AG1092" s="181"/>
      <c r="AH1092" s="180"/>
      <c r="AI1092" s="181"/>
      <c r="AJ1092" s="182">
        <f>AH1092+AI1092</f>
        <v>0</v>
      </c>
      <c r="AK1092" s="181"/>
      <c r="AL1092" s="181"/>
      <c r="AM1092" s="181"/>
      <c r="AN1092" s="181"/>
      <c r="AO1092" s="181"/>
      <c r="AP1092" s="180"/>
      <c r="AQ1092" s="181"/>
      <c r="AR1092" s="182">
        <f>AP1092+AQ1092</f>
        <v>0</v>
      </c>
      <c r="AS1092" s="181"/>
      <c r="AT1092" s="181"/>
      <c r="AU1092" s="181"/>
      <c r="AV1092" s="181"/>
      <c r="AW1092" s="181"/>
      <c r="AX1092" s="180"/>
      <c r="AY1092" s="181"/>
      <c r="AZ1092" s="182">
        <f>AX1092+AY1092</f>
        <v>0</v>
      </c>
      <c r="BA1092" s="181"/>
      <c r="BB1092" s="181"/>
      <c r="BC1092" s="181"/>
      <c r="BD1092" s="181"/>
      <c r="BE1092" s="181"/>
      <c r="BF1092" s="130"/>
      <c r="BG1092" s="130"/>
      <c r="BH1092" s="130"/>
    </row>
    <row r="1093" spans="1:60" x14ac:dyDescent="0.35">
      <c r="A1093" s="172" t="s">
        <v>2003</v>
      </c>
      <c r="B1093" s="172" t="s">
        <v>158</v>
      </c>
      <c r="C1093" s="172" t="s">
        <v>159</v>
      </c>
      <c r="D1093" s="173" t="s">
        <v>160</v>
      </c>
      <c r="E1093" s="172" t="s">
        <v>1930</v>
      </c>
      <c r="F1093" s="172" t="s">
        <v>2004</v>
      </c>
      <c r="G1093" s="172" t="s">
        <v>2005</v>
      </c>
      <c r="H1093" s="172" t="s">
        <v>194</v>
      </c>
      <c r="I1093" s="174">
        <v>72</v>
      </c>
      <c r="J1093" s="175" t="s">
        <v>171</v>
      </c>
      <c r="K1093" s="176">
        <f>I1093*9.16</f>
        <v>659.52</v>
      </c>
      <c r="L1093" s="177"/>
      <c r="M1093" s="178"/>
      <c r="N1093" s="178"/>
      <c r="O1093" s="178"/>
      <c r="P1093" s="179"/>
      <c r="Q1093" s="179"/>
      <c r="R1093" s="180"/>
      <c r="S1093" s="181"/>
      <c r="T1093" s="182">
        <f>R1093+S1093</f>
        <v>0</v>
      </c>
      <c r="U1093" s="181"/>
      <c r="V1093" s="181"/>
      <c r="W1093" s="181"/>
      <c r="X1093" s="181"/>
      <c r="Y1093" s="181"/>
      <c r="Z1093" s="180"/>
      <c r="AA1093" s="181"/>
      <c r="AB1093" s="182">
        <f>Z1093+AA1093</f>
        <v>0</v>
      </c>
      <c r="AC1093" s="181"/>
      <c r="AD1093" s="181"/>
      <c r="AE1093" s="181"/>
      <c r="AF1093" s="181"/>
      <c r="AG1093" s="181"/>
      <c r="AH1093" s="180"/>
      <c r="AI1093" s="181"/>
      <c r="AJ1093" s="182">
        <f>AH1093+AI1093</f>
        <v>0</v>
      </c>
      <c r="AK1093" s="181"/>
      <c r="AL1093" s="181"/>
      <c r="AM1093" s="181"/>
      <c r="AN1093" s="181"/>
      <c r="AO1093" s="181"/>
      <c r="AP1093" s="180"/>
      <c r="AQ1093" s="181"/>
      <c r="AR1093" s="182">
        <f>AP1093+AQ1093</f>
        <v>0</v>
      </c>
      <c r="AS1093" s="181"/>
      <c r="AT1093" s="181"/>
      <c r="AU1093" s="181"/>
      <c r="AV1093" s="181"/>
      <c r="AW1093" s="181"/>
      <c r="AX1093" s="180"/>
      <c r="AY1093" s="181"/>
      <c r="AZ1093" s="182">
        <f>AX1093+AY1093</f>
        <v>0</v>
      </c>
      <c r="BA1093" s="181"/>
      <c r="BB1093" s="181"/>
      <c r="BC1093" s="181"/>
      <c r="BD1093" s="181"/>
      <c r="BE1093" s="181"/>
      <c r="BF1093" s="130"/>
      <c r="BG1093" s="130"/>
      <c r="BH1093" s="130"/>
    </row>
    <row r="1094" spans="1:60" x14ac:dyDescent="0.35">
      <c r="A1094" s="172" t="s">
        <v>2560</v>
      </c>
      <c r="B1094" s="172" t="s">
        <v>158</v>
      </c>
      <c r="C1094" s="172" t="s">
        <v>159</v>
      </c>
      <c r="D1094" s="173" t="s">
        <v>160</v>
      </c>
      <c r="E1094" s="172" t="s">
        <v>1930</v>
      </c>
      <c r="F1094" s="172" t="s">
        <v>2561</v>
      </c>
      <c r="G1094" s="172" t="s">
        <v>2562</v>
      </c>
      <c r="H1094" s="172" t="s">
        <v>2525</v>
      </c>
      <c r="I1094" s="174">
        <v>72</v>
      </c>
      <c r="J1094" s="175" t="s">
        <v>171</v>
      </c>
      <c r="K1094" s="176">
        <f>I1094*9.16</f>
        <v>659.52</v>
      </c>
      <c r="L1094" s="177"/>
      <c r="M1094" s="178"/>
      <c r="N1094" s="178"/>
      <c r="O1094" s="178"/>
      <c r="P1094" s="179"/>
      <c r="Q1094" s="179"/>
      <c r="R1094" s="180"/>
      <c r="S1094" s="181"/>
      <c r="T1094" s="182">
        <f>R1094+S1094</f>
        <v>0</v>
      </c>
      <c r="U1094" s="181"/>
      <c r="V1094" s="181"/>
      <c r="W1094" s="181"/>
      <c r="X1094" s="181"/>
      <c r="Y1094" s="181"/>
      <c r="Z1094" s="180"/>
      <c r="AA1094" s="181"/>
      <c r="AB1094" s="182">
        <f>Z1094+AA1094</f>
        <v>0</v>
      </c>
      <c r="AC1094" s="181"/>
      <c r="AD1094" s="181"/>
      <c r="AE1094" s="181"/>
      <c r="AF1094" s="181"/>
      <c r="AG1094" s="181"/>
      <c r="AH1094" s="180"/>
      <c r="AI1094" s="181"/>
      <c r="AJ1094" s="182">
        <f>AH1094+AI1094</f>
        <v>0</v>
      </c>
      <c r="AK1094" s="181"/>
      <c r="AL1094" s="181"/>
      <c r="AM1094" s="181"/>
      <c r="AN1094" s="181"/>
      <c r="AO1094" s="181"/>
      <c r="AP1094" s="180"/>
      <c r="AQ1094" s="181"/>
      <c r="AR1094" s="182">
        <f>AP1094+AQ1094</f>
        <v>0</v>
      </c>
      <c r="AS1094" s="181"/>
      <c r="AT1094" s="181"/>
      <c r="AU1094" s="181"/>
      <c r="AV1094" s="181"/>
      <c r="AW1094" s="181"/>
      <c r="AX1094" s="180"/>
      <c r="AY1094" s="181"/>
      <c r="AZ1094" s="182">
        <f>AX1094+AY1094</f>
        <v>0</v>
      </c>
      <c r="BA1094" s="181"/>
      <c r="BB1094" s="181"/>
      <c r="BC1094" s="181"/>
      <c r="BD1094" s="181"/>
      <c r="BE1094" s="181"/>
      <c r="BF1094" s="130"/>
      <c r="BG1094" s="130"/>
      <c r="BH1094" s="130"/>
    </row>
    <row r="1095" spans="1:60" x14ac:dyDescent="0.35">
      <c r="A1095" s="172" t="s">
        <v>2547</v>
      </c>
      <c r="B1095" s="172" t="s">
        <v>158</v>
      </c>
      <c r="C1095" s="172" t="s">
        <v>159</v>
      </c>
      <c r="D1095" s="173" t="s">
        <v>160</v>
      </c>
      <c r="E1095" s="172" t="s">
        <v>1930</v>
      </c>
      <c r="F1095" s="172" t="s">
        <v>2548</v>
      </c>
      <c r="G1095" s="172" t="s">
        <v>2549</v>
      </c>
      <c r="H1095" s="172" t="s">
        <v>469</v>
      </c>
      <c r="I1095" s="174">
        <v>72</v>
      </c>
      <c r="J1095" s="175" t="s">
        <v>171</v>
      </c>
      <c r="K1095" s="176">
        <f>I1095*9.16</f>
        <v>659.52</v>
      </c>
      <c r="L1095" s="177"/>
      <c r="M1095" s="178"/>
      <c r="N1095" s="178"/>
      <c r="O1095" s="178"/>
      <c r="P1095" s="179"/>
      <c r="Q1095" s="179"/>
      <c r="R1095" s="180"/>
      <c r="S1095" s="181"/>
      <c r="T1095" s="182">
        <f>R1095+S1095</f>
        <v>0</v>
      </c>
      <c r="U1095" s="181"/>
      <c r="V1095" s="181"/>
      <c r="W1095" s="181"/>
      <c r="X1095" s="181"/>
      <c r="Y1095" s="181"/>
      <c r="Z1095" s="180"/>
      <c r="AA1095" s="181"/>
      <c r="AB1095" s="182">
        <f>Z1095+AA1095</f>
        <v>0</v>
      </c>
      <c r="AC1095" s="181"/>
      <c r="AD1095" s="181"/>
      <c r="AE1095" s="181"/>
      <c r="AF1095" s="181"/>
      <c r="AG1095" s="181"/>
      <c r="AH1095" s="180"/>
      <c r="AI1095" s="181"/>
      <c r="AJ1095" s="182">
        <f>AH1095+AI1095</f>
        <v>0</v>
      </c>
      <c r="AK1095" s="181"/>
      <c r="AL1095" s="181"/>
      <c r="AM1095" s="181"/>
      <c r="AN1095" s="181"/>
      <c r="AO1095" s="181"/>
      <c r="AP1095" s="180"/>
      <c r="AQ1095" s="181"/>
      <c r="AR1095" s="182">
        <f>AP1095+AQ1095</f>
        <v>0</v>
      </c>
      <c r="AS1095" s="181"/>
      <c r="AT1095" s="181"/>
      <c r="AU1095" s="181"/>
      <c r="AV1095" s="181"/>
      <c r="AW1095" s="181"/>
      <c r="AX1095" s="180"/>
      <c r="AY1095" s="181"/>
      <c r="AZ1095" s="182">
        <f>AX1095+AY1095</f>
        <v>0</v>
      </c>
      <c r="BA1095" s="181"/>
      <c r="BB1095" s="181"/>
      <c r="BC1095" s="181"/>
      <c r="BD1095" s="181"/>
      <c r="BE1095" s="181"/>
      <c r="BF1095" s="130"/>
      <c r="BG1095" s="130"/>
      <c r="BH1095" s="130"/>
    </row>
    <row r="1096" spans="1:60" x14ac:dyDescent="0.35">
      <c r="A1096" s="172" t="s">
        <v>2550</v>
      </c>
      <c r="B1096" s="172" t="s">
        <v>158</v>
      </c>
      <c r="C1096" s="172" t="s">
        <v>159</v>
      </c>
      <c r="D1096" s="173" t="s">
        <v>160</v>
      </c>
      <c r="E1096" s="172" t="s">
        <v>1930</v>
      </c>
      <c r="F1096" s="172" t="s">
        <v>2548</v>
      </c>
      <c r="G1096" s="172" t="s">
        <v>2549</v>
      </c>
      <c r="H1096" s="172" t="s">
        <v>469</v>
      </c>
      <c r="I1096" s="174">
        <v>72</v>
      </c>
      <c r="J1096" s="175" t="s">
        <v>171</v>
      </c>
      <c r="K1096" s="176">
        <f>I1096*9.16</f>
        <v>659.52</v>
      </c>
      <c r="L1096" s="177"/>
      <c r="M1096" s="178"/>
      <c r="N1096" s="178"/>
      <c r="O1096" s="178"/>
      <c r="P1096" s="179"/>
      <c r="Q1096" s="179"/>
      <c r="R1096" s="180"/>
      <c r="S1096" s="181"/>
      <c r="T1096" s="182">
        <f>R1096+S1096</f>
        <v>0</v>
      </c>
      <c r="U1096" s="181"/>
      <c r="V1096" s="181"/>
      <c r="W1096" s="181"/>
      <c r="X1096" s="181"/>
      <c r="Y1096" s="181"/>
      <c r="Z1096" s="180"/>
      <c r="AA1096" s="181"/>
      <c r="AB1096" s="182">
        <f>Z1096+AA1096</f>
        <v>0</v>
      </c>
      <c r="AC1096" s="181"/>
      <c r="AD1096" s="181"/>
      <c r="AE1096" s="181"/>
      <c r="AF1096" s="181"/>
      <c r="AG1096" s="181"/>
      <c r="AH1096" s="180"/>
      <c r="AI1096" s="181"/>
      <c r="AJ1096" s="182">
        <f>AH1096+AI1096</f>
        <v>0</v>
      </c>
      <c r="AK1096" s="181"/>
      <c r="AL1096" s="181"/>
      <c r="AM1096" s="181"/>
      <c r="AN1096" s="181"/>
      <c r="AO1096" s="181"/>
      <c r="AP1096" s="180"/>
      <c r="AQ1096" s="181"/>
      <c r="AR1096" s="182">
        <f>AP1096+AQ1096</f>
        <v>0</v>
      </c>
      <c r="AS1096" s="181"/>
      <c r="AT1096" s="181"/>
      <c r="AU1096" s="181"/>
      <c r="AV1096" s="181"/>
      <c r="AW1096" s="181"/>
      <c r="AX1096" s="180"/>
      <c r="AY1096" s="181"/>
      <c r="AZ1096" s="182">
        <f>AX1096+AY1096</f>
        <v>0</v>
      </c>
      <c r="BA1096" s="181"/>
      <c r="BB1096" s="181"/>
      <c r="BC1096" s="181"/>
      <c r="BD1096" s="181"/>
      <c r="BE1096" s="181"/>
      <c r="BF1096" s="130"/>
      <c r="BG1096" s="130"/>
      <c r="BH1096" s="130"/>
    </row>
    <row r="1097" spans="1:60" x14ac:dyDescent="0.35">
      <c r="A1097" s="172" t="s">
        <v>2556</v>
      </c>
      <c r="B1097" s="172" t="s">
        <v>158</v>
      </c>
      <c r="C1097" s="172" t="s">
        <v>159</v>
      </c>
      <c r="D1097" s="173" t="s">
        <v>160</v>
      </c>
      <c r="E1097" s="172" t="s">
        <v>1930</v>
      </c>
      <c r="F1097" s="172" t="s">
        <v>2557</v>
      </c>
      <c r="G1097" s="172" t="s">
        <v>2549</v>
      </c>
      <c r="H1097" s="172" t="s">
        <v>469</v>
      </c>
      <c r="I1097" s="174">
        <v>72</v>
      </c>
      <c r="J1097" s="175" t="s">
        <v>171</v>
      </c>
      <c r="K1097" s="176">
        <f>I1097*9.16</f>
        <v>659.52</v>
      </c>
      <c r="L1097" s="177"/>
      <c r="M1097" s="178"/>
      <c r="N1097" s="178"/>
      <c r="O1097" s="178"/>
      <c r="P1097" s="179"/>
      <c r="Q1097" s="179"/>
      <c r="R1097" s="180"/>
      <c r="S1097" s="181"/>
      <c r="T1097" s="182">
        <f>R1097+S1097</f>
        <v>0</v>
      </c>
      <c r="U1097" s="181"/>
      <c r="V1097" s="181"/>
      <c r="W1097" s="181"/>
      <c r="X1097" s="181"/>
      <c r="Y1097" s="181"/>
      <c r="Z1097" s="180"/>
      <c r="AA1097" s="181"/>
      <c r="AB1097" s="182">
        <f>Z1097+AA1097</f>
        <v>0</v>
      </c>
      <c r="AC1097" s="181"/>
      <c r="AD1097" s="181"/>
      <c r="AE1097" s="181"/>
      <c r="AF1097" s="181"/>
      <c r="AG1097" s="181"/>
      <c r="AH1097" s="180"/>
      <c r="AI1097" s="181"/>
      <c r="AJ1097" s="182">
        <f>AH1097+AI1097</f>
        <v>0</v>
      </c>
      <c r="AK1097" s="181"/>
      <c r="AL1097" s="181"/>
      <c r="AM1097" s="181"/>
      <c r="AN1097" s="181"/>
      <c r="AO1097" s="181"/>
      <c r="AP1097" s="180"/>
      <c r="AQ1097" s="181"/>
      <c r="AR1097" s="182">
        <f>AP1097+AQ1097</f>
        <v>0</v>
      </c>
      <c r="AS1097" s="181"/>
      <c r="AT1097" s="181"/>
      <c r="AU1097" s="181"/>
      <c r="AV1097" s="181"/>
      <c r="AW1097" s="181"/>
      <c r="AX1097" s="180"/>
      <c r="AY1097" s="181"/>
      <c r="AZ1097" s="182">
        <f>AX1097+AY1097</f>
        <v>0</v>
      </c>
      <c r="BA1097" s="181"/>
      <c r="BB1097" s="181"/>
      <c r="BC1097" s="181"/>
      <c r="BD1097" s="181"/>
      <c r="BE1097" s="181"/>
      <c r="BF1097" s="130"/>
      <c r="BG1097" s="130"/>
      <c r="BH1097" s="130"/>
    </row>
    <row r="1098" spans="1:60" x14ac:dyDescent="0.35">
      <c r="A1098" s="172" t="s">
        <v>679</v>
      </c>
      <c r="B1098" s="172" t="s">
        <v>158</v>
      </c>
      <c r="C1098" s="172" t="s">
        <v>159</v>
      </c>
      <c r="D1098" s="173" t="s">
        <v>160</v>
      </c>
      <c r="E1098" s="172" t="s">
        <v>680</v>
      </c>
      <c r="F1098" s="172" t="s">
        <v>681</v>
      </c>
      <c r="G1098" s="172" t="s">
        <v>682</v>
      </c>
      <c r="H1098" s="172" t="s">
        <v>683</v>
      </c>
      <c r="I1098" s="174">
        <v>370</v>
      </c>
      <c r="J1098" s="175" t="s">
        <v>242</v>
      </c>
      <c r="K1098" s="176">
        <f>I1098*9.16</f>
        <v>3389.2000000000003</v>
      </c>
      <c r="L1098" s="177"/>
      <c r="M1098" s="178"/>
      <c r="N1098" s="178"/>
      <c r="O1098" s="178"/>
      <c r="P1098" s="179"/>
      <c r="Q1098" s="179"/>
      <c r="R1098" s="180"/>
      <c r="S1098" s="181"/>
      <c r="T1098" s="182">
        <f>R1098+S1098</f>
        <v>0</v>
      </c>
      <c r="U1098" s="181"/>
      <c r="V1098" s="181"/>
      <c r="W1098" s="181"/>
      <c r="X1098" s="181"/>
      <c r="Y1098" s="181"/>
      <c r="Z1098" s="180"/>
      <c r="AA1098" s="181"/>
      <c r="AB1098" s="182">
        <f>Z1098+AA1098</f>
        <v>0</v>
      </c>
      <c r="AC1098" s="181"/>
      <c r="AD1098" s="181"/>
      <c r="AE1098" s="181"/>
      <c r="AF1098" s="181"/>
      <c r="AG1098" s="181"/>
      <c r="AH1098" s="180"/>
      <c r="AI1098" s="181"/>
      <c r="AJ1098" s="182">
        <f>AH1098+AI1098</f>
        <v>0</v>
      </c>
      <c r="AK1098" s="181"/>
      <c r="AL1098" s="181"/>
      <c r="AM1098" s="181"/>
      <c r="AN1098" s="181"/>
      <c r="AO1098" s="181"/>
      <c r="AP1098" s="180"/>
      <c r="AQ1098" s="181"/>
      <c r="AR1098" s="182">
        <f>AP1098+AQ1098</f>
        <v>0</v>
      </c>
      <c r="AS1098" s="181"/>
      <c r="AT1098" s="181"/>
      <c r="AU1098" s="181"/>
      <c r="AV1098" s="181"/>
      <c r="AW1098" s="181"/>
      <c r="AX1098" s="180"/>
      <c r="AY1098" s="181"/>
      <c r="AZ1098" s="182">
        <f>AX1098+AY1098</f>
        <v>0</v>
      </c>
      <c r="BA1098" s="181"/>
      <c r="BB1098" s="181"/>
      <c r="BC1098" s="181"/>
      <c r="BD1098" s="181"/>
      <c r="BE1098" s="181"/>
      <c r="BF1098" s="130"/>
      <c r="BG1098" s="130"/>
      <c r="BH1098" s="130"/>
    </row>
    <row r="1099" spans="1:60" x14ac:dyDescent="0.35">
      <c r="A1099" s="172" t="s">
        <v>965</v>
      </c>
      <c r="B1099" s="172" t="s">
        <v>158</v>
      </c>
      <c r="C1099" s="172" t="s">
        <v>159</v>
      </c>
      <c r="D1099" s="173" t="s">
        <v>160</v>
      </c>
      <c r="E1099" s="172" t="s">
        <v>966</v>
      </c>
      <c r="F1099" s="172" t="s">
        <v>681</v>
      </c>
      <c r="G1099" s="172" t="s">
        <v>682</v>
      </c>
      <c r="H1099" s="172" t="s">
        <v>683</v>
      </c>
      <c r="I1099" s="174">
        <v>990</v>
      </c>
      <c r="J1099" s="175" t="s">
        <v>248</v>
      </c>
      <c r="K1099" s="176">
        <f>I1099*9.16</f>
        <v>9068.4</v>
      </c>
      <c r="L1099" s="177"/>
      <c r="M1099" s="178"/>
      <c r="N1099" s="178"/>
      <c r="O1099" s="178"/>
      <c r="P1099" s="179"/>
      <c r="Q1099" s="179"/>
      <c r="R1099" s="180"/>
      <c r="S1099" s="181"/>
      <c r="T1099" s="182">
        <f>R1099+S1099</f>
        <v>0</v>
      </c>
      <c r="U1099" s="181"/>
      <c r="V1099" s="181"/>
      <c r="W1099" s="181"/>
      <c r="X1099" s="181"/>
      <c r="Y1099" s="181"/>
      <c r="Z1099" s="180"/>
      <c r="AA1099" s="181"/>
      <c r="AB1099" s="182">
        <f>Z1099+AA1099</f>
        <v>0</v>
      </c>
      <c r="AC1099" s="181"/>
      <c r="AD1099" s="181"/>
      <c r="AE1099" s="181"/>
      <c r="AF1099" s="181"/>
      <c r="AG1099" s="181"/>
      <c r="AH1099" s="180"/>
      <c r="AI1099" s="181"/>
      <c r="AJ1099" s="182">
        <f>AH1099+AI1099</f>
        <v>0</v>
      </c>
      <c r="AK1099" s="181"/>
      <c r="AL1099" s="181"/>
      <c r="AM1099" s="181"/>
      <c r="AN1099" s="181"/>
      <c r="AO1099" s="181"/>
      <c r="AP1099" s="180"/>
      <c r="AQ1099" s="181"/>
      <c r="AR1099" s="182">
        <f>AP1099+AQ1099</f>
        <v>0</v>
      </c>
      <c r="AS1099" s="181"/>
      <c r="AT1099" s="181"/>
      <c r="AU1099" s="181"/>
      <c r="AV1099" s="181"/>
      <c r="AW1099" s="181"/>
      <c r="AX1099" s="180"/>
      <c r="AY1099" s="181"/>
      <c r="AZ1099" s="182">
        <f>AX1099+AY1099</f>
        <v>0</v>
      </c>
      <c r="BA1099" s="181"/>
      <c r="BB1099" s="181"/>
      <c r="BC1099" s="181"/>
      <c r="BD1099" s="181"/>
      <c r="BE1099" s="181"/>
      <c r="BF1099" s="130"/>
      <c r="BG1099" s="130"/>
      <c r="BH1099" s="130"/>
    </row>
    <row r="1100" spans="1:60" x14ac:dyDescent="0.35">
      <c r="A1100" s="172" t="s">
        <v>1230</v>
      </c>
      <c r="B1100" s="172" t="s">
        <v>158</v>
      </c>
      <c r="C1100" s="172" t="s">
        <v>159</v>
      </c>
      <c r="D1100" s="173" t="s">
        <v>160</v>
      </c>
      <c r="E1100" s="172" t="s">
        <v>1231</v>
      </c>
      <c r="F1100" s="172" t="s">
        <v>681</v>
      </c>
      <c r="G1100" s="172" t="s">
        <v>682</v>
      </c>
      <c r="H1100" s="172" t="s">
        <v>683</v>
      </c>
      <c r="I1100" s="174">
        <v>1470</v>
      </c>
      <c r="J1100" s="175" t="s">
        <v>594</v>
      </c>
      <c r="K1100" s="176">
        <f>I1100*9.16</f>
        <v>13465.2</v>
      </c>
      <c r="L1100" s="177"/>
      <c r="M1100" s="178"/>
      <c r="N1100" s="178"/>
      <c r="O1100" s="178"/>
      <c r="P1100" s="179"/>
      <c r="Q1100" s="179"/>
      <c r="R1100" s="180"/>
      <c r="S1100" s="181"/>
      <c r="T1100" s="182">
        <f>R1100+S1100</f>
        <v>0</v>
      </c>
      <c r="U1100" s="181"/>
      <c r="V1100" s="181"/>
      <c r="W1100" s="181"/>
      <c r="X1100" s="181"/>
      <c r="Y1100" s="181"/>
      <c r="Z1100" s="180"/>
      <c r="AA1100" s="181"/>
      <c r="AB1100" s="182">
        <f>Z1100+AA1100</f>
        <v>0</v>
      </c>
      <c r="AC1100" s="181"/>
      <c r="AD1100" s="181"/>
      <c r="AE1100" s="181"/>
      <c r="AF1100" s="181"/>
      <c r="AG1100" s="181"/>
      <c r="AH1100" s="180"/>
      <c r="AI1100" s="181"/>
      <c r="AJ1100" s="182">
        <f>AH1100+AI1100</f>
        <v>0</v>
      </c>
      <c r="AK1100" s="181"/>
      <c r="AL1100" s="181"/>
      <c r="AM1100" s="181"/>
      <c r="AN1100" s="181"/>
      <c r="AO1100" s="181"/>
      <c r="AP1100" s="180"/>
      <c r="AQ1100" s="181"/>
      <c r="AR1100" s="182">
        <f>AP1100+AQ1100</f>
        <v>0</v>
      </c>
      <c r="AS1100" s="181"/>
      <c r="AT1100" s="181"/>
      <c r="AU1100" s="181"/>
      <c r="AV1100" s="181"/>
      <c r="AW1100" s="181"/>
      <c r="AX1100" s="180"/>
      <c r="AY1100" s="181"/>
      <c r="AZ1100" s="182">
        <f>AX1100+AY1100</f>
        <v>0</v>
      </c>
      <c r="BA1100" s="181"/>
      <c r="BB1100" s="181"/>
      <c r="BC1100" s="181"/>
      <c r="BD1100" s="181"/>
      <c r="BE1100" s="181"/>
      <c r="BF1100" s="130"/>
      <c r="BG1100" s="130"/>
      <c r="BH1100" s="130"/>
    </row>
    <row r="1101" spans="1:60" x14ac:dyDescent="0.35">
      <c r="A1101" s="172" t="s">
        <v>1248</v>
      </c>
      <c r="B1101" s="172" t="s">
        <v>158</v>
      </c>
      <c r="C1101" s="172" t="s">
        <v>159</v>
      </c>
      <c r="D1101" s="173" t="s">
        <v>160</v>
      </c>
      <c r="E1101" s="172" t="s">
        <v>1249</v>
      </c>
      <c r="F1101" s="172" t="s">
        <v>681</v>
      </c>
      <c r="G1101" s="172" t="s">
        <v>682</v>
      </c>
      <c r="H1101" s="172" t="s">
        <v>683</v>
      </c>
      <c r="I1101" s="174">
        <v>1496</v>
      </c>
      <c r="J1101" s="175" t="s">
        <v>165</v>
      </c>
      <c r="K1101" s="176">
        <f>I1101*9.16</f>
        <v>13703.36</v>
      </c>
      <c r="L1101" s="177"/>
      <c r="M1101" s="178"/>
      <c r="N1101" s="178"/>
      <c r="O1101" s="178"/>
      <c r="P1101" s="179"/>
      <c r="Q1101" s="179"/>
      <c r="R1101" s="180"/>
      <c r="S1101" s="181"/>
      <c r="T1101" s="182">
        <f>R1101+S1101</f>
        <v>0</v>
      </c>
      <c r="U1101" s="181"/>
      <c r="V1101" s="181"/>
      <c r="W1101" s="181"/>
      <c r="X1101" s="181"/>
      <c r="Y1101" s="181"/>
      <c r="Z1101" s="180"/>
      <c r="AA1101" s="181"/>
      <c r="AB1101" s="182">
        <f>Z1101+AA1101</f>
        <v>0</v>
      </c>
      <c r="AC1101" s="181"/>
      <c r="AD1101" s="181"/>
      <c r="AE1101" s="181"/>
      <c r="AF1101" s="181"/>
      <c r="AG1101" s="181"/>
      <c r="AH1101" s="180"/>
      <c r="AI1101" s="181"/>
      <c r="AJ1101" s="182">
        <f>AH1101+AI1101</f>
        <v>0</v>
      </c>
      <c r="AK1101" s="181"/>
      <c r="AL1101" s="181"/>
      <c r="AM1101" s="181"/>
      <c r="AN1101" s="181"/>
      <c r="AO1101" s="181"/>
      <c r="AP1101" s="180"/>
      <c r="AQ1101" s="181"/>
      <c r="AR1101" s="182">
        <f>AP1101+AQ1101</f>
        <v>0</v>
      </c>
      <c r="AS1101" s="181"/>
      <c r="AT1101" s="181"/>
      <c r="AU1101" s="181"/>
      <c r="AV1101" s="181"/>
      <c r="AW1101" s="181"/>
      <c r="AX1101" s="180"/>
      <c r="AY1101" s="181"/>
      <c r="AZ1101" s="182">
        <f>AX1101+AY1101</f>
        <v>0</v>
      </c>
      <c r="BA1101" s="181"/>
      <c r="BB1101" s="181"/>
      <c r="BC1101" s="181"/>
      <c r="BD1101" s="181"/>
      <c r="BE1101" s="181"/>
      <c r="BF1101" s="130"/>
      <c r="BG1101" s="130"/>
      <c r="BH1101" s="130"/>
    </row>
    <row r="1102" spans="1:60" ht="29" x14ac:dyDescent="0.35">
      <c r="A1102" s="172" t="s">
        <v>1262</v>
      </c>
      <c r="B1102" s="172" t="s">
        <v>158</v>
      </c>
      <c r="C1102" s="172" t="s">
        <v>159</v>
      </c>
      <c r="D1102" s="173" t="s">
        <v>160</v>
      </c>
      <c r="E1102" s="172" t="s">
        <v>1263</v>
      </c>
      <c r="F1102" s="172" t="s">
        <v>681</v>
      </c>
      <c r="G1102" s="172" t="s">
        <v>682</v>
      </c>
      <c r="H1102" s="172" t="s">
        <v>683</v>
      </c>
      <c r="I1102" s="174">
        <v>1500</v>
      </c>
      <c r="J1102" s="175" t="s">
        <v>520</v>
      </c>
      <c r="K1102" s="176">
        <f>I1102*9.16</f>
        <v>13740</v>
      </c>
      <c r="L1102" s="177"/>
      <c r="M1102" s="178"/>
      <c r="N1102" s="178"/>
      <c r="O1102" s="178"/>
      <c r="P1102" s="179"/>
      <c r="Q1102" s="179"/>
      <c r="R1102" s="180"/>
      <c r="S1102" s="181"/>
      <c r="T1102" s="182">
        <f>R1102+S1102</f>
        <v>0</v>
      </c>
      <c r="U1102" s="181"/>
      <c r="V1102" s="181"/>
      <c r="W1102" s="181"/>
      <c r="X1102" s="181"/>
      <c r="Y1102" s="181"/>
      <c r="Z1102" s="180"/>
      <c r="AA1102" s="181"/>
      <c r="AB1102" s="182">
        <f>Z1102+AA1102</f>
        <v>0</v>
      </c>
      <c r="AC1102" s="181"/>
      <c r="AD1102" s="181"/>
      <c r="AE1102" s="181"/>
      <c r="AF1102" s="181"/>
      <c r="AG1102" s="181"/>
      <c r="AH1102" s="180"/>
      <c r="AI1102" s="181"/>
      <c r="AJ1102" s="182">
        <f>AH1102+AI1102</f>
        <v>0</v>
      </c>
      <c r="AK1102" s="181"/>
      <c r="AL1102" s="181"/>
      <c r="AM1102" s="181"/>
      <c r="AN1102" s="181"/>
      <c r="AO1102" s="181"/>
      <c r="AP1102" s="180"/>
      <c r="AQ1102" s="181"/>
      <c r="AR1102" s="182">
        <f>AP1102+AQ1102</f>
        <v>0</v>
      </c>
      <c r="AS1102" s="181"/>
      <c r="AT1102" s="181"/>
      <c r="AU1102" s="181"/>
      <c r="AV1102" s="181"/>
      <c r="AW1102" s="181"/>
      <c r="AX1102" s="180"/>
      <c r="AY1102" s="181"/>
      <c r="AZ1102" s="182">
        <f>AX1102+AY1102</f>
        <v>0</v>
      </c>
      <c r="BA1102" s="181"/>
      <c r="BB1102" s="181"/>
      <c r="BC1102" s="181"/>
      <c r="BD1102" s="181"/>
      <c r="BE1102" s="181"/>
      <c r="BF1102" s="130"/>
      <c r="BG1102" s="130"/>
      <c r="BH1102" s="130"/>
    </row>
    <row r="1103" spans="1:60" ht="29" x14ac:dyDescent="0.35">
      <c r="A1103" s="172" t="s">
        <v>1528</v>
      </c>
      <c r="B1103" s="172" t="s">
        <v>158</v>
      </c>
      <c r="C1103" s="172" t="s">
        <v>159</v>
      </c>
      <c r="D1103" s="173" t="s">
        <v>160</v>
      </c>
      <c r="E1103" s="172" t="s">
        <v>1529</v>
      </c>
      <c r="F1103" s="172" t="s">
        <v>681</v>
      </c>
      <c r="G1103" s="172" t="s">
        <v>682</v>
      </c>
      <c r="H1103" s="172" t="s">
        <v>683</v>
      </c>
      <c r="I1103" s="174">
        <v>2100</v>
      </c>
      <c r="J1103" s="175" t="s">
        <v>520</v>
      </c>
      <c r="K1103" s="176">
        <f>I1103*9.16</f>
        <v>19236</v>
      </c>
      <c r="L1103" s="177"/>
      <c r="M1103" s="178"/>
      <c r="N1103" s="178"/>
      <c r="O1103" s="178"/>
      <c r="P1103" s="179"/>
      <c r="Q1103" s="179"/>
      <c r="R1103" s="180"/>
      <c r="S1103" s="181"/>
      <c r="T1103" s="182">
        <f>R1103+S1103</f>
        <v>0</v>
      </c>
      <c r="U1103" s="181"/>
      <c r="V1103" s="181"/>
      <c r="W1103" s="181"/>
      <c r="X1103" s="181"/>
      <c r="Y1103" s="181"/>
      <c r="Z1103" s="180"/>
      <c r="AA1103" s="181"/>
      <c r="AB1103" s="182">
        <f>Z1103+AA1103</f>
        <v>0</v>
      </c>
      <c r="AC1103" s="181"/>
      <c r="AD1103" s="181"/>
      <c r="AE1103" s="181"/>
      <c r="AF1103" s="181"/>
      <c r="AG1103" s="181"/>
      <c r="AH1103" s="180"/>
      <c r="AI1103" s="181"/>
      <c r="AJ1103" s="182">
        <f>AH1103+AI1103</f>
        <v>0</v>
      </c>
      <c r="AK1103" s="181"/>
      <c r="AL1103" s="181"/>
      <c r="AM1103" s="181"/>
      <c r="AN1103" s="181"/>
      <c r="AO1103" s="181"/>
      <c r="AP1103" s="180"/>
      <c r="AQ1103" s="181"/>
      <c r="AR1103" s="182">
        <f>AP1103+AQ1103</f>
        <v>0</v>
      </c>
      <c r="AS1103" s="181"/>
      <c r="AT1103" s="181"/>
      <c r="AU1103" s="181"/>
      <c r="AV1103" s="181"/>
      <c r="AW1103" s="181"/>
      <c r="AX1103" s="180"/>
      <c r="AY1103" s="181"/>
      <c r="AZ1103" s="182">
        <f>AX1103+AY1103</f>
        <v>0</v>
      </c>
      <c r="BA1103" s="181"/>
      <c r="BB1103" s="181"/>
      <c r="BC1103" s="181"/>
      <c r="BD1103" s="181"/>
      <c r="BE1103" s="181"/>
      <c r="BF1103" s="130"/>
      <c r="BG1103" s="130"/>
      <c r="BH1103" s="130"/>
    </row>
    <row r="1104" spans="1:60" ht="29" x14ac:dyDescent="0.35">
      <c r="A1104" s="172" t="s">
        <v>1532</v>
      </c>
      <c r="B1104" s="172" t="s">
        <v>158</v>
      </c>
      <c r="C1104" s="172" t="s">
        <v>159</v>
      </c>
      <c r="D1104" s="173" t="s">
        <v>160</v>
      </c>
      <c r="E1104" s="172" t="s">
        <v>1533</v>
      </c>
      <c r="F1104" s="172" t="s">
        <v>681</v>
      </c>
      <c r="G1104" s="172" t="s">
        <v>682</v>
      </c>
      <c r="H1104" s="172" t="s">
        <v>683</v>
      </c>
      <c r="I1104" s="174">
        <v>2100</v>
      </c>
      <c r="J1104" s="175" t="s">
        <v>520</v>
      </c>
      <c r="K1104" s="176">
        <f>I1104*9.16</f>
        <v>19236</v>
      </c>
      <c r="L1104" s="177"/>
      <c r="M1104" s="178"/>
      <c r="N1104" s="178"/>
      <c r="O1104" s="178"/>
      <c r="P1104" s="179"/>
      <c r="Q1104" s="179"/>
      <c r="R1104" s="180"/>
      <c r="S1104" s="181"/>
      <c r="T1104" s="182">
        <f>R1104+S1104</f>
        <v>0</v>
      </c>
      <c r="U1104" s="181"/>
      <c r="V1104" s="181"/>
      <c r="W1104" s="181"/>
      <c r="X1104" s="181"/>
      <c r="Y1104" s="181"/>
      <c r="Z1104" s="180"/>
      <c r="AA1104" s="181"/>
      <c r="AB1104" s="182">
        <f>Z1104+AA1104</f>
        <v>0</v>
      </c>
      <c r="AC1104" s="181"/>
      <c r="AD1104" s="181"/>
      <c r="AE1104" s="181"/>
      <c r="AF1104" s="181"/>
      <c r="AG1104" s="181"/>
      <c r="AH1104" s="180"/>
      <c r="AI1104" s="181"/>
      <c r="AJ1104" s="182">
        <f>AH1104+AI1104</f>
        <v>0</v>
      </c>
      <c r="AK1104" s="181"/>
      <c r="AL1104" s="181"/>
      <c r="AM1104" s="181"/>
      <c r="AN1104" s="181"/>
      <c r="AO1104" s="181"/>
      <c r="AP1104" s="180"/>
      <c r="AQ1104" s="181"/>
      <c r="AR1104" s="182">
        <f>AP1104+AQ1104</f>
        <v>0</v>
      </c>
      <c r="AS1104" s="181"/>
      <c r="AT1104" s="181"/>
      <c r="AU1104" s="181"/>
      <c r="AV1104" s="181"/>
      <c r="AW1104" s="181"/>
      <c r="AX1104" s="180"/>
      <c r="AY1104" s="181"/>
      <c r="AZ1104" s="182">
        <f>AX1104+AY1104</f>
        <v>0</v>
      </c>
      <c r="BA1104" s="181"/>
      <c r="BB1104" s="181"/>
      <c r="BC1104" s="181"/>
      <c r="BD1104" s="181"/>
      <c r="BE1104" s="181"/>
      <c r="BF1104" s="130"/>
      <c r="BG1104" s="130"/>
      <c r="BH1104" s="130"/>
    </row>
    <row r="1105" spans="1:60" x14ac:dyDescent="0.35">
      <c r="A1105" s="172" t="s">
        <v>1712</v>
      </c>
      <c r="B1105" s="172" t="s">
        <v>158</v>
      </c>
      <c r="C1105" s="172" t="s">
        <v>159</v>
      </c>
      <c r="D1105" s="173" t="s">
        <v>160</v>
      </c>
      <c r="E1105" s="172" t="s">
        <v>1713</v>
      </c>
      <c r="F1105" s="172" t="s">
        <v>681</v>
      </c>
      <c r="G1105" s="172" t="s">
        <v>682</v>
      </c>
      <c r="H1105" s="172" t="s">
        <v>683</v>
      </c>
      <c r="I1105" s="174">
        <v>3990</v>
      </c>
      <c r="J1105" s="175" t="s">
        <v>165</v>
      </c>
      <c r="K1105" s="176">
        <f>I1105*9.16</f>
        <v>36548.400000000001</v>
      </c>
      <c r="L1105" s="177"/>
      <c r="M1105" s="178"/>
      <c r="N1105" s="178"/>
      <c r="O1105" s="178"/>
      <c r="P1105" s="179"/>
      <c r="Q1105" s="179"/>
      <c r="R1105" s="180"/>
      <c r="S1105" s="181"/>
      <c r="T1105" s="182">
        <f>R1105+S1105</f>
        <v>0</v>
      </c>
      <c r="U1105" s="181"/>
      <c r="V1105" s="181"/>
      <c r="W1105" s="181"/>
      <c r="X1105" s="181"/>
      <c r="Y1105" s="181"/>
      <c r="Z1105" s="180"/>
      <c r="AA1105" s="181"/>
      <c r="AB1105" s="182">
        <f>Z1105+AA1105</f>
        <v>0</v>
      </c>
      <c r="AC1105" s="181"/>
      <c r="AD1105" s="181"/>
      <c r="AE1105" s="181"/>
      <c r="AF1105" s="181"/>
      <c r="AG1105" s="181"/>
      <c r="AH1105" s="180"/>
      <c r="AI1105" s="181"/>
      <c r="AJ1105" s="182">
        <f>AH1105+AI1105</f>
        <v>0</v>
      </c>
      <c r="AK1105" s="181"/>
      <c r="AL1105" s="181"/>
      <c r="AM1105" s="181"/>
      <c r="AN1105" s="181"/>
      <c r="AO1105" s="181"/>
      <c r="AP1105" s="180"/>
      <c r="AQ1105" s="181"/>
      <c r="AR1105" s="182">
        <f>AP1105+AQ1105</f>
        <v>0</v>
      </c>
      <c r="AS1105" s="181"/>
      <c r="AT1105" s="181"/>
      <c r="AU1105" s="181"/>
      <c r="AV1105" s="181"/>
      <c r="AW1105" s="181"/>
      <c r="AX1105" s="180"/>
      <c r="AY1105" s="181"/>
      <c r="AZ1105" s="182">
        <f>AX1105+AY1105</f>
        <v>0</v>
      </c>
      <c r="BA1105" s="181"/>
      <c r="BB1105" s="181"/>
      <c r="BC1105" s="181"/>
      <c r="BD1105" s="181"/>
      <c r="BE1105" s="181"/>
      <c r="BF1105" s="130"/>
      <c r="BG1105" s="130"/>
      <c r="BH1105" s="130"/>
    </row>
    <row r="1106" spans="1:60" x14ac:dyDescent="0.35">
      <c r="A1106" s="172" t="s">
        <v>1936</v>
      </c>
      <c r="B1106" s="172" t="s">
        <v>158</v>
      </c>
      <c r="C1106" s="172" t="s">
        <v>159</v>
      </c>
      <c r="D1106" s="173" t="s">
        <v>160</v>
      </c>
      <c r="E1106" s="172" t="s">
        <v>1930</v>
      </c>
      <c r="F1106" s="172" t="s">
        <v>1937</v>
      </c>
      <c r="G1106" s="172" t="s">
        <v>682</v>
      </c>
      <c r="H1106" s="172" t="s">
        <v>683</v>
      </c>
      <c r="I1106" s="174">
        <v>72</v>
      </c>
      <c r="J1106" s="175" t="s">
        <v>171</v>
      </c>
      <c r="K1106" s="176">
        <f>I1106*9.16</f>
        <v>659.52</v>
      </c>
      <c r="L1106" s="177"/>
      <c r="M1106" s="178"/>
      <c r="N1106" s="178"/>
      <c r="O1106" s="178"/>
      <c r="P1106" s="179"/>
      <c r="Q1106" s="179"/>
      <c r="R1106" s="180"/>
      <c r="S1106" s="181"/>
      <c r="T1106" s="182">
        <f>R1106+S1106</f>
        <v>0</v>
      </c>
      <c r="U1106" s="181"/>
      <c r="V1106" s="181"/>
      <c r="W1106" s="181"/>
      <c r="X1106" s="181"/>
      <c r="Y1106" s="181"/>
      <c r="Z1106" s="180"/>
      <c r="AA1106" s="181"/>
      <c r="AB1106" s="182">
        <f>Z1106+AA1106</f>
        <v>0</v>
      </c>
      <c r="AC1106" s="181"/>
      <c r="AD1106" s="181"/>
      <c r="AE1106" s="181"/>
      <c r="AF1106" s="181"/>
      <c r="AG1106" s="181"/>
      <c r="AH1106" s="180"/>
      <c r="AI1106" s="181"/>
      <c r="AJ1106" s="182">
        <f>AH1106+AI1106</f>
        <v>0</v>
      </c>
      <c r="AK1106" s="181"/>
      <c r="AL1106" s="181"/>
      <c r="AM1106" s="181"/>
      <c r="AN1106" s="181"/>
      <c r="AO1106" s="181"/>
      <c r="AP1106" s="180"/>
      <c r="AQ1106" s="181"/>
      <c r="AR1106" s="182">
        <f>AP1106+AQ1106</f>
        <v>0</v>
      </c>
      <c r="AS1106" s="181"/>
      <c r="AT1106" s="181"/>
      <c r="AU1106" s="181"/>
      <c r="AV1106" s="181"/>
      <c r="AW1106" s="181"/>
      <c r="AX1106" s="180"/>
      <c r="AY1106" s="181"/>
      <c r="AZ1106" s="182">
        <f>AX1106+AY1106</f>
        <v>0</v>
      </c>
      <c r="BA1106" s="181"/>
      <c r="BB1106" s="181"/>
      <c r="BC1106" s="181"/>
      <c r="BD1106" s="181"/>
      <c r="BE1106" s="181"/>
      <c r="BF1106" s="130"/>
      <c r="BG1106" s="130"/>
      <c r="BH1106" s="130"/>
    </row>
    <row r="1107" spans="1:60" x14ac:dyDescent="0.35">
      <c r="A1107" s="172" t="s">
        <v>1938</v>
      </c>
      <c r="B1107" s="172" t="s">
        <v>158</v>
      </c>
      <c r="C1107" s="172" t="s">
        <v>159</v>
      </c>
      <c r="D1107" s="173" t="s">
        <v>160</v>
      </c>
      <c r="E1107" s="172" t="s">
        <v>1930</v>
      </c>
      <c r="F1107" s="172" t="s">
        <v>1937</v>
      </c>
      <c r="G1107" s="172" t="s">
        <v>682</v>
      </c>
      <c r="H1107" s="172" t="s">
        <v>683</v>
      </c>
      <c r="I1107" s="174">
        <v>72</v>
      </c>
      <c r="J1107" s="175" t="s">
        <v>171</v>
      </c>
      <c r="K1107" s="176">
        <f>I1107*9.16</f>
        <v>659.52</v>
      </c>
      <c r="L1107" s="177"/>
      <c r="M1107" s="178"/>
      <c r="N1107" s="178"/>
      <c r="O1107" s="178"/>
      <c r="P1107" s="179"/>
      <c r="Q1107" s="179"/>
      <c r="R1107" s="180"/>
      <c r="S1107" s="181"/>
      <c r="T1107" s="182">
        <f>R1107+S1107</f>
        <v>0</v>
      </c>
      <c r="U1107" s="181"/>
      <c r="V1107" s="181"/>
      <c r="W1107" s="181"/>
      <c r="X1107" s="181"/>
      <c r="Y1107" s="181"/>
      <c r="Z1107" s="180"/>
      <c r="AA1107" s="181"/>
      <c r="AB1107" s="182">
        <f>Z1107+AA1107</f>
        <v>0</v>
      </c>
      <c r="AC1107" s="181"/>
      <c r="AD1107" s="181"/>
      <c r="AE1107" s="181"/>
      <c r="AF1107" s="181"/>
      <c r="AG1107" s="181"/>
      <c r="AH1107" s="180"/>
      <c r="AI1107" s="181"/>
      <c r="AJ1107" s="182">
        <f>AH1107+AI1107</f>
        <v>0</v>
      </c>
      <c r="AK1107" s="181"/>
      <c r="AL1107" s="181"/>
      <c r="AM1107" s="181"/>
      <c r="AN1107" s="181"/>
      <c r="AO1107" s="181"/>
      <c r="AP1107" s="180"/>
      <c r="AQ1107" s="181"/>
      <c r="AR1107" s="182">
        <f>AP1107+AQ1107</f>
        <v>0</v>
      </c>
      <c r="AS1107" s="181"/>
      <c r="AT1107" s="181"/>
      <c r="AU1107" s="181"/>
      <c r="AV1107" s="181"/>
      <c r="AW1107" s="181"/>
      <c r="AX1107" s="180"/>
      <c r="AY1107" s="181"/>
      <c r="AZ1107" s="182">
        <f>AX1107+AY1107</f>
        <v>0</v>
      </c>
      <c r="BA1107" s="181"/>
      <c r="BB1107" s="181"/>
      <c r="BC1107" s="181"/>
      <c r="BD1107" s="181"/>
      <c r="BE1107" s="181"/>
      <c r="BF1107" s="130"/>
      <c r="BG1107" s="130"/>
      <c r="BH1107" s="130"/>
    </row>
    <row r="1108" spans="1:60" x14ac:dyDescent="0.35">
      <c r="A1108" s="172" t="s">
        <v>1939</v>
      </c>
      <c r="B1108" s="172" t="s">
        <v>158</v>
      </c>
      <c r="C1108" s="172" t="s">
        <v>159</v>
      </c>
      <c r="D1108" s="173" t="s">
        <v>160</v>
      </c>
      <c r="E1108" s="172" t="s">
        <v>1930</v>
      </c>
      <c r="F1108" s="172" t="s">
        <v>1940</v>
      </c>
      <c r="G1108" s="172" t="s">
        <v>682</v>
      </c>
      <c r="H1108" s="172" t="s">
        <v>683</v>
      </c>
      <c r="I1108" s="174">
        <v>72</v>
      </c>
      <c r="J1108" s="175" t="s">
        <v>171</v>
      </c>
      <c r="K1108" s="176">
        <f>I1108*9.16</f>
        <v>659.52</v>
      </c>
      <c r="L1108" s="177"/>
      <c r="M1108" s="178"/>
      <c r="N1108" s="178"/>
      <c r="O1108" s="178"/>
      <c r="P1108" s="179"/>
      <c r="Q1108" s="179"/>
      <c r="R1108" s="180"/>
      <c r="S1108" s="181"/>
      <c r="T1108" s="182">
        <f>R1108+S1108</f>
        <v>0</v>
      </c>
      <c r="U1108" s="181"/>
      <c r="V1108" s="181"/>
      <c r="W1108" s="181"/>
      <c r="X1108" s="181"/>
      <c r="Y1108" s="181"/>
      <c r="Z1108" s="180"/>
      <c r="AA1108" s="181"/>
      <c r="AB1108" s="182">
        <f>Z1108+AA1108</f>
        <v>0</v>
      </c>
      <c r="AC1108" s="181"/>
      <c r="AD1108" s="181"/>
      <c r="AE1108" s="181"/>
      <c r="AF1108" s="181"/>
      <c r="AG1108" s="181"/>
      <c r="AH1108" s="180"/>
      <c r="AI1108" s="181"/>
      <c r="AJ1108" s="182">
        <f>AH1108+AI1108</f>
        <v>0</v>
      </c>
      <c r="AK1108" s="181"/>
      <c r="AL1108" s="181"/>
      <c r="AM1108" s="181"/>
      <c r="AN1108" s="181"/>
      <c r="AO1108" s="181"/>
      <c r="AP1108" s="180"/>
      <c r="AQ1108" s="181"/>
      <c r="AR1108" s="182">
        <f>AP1108+AQ1108</f>
        <v>0</v>
      </c>
      <c r="AS1108" s="181"/>
      <c r="AT1108" s="181"/>
      <c r="AU1108" s="181"/>
      <c r="AV1108" s="181"/>
      <c r="AW1108" s="181"/>
      <c r="AX1108" s="180"/>
      <c r="AY1108" s="181"/>
      <c r="AZ1108" s="182">
        <f>AX1108+AY1108</f>
        <v>0</v>
      </c>
      <c r="BA1108" s="181"/>
      <c r="BB1108" s="181"/>
      <c r="BC1108" s="181"/>
      <c r="BD1108" s="181"/>
      <c r="BE1108" s="181"/>
      <c r="BF1108" s="130"/>
      <c r="BG1108" s="130"/>
      <c r="BH1108" s="130"/>
    </row>
    <row r="1109" spans="1:60" x14ac:dyDescent="0.35">
      <c r="A1109" s="172" t="s">
        <v>1949</v>
      </c>
      <c r="B1109" s="172" t="s">
        <v>158</v>
      </c>
      <c r="C1109" s="172" t="s">
        <v>159</v>
      </c>
      <c r="D1109" s="173" t="s">
        <v>160</v>
      </c>
      <c r="E1109" s="172" t="s">
        <v>1930</v>
      </c>
      <c r="F1109" s="172" t="s">
        <v>1950</v>
      </c>
      <c r="G1109" s="172" t="s">
        <v>1951</v>
      </c>
      <c r="H1109" s="172" t="s">
        <v>199</v>
      </c>
      <c r="I1109" s="174">
        <v>72</v>
      </c>
      <c r="J1109" s="175" t="s">
        <v>171</v>
      </c>
      <c r="K1109" s="176">
        <f>I1109*9.16</f>
        <v>659.52</v>
      </c>
      <c r="L1109" s="177"/>
      <c r="M1109" s="178"/>
      <c r="N1109" s="178"/>
      <c r="O1109" s="178"/>
      <c r="P1109" s="179"/>
      <c r="Q1109" s="179"/>
      <c r="R1109" s="180"/>
      <c r="S1109" s="181"/>
      <c r="T1109" s="182">
        <f>R1109+S1109</f>
        <v>0</v>
      </c>
      <c r="U1109" s="181"/>
      <c r="V1109" s="181"/>
      <c r="W1109" s="181"/>
      <c r="X1109" s="181"/>
      <c r="Y1109" s="181"/>
      <c r="Z1109" s="180"/>
      <c r="AA1109" s="181"/>
      <c r="AB1109" s="182">
        <f>Z1109+AA1109</f>
        <v>0</v>
      </c>
      <c r="AC1109" s="181"/>
      <c r="AD1109" s="181"/>
      <c r="AE1109" s="181"/>
      <c r="AF1109" s="181"/>
      <c r="AG1109" s="181"/>
      <c r="AH1109" s="180"/>
      <c r="AI1109" s="181"/>
      <c r="AJ1109" s="182">
        <f>AH1109+AI1109</f>
        <v>0</v>
      </c>
      <c r="AK1109" s="181"/>
      <c r="AL1109" s="181"/>
      <c r="AM1109" s="181"/>
      <c r="AN1109" s="181"/>
      <c r="AO1109" s="181"/>
      <c r="AP1109" s="180"/>
      <c r="AQ1109" s="181"/>
      <c r="AR1109" s="182">
        <f>AP1109+AQ1109</f>
        <v>0</v>
      </c>
      <c r="AS1109" s="181"/>
      <c r="AT1109" s="181"/>
      <c r="AU1109" s="181"/>
      <c r="AV1109" s="181"/>
      <c r="AW1109" s="181"/>
      <c r="AX1109" s="180"/>
      <c r="AY1109" s="181"/>
      <c r="AZ1109" s="182">
        <f>AX1109+AY1109</f>
        <v>0</v>
      </c>
      <c r="BA1109" s="181"/>
      <c r="BB1109" s="181"/>
      <c r="BC1109" s="181"/>
      <c r="BD1109" s="181"/>
      <c r="BE1109" s="181"/>
      <c r="BF1109" s="130"/>
      <c r="BG1109" s="130"/>
      <c r="BH1109" s="130"/>
    </row>
    <row r="1110" spans="1:60" x14ac:dyDescent="0.35">
      <c r="A1110" s="172" t="s">
        <v>1637</v>
      </c>
      <c r="B1110" s="172" t="s">
        <v>158</v>
      </c>
      <c r="C1110" s="172" t="s">
        <v>159</v>
      </c>
      <c r="D1110" s="173" t="s">
        <v>160</v>
      </c>
      <c r="E1110" s="172" t="s">
        <v>1638</v>
      </c>
      <c r="F1110" s="172" t="s">
        <v>1639</v>
      </c>
      <c r="G1110" s="172" t="s">
        <v>1640</v>
      </c>
      <c r="H1110" s="172" t="s">
        <v>1640</v>
      </c>
      <c r="I1110" s="174">
        <v>2880</v>
      </c>
      <c r="J1110" s="175" t="s">
        <v>200</v>
      </c>
      <c r="K1110" s="176">
        <f>I1110*9.16</f>
        <v>26380.799999999999</v>
      </c>
      <c r="L1110" s="177"/>
      <c r="M1110" s="178"/>
      <c r="N1110" s="178"/>
      <c r="O1110" s="178"/>
      <c r="P1110" s="179"/>
      <c r="Q1110" s="179"/>
      <c r="R1110" s="180"/>
      <c r="S1110" s="181"/>
      <c r="T1110" s="182">
        <f>R1110+S1110</f>
        <v>0</v>
      </c>
      <c r="U1110" s="181"/>
      <c r="V1110" s="181"/>
      <c r="W1110" s="181"/>
      <c r="X1110" s="181"/>
      <c r="Y1110" s="181"/>
      <c r="Z1110" s="180"/>
      <c r="AA1110" s="181"/>
      <c r="AB1110" s="182">
        <f>Z1110+AA1110</f>
        <v>0</v>
      </c>
      <c r="AC1110" s="181"/>
      <c r="AD1110" s="181"/>
      <c r="AE1110" s="181"/>
      <c r="AF1110" s="181"/>
      <c r="AG1110" s="181"/>
      <c r="AH1110" s="180"/>
      <c r="AI1110" s="181"/>
      <c r="AJ1110" s="182">
        <f>AH1110+AI1110</f>
        <v>0</v>
      </c>
      <c r="AK1110" s="181"/>
      <c r="AL1110" s="181"/>
      <c r="AM1110" s="181"/>
      <c r="AN1110" s="181"/>
      <c r="AO1110" s="181"/>
      <c r="AP1110" s="180"/>
      <c r="AQ1110" s="181"/>
      <c r="AR1110" s="182">
        <f>AP1110+AQ1110</f>
        <v>0</v>
      </c>
      <c r="AS1110" s="181"/>
      <c r="AT1110" s="181"/>
      <c r="AU1110" s="181"/>
      <c r="AV1110" s="181"/>
      <c r="AW1110" s="181"/>
      <c r="AX1110" s="180"/>
      <c r="AY1110" s="181"/>
      <c r="AZ1110" s="182">
        <f>AX1110+AY1110</f>
        <v>0</v>
      </c>
      <c r="BA1110" s="181"/>
      <c r="BB1110" s="181"/>
      <c r="BC1110" s="181"/>
      <c r="BD1110" s="181"/>
      <c r="BE1110" s="181"/>
      <c r="BF1110" s="130"/>
      <c r="BG1110" s="130"/>
      <c r="BH1110" s="130"/>
    </row>
    <row r="1111" spans="1:60" x14ac:dyDescent="0.35">
      <c r="A1111" s="172" t="s">
        <v>1758</v>
      </c>
      <c r="B1111" s="172" t="s">
        <v>158</v>
      </c>
      <c r="C1111" s="172" t="s">
        <v>159</v>
      </c>
      <c r="D1111" s="173" t="s">
        <v>160</v>
      </c>
      <c r="E1111" s="172" t="s">
        <v>1759</v>
      </c>
      <c r="F1111" s="172" t="s">
        <v>1639</v>
      </c>
      <c r="G1111" s="172" t="s">
        <v>1640</v>
      </c>
      <c r="H1111" s="172" t="s">
        <v>1640</v>
      </c>
      <c r="I1111" s="174">
        <v>4515</v>
      </c>
      <c r="J1111" s="175" t="s">
        <v>783</v>
      </c>
      <c r="K1111" s="176">
        <f>I1111*9.16</f>
        <v>41357.4</v>
      </c>
      <c r="L1111" s="177"/>
      <c r="M1111" s="178"/>
      <c r="N1111" s="178"/>
      <c r="O1111" s="178"/>
      <c r="P1111" s="179" t="s">
        <v>121</v>
      </c>
      <c r="Q1111" s="179"/>
      <c r="R1111" s="180"/>
      <c r="S1111" s="181"/>
      <c r="T1111" s="182">
        <f>R1111+S1111</f>
        <v>0</v>
      </c>
      <c r="U1111" s="181"/>
      <c r="V1111" s="181"/>
      <c r="W1111" s="181"/>
      <c r="X1111" s="181"/>
      <c r="Y1111" s="181"/>
      <c r="Z1111" s="180"/>
      <c r="AA1111" s="181"/>
      <c r="AB1111" s="182">
        <f>Z1111+AA1111</f>
        <v>0</v>
      </c>
      <c r="AC1111" s="181"/>
      <c r="AD1111" s="181"/>
      <c r="AE1111" s="181"/>
      <c r="AF1111" s="181"/>
      <c r="AG1111" s="181"/>
      <c r="AH1111" s="180"/>
      <c r="AI1111" s="181"/>
      <c r="AJ1111" s="182">
        <f>AH1111+AI1111</f>
        <v>0</v>
      </c>
      <c r="AK1111" s="181"/>
      <c r="AL1111" s="181"/>
      <c r="AM1111" s="181"/>
      <c r="AN1111" s="181"/>
      <c r="AO1111" s="181"/>
      <c r="AP1111" s="180"/>
      <c r="AQ1111" s="181"/>
      <c r="AR1111" s="182">
        <f>AP1111+AQ1111</f>
        <v>0</v>
      </c>
      <c r="AS1111" s="181"/>
      <c r="AT1111" s="181"/>
      <c r="AU1111" s="181"/>
      <c r="AV1111" s="181"/>
      <c r="AW1111" s="181"/>
      <c r="AX1111" s="180"/>
      <c r="AY1111" s="181"/>
      <c r="AZ1111" s="182">
        <f>AX1111+AY1111</f>
        <v>0</v>
      </c>
      <c r="BA1111" s="181"/>
      <c r="BB1111" s="181"/>
      <c r="BC1111" s="181"/>
      <c r="BD1111" s="181"/>
      <c r="BE1111" s="181"/>
      <c r="BF1111" s="130"/>
      <c r="BG1111" s="130"/>
      <c r="BH1111" s="130"/>
    </row>
    <row r="1112" spans="1:60" x14ac:dyDescent="0.35">
      <c r="A1112" s="172" t="s">
        <v>2071</v>
      </c>
      <c r="B1112" s="172" t="s">
        <v>158</v>
      </c>
      <c r="C1112" s="172" t="s">
        <v>159</v>
      </c>
      <c r="D1112" s="173" t="s">
        <v>160</v>
      </c>
      <c r="E1112" s="172" t="s">
        <v>1930</v>
      </c>
      <c r="F1112" s="172" t="s">
        <v>2072</v>
      </c>
      <c r="G1112" s="172" t="s">
        <v>2073</v>
      </c>
      <c r="H1112" s="172" t="s">
        <v>295</v>
      </c>
      <c r="I1112" s="174">
        <v>72</v>
      </c>
      <c r="J1112" s="175" t="s">
        <v>171</v>
      </c>
      <c r="K1112" s="176">
        <f>I1112*9.16</f>
        <v>659.52</v>
      </c>
      <c r="L1112" s="177"/>
      <c r="M1112" s="178"/>
      <c r="N1112" s="178"/>
      <c r="O1112" s="178"/>
      <c r="P1112" s="179"/>
      <c r="Q1112" s="179"/>
      <c r="R1112" s="180"/>
      <c r="S1112" s="181"/>
      <c r="T1112" s="182">
        <f>R1112+S1112</f>
        <v>0</v>
      </c>
      <c r="U1112" s="181"/>
      <c r="V1112" s="181"/>
      <c r="W1112" s="181"/>
      <c r="X1112" s="181"/>
      <c r="Y1112" s="181"/>
      <c r="Z1112" s="180"/>
      <c r="AA1112" s="181"/>
      <c r="AB1112" s="182">
        <f>Z1112+AA1112</f>
        <v>0</v>
      </c>
      <c r="AC1112" s="181"/>
      <c r="AD1112" s="181"/>
      <c r="AE1112" s="181"/>
      <c r="AF1112" s="181"/>
      <c r="AG1112" s="181"/>
      <c r="AH1112" s="180"/>
      <c r="AI1112" s="181"/>
      <c r="AJ1112" s="182">
        <f>AH1112+AI1112</f>
        <v>0</v>
      </c>
      <c r="AK1112" s="181"/>
      <c r="AL1112" s="181"/>
      <c r="AM1112" s="181"/>
      <c r="AN1112" s="181"/>
      <c r="AO1112" s="181"/>
      <c r="AP1112" s="180"/>
      <c r="AQ1112" s="181"/>
      <c r="AR1112" s="182">
        <f>AP1112+AQ1112</f>
        <v>0</v>
      </c>
      <c r="AS1112" s="181"/>
      <c r="AT1112" s="181"/>
      <c r="AU1112" s="181"/>
      <c r="AV1112" s="181"/>
      <c r="AW1112" s="181"/>
      <c r="AX1112" s="180"/>
      <c r="AY1112" s="181"/>
      <c r="AZ1112" s="182">
        <f>AX1112+AY1112</f>
        <v>0</v>
      </c>
      <c r="BA1112" s="181"/>
      <c r="BB1112" s="181"/>
      <c r="BC1112" s="181"/>
      <c r="BD1112" s="181"/>
      <c r="BE1112" s="181"/>
      <c r="BF1112" s="130"/>
      <c r="BG1112" s="130"/>
      <c r="BH1112" s="130"/>
    </row>
    <row r="1113" spans="1:60" x14ac:dyDescent="0.35">
      <c r="A1113" s="172" t="s">
        <v>2085</v>
      </c>
      <c r="B1113" s="172" t="s">
        <v>158</v>
      </c>
      <c r="C1113" s="172" t="s">
        <v>159</v>
      </c>
      <c r="D1113" s="173" t="s">
        <v>160</v>
      </c>
      <c r="E1113" s="172" t="s">
        <v>1930</v>
      </c>
      <c r="F1113" s="172" t="s">
        <v>2086</v>
      </c>
      <c r="G1113" s="172" t="s">
        <v>2073</v>
      </c>
      <c r="H1113" s="172" t="s">
        <v>295</v>
      </c>
      <c r="I1113" s="174">
        <v>72</v>
      </c>
      <c r="J1113" s="175" t="s">
        <v>171</v>
      </c>
      <c r="K1113" s="176">
        <f>I1113*9.16</f>
        <v>659.52</v>
      </c>
      <c r="L1113" s="177"/>
      <c r="M1113" s="178"/>
      <c r="N1113" s="178"/>
      <c r="O1113" s="178"/>
      <c r="P1113" s="179"/>
      <c r="Q1113" s="179"/>
      <c r="R1113" s="180"/>
      <c r="S1113" s="181"/>
      <c r="T1113" s="182">
        <f>R1113+S1113</f>
        <v>0</v>
      </c>
      <c r="U1113" s="181"/>
      <c r="V1113" s="181"/>
      <c r="W1113" s="181"/>
      <c r="X1113" s="181"/>
      <c r="Y1113" s="181"/>
      <c r="Z1113" s="180"/>
      <c r="AA1113" s="181"/>
      <c r="AB1113" s="182">
        <f>Z1113+AA1113</f>
        <v>0</v>
      </c>
      <c r="AC1113" s="181"/>
      <c r="AD1113" s="181"/>
      <c r="AE1113" s="181"/>
      <c r="AF1113" s="181"/>
      <c r="AG1113" s="181"/>
      <c r="AH1113" s="180"/>
      <c r="AI1113" s="181"/>
      <c r="AJ1113" s="182">
        <f>AH1113+AI1113</f>
        <v>0</v>
      </c>
      <c r="AK1113" s="181"/>
      <c r="AL1113" s="181"/>
      <c r="AM1113" s="181"/>
      <c r="AN1113" s="181"/>
      <c r="AO1113" s="181"/>
      <c r="AP1113" s="180"/>
      <c r="AQ1113" s="181"/>
      <c r="AR1113" s="182">
        <f>AP1113+AQ1113</f>
        <v>0</v>
      </c>
      <c r="AS1113" s="181"/>
      <c r="AT1113" s="181"/>
      <c r="AU1113" s="181"/>
      <c r="AV1113" s="181"/>
      <c r="AW1113" s="181"/>
      <c r="AX1113" s="180"/>
      <c r="AY1113" s="181"/>
      <c r="AZ1113" s="182">
        <f>AX1113+AY1113</f>
        <v>0</v>
      </c>
      <c r="BA1113" s="181"/>
      <c r="BB1113" s="181"/>
      <c r="BC1113" s="181"/>
      <c r="BD1113" s="181"/>
      <c r="BE1113" s="181"/>
      <c r="BF1113" s="130"/>
      <c r="BG1113" s="130"/>
      <c r="BH1113" s="130"/>
    </row>
    <row r="1114" spans="1:60" x14ac:dyDescent="0.35">
      <c r="A1114" s="172" t="s">
        <v>2167</v>
      </c>
      <c r="B1114" s="172" t="s">
        <v>158</v>
      </c>
      <c r="C1114" s="172" t="s">
        <v>159</v>
      </c>
      <c r="D1114" s="173" t="s">
        <v>160</v>
      </c>
      <c r="E1114" s="172" t="s">
        <v>1930</v>
      </c>
      <c r="F1114" s="172" t="s">
        <v>2168</v>
      </c>
      <c r="G1114" s="172" t="s">
        <v>2169</v>
      </c>
      <c r="H1114" s="172" t="s">
        <v>176</v>
      </c>
      <c r="I1114" s="174">
        <v>72</v>
      </c>
      <c r="J1114" s="175" t="s">
        <v>171</v>
      </c>
      <c r="K1114" s="176">
        <f>I1114*9.16</f>
        <v>659.52</v>
      </c>
      <c r="L1114" s="177"/>
      <c r="M1114" s="178"/>
      <c r="N1114" s="178"/>
      <c r="O1114" s="178"/>
      <c r="P1114" s="179"/>
      <c r="Q1114" s="179"/>
      <c r="R1114" s="180"/>
      <c r="S1114" s="181"/>
      <c r="T1114" s="182">
        <f>R1114+S1114</f>
        <v>0</v>
      </c>
      <c r="U1114" s="181"/>
      <c r="V1114" s="181"/>
      <c r="W1114" s="181"/>
      <c r="X1114" s="181"/>
      <c r="Y1114" s="181"/>
      <c r="Z1114" s="180"/>
      <c r="AA1114" s="181"/>
      <c r="AB1114" s="182">
        <f>Z1114+AA1114</f>
        <v>0</v>
      </c>
      <c r="AC1114" s="181"/>
      <c r="AD1114" s="181"/>
      <c r="AE1114" s="181"/>
      <c r="AF1114" s="181"/>
      <c r="AG1114" s="181"/>
      <c r="AH1114" s="180"/>
      <c r="AI1114" s="181"/>
      <c r="AJ1114" s="182">
        <f>AH1114+AI1114</f>
        <v>0</v>
      </c>
      <c r="AK1114" s="181"/>
      <c r="AL1114" s="181"/>
      <c r="AM1114" s="181"/>
      <c r="AN1114" s="181"/>
      <c r="AO1114" s="181"/>
      <c r="AP1114" s="180"/>
      <c r="AQ1114" s="181"/>
      <c r="AR1114" s="182">
        <f>AP1114+AQ1114</f>
        <v>0</v>
      </c>
      <c r="AS1114" s="181"/>
      <c r="AT1114" s="181"/>
      <c r="AU1114" s="181"/>
      <c r="AV1114" s="181"/>
      <c r="AW1114" s="181"/>
      <c r="AX1114" s="180"/>
      <c r="AY1114" s="181"/>
      <c r="AZ1114" s="182">
        <f>AX1114+AY1114</f>
        <v>0</v>
      </c>
      <c r="BA1114" s="181"/>
      <c r="BB1114" s="181"/>
      <c r="BC1114" s="181"/>
      <c r="BD1114" s="181"/>
      <c r="BE1114" s="181"/>
      <c r="BF1114" s="130"/>
      <c r="BG1114" s="130"/>
      <c r="BH1114" s="130"/>
    </row>
    <row r="1115" spans="1:60" x14ac:dyDescent="0.35">
      <c r="A1115" s="172" t="s">
        <v>2172</v>
      </c>
      <c r="B1115" s="172" t="s">
        <v>158</v>
      </c>
      <c r="C1115" s="172" t="s">
        <v>159</v>
      </c>
      <c r="D1115" s="173" t="s">
        <v>160</v>
      </c>
      <c r="E1115" s="172" t="s">
        <v>1930</v>
      </c>
      <c r="F1115" s="172" t="s">
        <v>2168</v>
      </c>
      <c r="G1115" s="172" t="s">
        <v>2169</v>
      </c>
      <c r="H1115" s="172" t="s">
        <v>176</v>
      </c>
      <c r="I1115" s="174">
        <v>72</v>
      </c>
      <c r="J1115" s="175" t="s">
        <v>171</v>
      </c>
      <c r="K1115" s="176">
        <f>I1115*9.16</f>
        <v>659.52</v>
      </c>
      <c r="L1115" s="177"/>
      <c r="M1115" s="178"/>
      <c r="N1115" s="178"/>
      <c r="O1115" s="178"/>
      <c r="P1115" s="179"/>
      <c r="Q1115" s="179"/>
      <c r="R1115" s="180"/>
      <c r="S1115" s="181"/>
      <c r="T1115" s="182">
        <f>R1115+S1115</f>
        <v>0</v>
      </c>
      <c r="U1115" s="181"/>
      <c r="V1115" s="181"/>
      <c r="W1115" s="181"/>
      <c r="X1115" s="181"/>
      <c r="Y1115" s="181"/>
      <c r="Z1115" s="180"/>
      <c r="AA1115" s="181"/>
      <c r="AB1115" s="182">
        <f>Z1115+AA1115</f>
        <v>0</v>
      </c>
      <c r="AC1115" s="181"/>
      <c r="AD1115" s="181"/>
      <c r="AE1115" s="181"/>
      <c r="AF1115" s="181"/>
      <c r="AG1115" s="181"/>
      <c r="AH1115" s="180"/>
      <c r="AI1115" s="181"/>
      <c r="AJ1115" s="182">
        <f>AH1115+AI1115</f>
        <v>0</v>
      </c>
      <c r="AK1115" s="181"/>
      <c r="AL1115" s="181"/>
      <c r="AM1115" s="181"/>
      <c r="AN1115" s="181"/>
      <c r="AO1115" s="181"/>
      <c r="AP1115" s="180"/>
      <c r="AQ1115" s="181"/>
      <c r="AR1115" s="182">
        <f>AP1115+AQ1115</f>
        <v>0</v>
      </c>
      <c r="AS1115" s="181"/>
      <c r="AT1115" s="181"/>
      <c r="AU1115" s="181"/>
      <c r="AV1115" s="181"/>
      <c r="AW1115" s="181"/>
      <c r="AX1115" s="180"/>
      <c r="AY1115" s="181"/>
      <c r="AZ1115" s="182">
        <f>AX1115+AY1115</f>
        <v>0</v>
      </c>
      <c r="BA1115" s="181"/>
      <c r="BB1115" s="181"/>
      <c r="BC1115" s="181"/>
      <c r="BD1115" s="181"/>
      <c r="BE1115" s="181"/>
      <c r="BF1115" s="130"/>
      <c r="BG1115" s="130"/>
      <c r="BH1115" s="130"/>
    </row>
    <row r="1116" spans="1:60" x14ac:dyDescent="0.35">
      <c r="A1116" s="172" t="s">
        <v>2173</v>
      </c>
      <c r="B1116" s="172" t="s">
        <v>158</v>
      </c>
      <c r="C1116" s="172" t="s">
        <v>159</v>
      </c>
      <c r="D1116" s="173" t="s">
        <v>160</v>
      </c>
      <c r="E1116" s="172" t="s">
        <v>1930</v>
      </c>
      <c r="F1116" s="172" t="s">
        <v>2168</v>
      </c>
      <c r="G1116" s="172" t="s">
        <v>2169</v>
      </c>
      <c r="H1116" s="172" t="s">
        <v>176</v>
      </c>
      <c r="I1116" s="174">
        <v>72</v>
      </c>
      <c r="J1116" s="175" t="s">
        <v>171</v>
      </c>
      <c r="K1116" s="176">
        <f>I1116*9.16</f>
        <v>659.52</v>
      </c>
      <c r="L1116" s="177"/>
      <c r="M1116" s="178"/>
      <c r="N1116" s="178"/>
      <c r="O1116" s="178"/>
      <c r="P1116" s="179"/>
      <c r="Q1116" s="179"/>
      <c r="R1116" s="180"/>
      <c r="S1116" s="181"/>
      <c r="T1116" s="182">
        <f>R1116+S1116</f>
        <v>0</v>
      </c>
      <c r="U1116" s="181"/>
      <c r="V1116" s="181"/>
      <c r="W1116" s="181"/>
      <c r="X1116" s="181"/>
      <c r="Y1116" s="181"/>
      <c r="Z1116" s="180"/>
      <c r="AA1116" s="181"/>
      <c r="AB1116" s="182">
        <f>Z1116+AA1116</f>
        <v>0</v>
      </c>
      <c r="AC1116" s="181"/>
      <c r="AD1116" s="181"/>
      <c r="AE1116" s="181"/>
      <c r="AF1116" s="181"/>
      <c r="AG1116" s="181"/>
      <c r="AH1116" s="180"/>
      <c r="AI1116" s="181"/>
      <c r="AJ1116" s="182">
        <f>AH1116+AI1116</f>
        <v>0</v>
      </c>
      <c r="AK1116" s="181"/>
      <c r="AL1116" s="181"/>
      <c r="AM1116" s="181"/>
      <c r="AN1116" s="181"/>
      <c r="AO1116" s="181"/>
      <c r="AP1116" s="180"/>
      <c r="AQ1116" s="181"/>
      <c r="AR1116" s="182">
        <f>AP1116+AQ1116</f>
        <v>0</v>
      </c>
      <c r="AS1116" s="181"/>
      <c r="AT1116" s="181"/>
      <c r="AU1116" s="181"/>
      <c r="AV1116" s="181"/>
      <c r="AW1116" s="181"/>
      <c r="AX1116" s="180"/>
      <c r="AY1116" s="181"/>
      <c r="AZ1116" s="182">
        <f>AX1116+AY1116</f>
        <v>0</v>
      </c>
      <c r="BA1116" s="181"/>
      <c r="BB1116" s="181"/>
      <c r="BC1116" s="181"/>
      <c r="BD1116" s="181"/>
      <c r="BE1116" s="181"/>
      <c r="BF1116" s="130"/>
      <c r="BG1116" s="130"/>
      <c r="BH1116" s="130"/>
    </row>
    <row r="1117" spans="1:60" x14ac:dyDescent="0.35">
      <c r="A1117" s="172" t="s">
        <v>2174</v>
      </c>
      <c r="B1117" s="172" t="s">
        <v>158</v>
      </c>
      <c r="C1117" s="172" t="s">
        <v>159</v>
      </c>
      <c r="D1117" s="173" t="s">
        <v>160</v>
      </c>
      <c r="E1117" s="172" t="s">
        <v>1930</v>
      </c>
      <c r="F1117" s="172" t="s">
        <v>2168</v>
      </c>
      <c r="G1117" s="172" t="s">
        <v>2169</v>
      </c>
      <c r="H1117" s="172" t="s">
        <v>176</v>
      </c>
      <c r="I1117" s="174">
        <v>72</v>
      </c>
      <c r="J1117" s="175" t="s">
        <v>171</v>
      </c>
      <c r="K1117" s="176">
        <f>I1117*9.16</f>
        <v>659.52</v>
      </c>
      <c r="L1117" s="177"/>
      <c r="M1117" s="178"/>
      <c r="N1117" s="178"/>
      <c r="O1117" s="178"/>
      <c r="P1117" s="179"/>
      <c r="Q1117" s="179"/>
      <c r="R1117" s="180"/>
      <c r="S1117" s="181"/>
      <c r="T1117" s="182">
        <f>R1117+S1117</f>
        <v>0</v>
      </c>
      <c r="U1117" s="181"/>
      <c r="V1117" s="181"/>
      <c r="W1117" s="181"/>
      <c r="X1117" s="181"/>
      <c r="Y1117" s="181"/>
      <c r="Z1117" s="180"/>
      <c r="AA1117" s="181"/>
      <c r="AB1117" s="182">
        <f>Z1117+AA1117</f>
        <v>0</v>
      </c>
      <c r="AC1117" s="181"/>
      <c r="AD1117" s="181"/>
      <c r="AE1117" s="181"/>
      <c r="AF1117" s="181"/>
      <c r="AG1117" s="181"/>
      <c r="AH1117" s="180"/>
      <c r="AI1117" s="181"/>
      <c r="AJ1117" s="182">
        <f>AH1117+AI1117</f>
        <v>0</v>
      </c>
      <c r="AK1117" s="181"/>
      <c r="AL1117" s="181"/>
      <c r="AM1117" s="181"/>
      <c r="AN1117" s="181"/>
      <c r="AO1117" s="181"/>
      <c r="AP1117" s="180"/>
      <c r="AQ1117" s="181"/>
      <c r="AR1117" s="182">
        <f>AP1117+AQ1117</f>
        <v>0</v>
      </c>
      <c r="AS1117" s="181"/>
      <c r="AT1117" s="181"/>
      <c r="AU1117" s="181"/>
      <c r="AV1117" s="181"/>
      <c r="AW1117" s="181"/>
      <c r="AX1117" s="180"/>
      <c r="AY1117" s="181"/>
      <c r="AZ1117" s="182">
        <f>AX1117+AY1117</f>
        <v>0</v>
      </c>
      <c r="BA1117" s="181"/>
      <c r="BB1117" s="181"/>
      <c r="BC1117" s="181"/>
      <c r="BD1117" s="181"/>
      <c r="BE1117" s="181"/>
      <c r="BF1117" s="130"/>
      <c r="BG1117" s="130"/>
      <c r="BH1117" s="130"/>
    </row>
    <row r="1118" spans="1:60" x14ac:dyDescent="0.35">
      <c r="A1118" s="172" t="s">
        <v>2191</v>
      </c>
      <c r="B1118" s="172" t="s">
        <v>158</v>
      </c>
      <c r="C1118" s="172" t="s">
        <v>159</v>
      </c>
      <c r="D1118" s="173" t="s">
        <v>160</v>
      </c>
      <c r="E1118" s="172" t="s">
        <v>1930</v>
      </c>
      <c r="F1118" s="172" t="s">
        <v>2192</v>
      </c>
      <c r="G1118" s="172" t="s">
        <v>2169</v>
      </c>
      <c r="H1118" s="172" t="s">
        <v>176</v>
      </c>
      <c r="I1118" s="174">
        <v>72</v>
      </c>
      <c r="J1118" s="175" t="s">
        <v>171</v>
      </c>
      <c r="K1118" s="176">
        <f>I1118*9.16</f>
        <v>659.52</v>
      </c>
      <c r="L1118" s="177"/>
      <c r="M1118" s="178"/>
      <c r="N1118" s="178"/>
      <c r="O1118" s="178"/>
      <c r="P1118" s="179"/>
      <c r="Q1118" s="179"/>
      <c r="R1118" s="180"/>
      <c r="S1118" s="181"/>
      <c r="T1118" s="182">
        <f>R1118+S1118</f>
        <v>0</v>
      </c>
      <c r="U1118" s="181"/>
      <c r="V1118" s="181"/>
      <c r="W1118" s="181"/>
      <c r="X1118" s="181"/>
      <c r="Y1118" s="181"/>
      <c r="Z1118" s="180"/>
      <c r="AA1118" s="181"/>
      <c r="AB1118" s="182">
        <f>Z1118+AA1118</f>
        <v>0</v>
      </c>
      <c r="AC1118" s="181"/>
      <c r="AD1118" s="181"/>
      <c r="AE1118" s="181"/>
      <c r="AF1118" s="181"/>
      <c r="AG1118" s="181"/>
      <c r="AH1118" s="180"/>
      <c r="AI1118" s="181"/>
      <c r="AJ1118" s="182">
        <f>AH1118+AI1118</f>
        <v>0</v>
      </c>
      <c r="AK1118" s="181"/>
      <c r="AL1118" s="181"/>
      <c r="AM1118" s="181"/>
      <c r="AN1118" s="181"/>
      <c r="AO1118" s="181"/>
      <c r="AP1118" s="180"/>
      <c r="AQ1118" s="181"/>
      <c r="AR1118" s="182">
        <f>AP1118+AQ1118</f>
        <v>0</v>
      </c>
      <c r="AS1118" s="181"/>
      <c r="AT1118" s="181"/>
      <c r="AU1118" s="181"/>
      <c r="AV1118" s="181"/>
      <c r="AW1118" s="181"/>
      <c r="AX1118" s="180"/>
      <c r="AY1118" s="181"/>
      <c r="AZ1118" s="182">
        <f>AX1118+AY1118</f>
        <v>0</v>
      </c>
      <c r="BA1118" s="181"/>
      <c r="BB1118" s="181"/>
      <c r="BC1118" s="181"/>
      <c r="BD1118" s="181"/>
      <c r="BE1118" s="181"/>
      <c r="BF1118" s="130"/>
      <c r="BG1118" s="130"/>
      <c r="BH1118" s="130"/>
    </row>
    <row r="1119" spans="1:60" x14ac:dyDescent="0.35">
      <c r="A1119" s="172" t="s">
        <v>2193</v>
      </c>
      <c r="B1119" s="172" t="s">
        <v>158</v>
      </c>
      <c r="C1119" s="172" t="s">
        <v>159</v>
      </c>
      <c r="D1119" s="173" t="s">
        <v>160</v>
      </c>
      <c r="E1119" s="172" t="s">
        <v>1930</v>
      </c>
      <c r="F1119" s="172" t="s">
        <v>2194</v>
      </c>
      <c r="G1119" s="172" t="s">
        <v>2169</v>
      </c>
      <c r="H1119" s="172" t="s">
        <v>176</v>
      </c>
      <c r="I1119" s="174">
        <v>72</v>
      </c>
      <c r="J1119" s="175" t="s">
        <v>171</v>
      </c>
      <c r="K1119" s="176">
        <f>I1119*9.16</f>
        <v>659.52</v>
      </c>
      <c r="L1119" s="177"/>
      <c r="M1119" s="178"/>
      <c r="N1119" s="178"/>
      <c r="O1119" s="178"/>
      <c r="P1119" s="179"/>
      <c r="Q1119" s="179"/>
      <c r="R1119" s="180"/>
      <c r="S1119" s="181"/>
      <c r="T1119" s="182">
        <f>R1119+S1119</f>
        <v>0</v>
      </c>
      <c r="U1119" s="181"/>
      <c r="V1119" s="181"/>
      <c r="W1119" s="181"/>
      <c r="X1119" s="181"/>
      <c r="Y1119" s="181"/>
      <c r="Z1119" s="180"/>
      <c r="AA1119" s="181"/>
      <c r="AB1119" s="182">
        <f>Z1119+AA1119</f>
        <v>0</v>
      </c>
      <c r="AC1119" s="181"/>
      <c r="AD1119" s="181"/>
      <c r="AE1119" s="181"/>
      <c r="AF1119" s="181"/>
      <c r="AG1119" s="181"/>
      <c r="AH1119" s="180"/>
      <c r="AI1119" s="181"/>
      <c r="AJ1119" s="182">
        <f>AH1119+AI1119</f>
        <v>0</v>
      </c>
      <c r="AK1119" s="181"/>
      <c r="AL1119" s="181"/>
      <c r="AM1119" s="181"/>
      <c r="AN1119" s="181"/>
      <c r="AO1119" s="181"/>
      <c r="AP1119" s="180"/>
      <c r="AQ1119" s="181"/>
      <c r="AR1119" s="182">
        <f>AP1119+AQ1119</f>
        <v>0</v>
      </c>
      <c r="AS1119" s="181"/>
      <c r="AT1119" s="181"/>
      <c r="AU1119" s="181"/>
      <c r="AV1119" s="181"/>
      <c r="AW1119" s="181"/>
      <c r="AX1119" s="180"/>
      <c r="AY1119" s="181"/>
      <c r="AZ1119" s="182">
        <f>AX1119+AY1119</f>
        <v>0</v>
      </c>
      <c r="BA1119" s="181"/>
      <c r="BB1119" s="181"/>
      <c r="BC1119" s="181"/>
      <c r="BD1119" s="181"/>
      <c r="BE1119" s="181"/>
      <c r="BF1119" s="130"/>
      <c r="BG1119" s="130"/>
      <c r="BH1119" s="130"/>
    </row>
    <row r="1120" spans="1:60" x14ac:dyDescent="0.35">
      <c r="A1120" s="172" t="s">
        <v>2195</v>
      </c>
      <c r="B1120" s="172" t="s">
        <v>158</v>
      </c>
      <c r="C1120" s="172" t="s">
        <v>159</v>
      </c>
      <c r="D1120" s="173" t="s">
        <v>160</v>
      </c>
      <c r="E1120" s="172" t="s">
        <v>1930</v>
      </c>
      <c r="F1120" s="172" t="s">
        <v>2194</v>
      </c>
      <c r="G1120" s="172" t="s">
        <v>2169</v>
      </c>
      <c r="H1120" s="172" t="s">
        <v>176</v>
      </c>
      <c r="I1120" s="174">
        <v>72</v>
      </c>
      <c r="J1120" s="175" t="s">
        <v>171</v>
      </c>
      <c r="K1120" s="176">
        <f>I1120*9.16</f>
        <v>659.52</v>
      </c>
      <c r="L1120" s="177"/>
      <c r="M1120" s="178"/>
      <c r="N1120" s="178"/>
      <c r="O1120" s="178"/>
      <c r="P1120" s="179"/>
      <c r="Q1120" s="179"/>
      <c r="R1120" s="180"/>
      <c r="S1120" s="181"/>
      <c r="T1120" s="182">
        <f>R1120+S1120</f>
        <v>0</v>
      </c>
      <c r="U1120" s="181"/>
      <c r="V1120" s="181"/>
      <c r="W1120" s="181"/>
      <c r="X1120" s="181"/>
      <c r="Y1120" s="181"/>
      <c r="Z1120" s="180"/>
      <c r="AA1120" s="181"/>
      <c r="AB1120" s="182">
        <f>Z1120+AA1120</f>
        <v>0</v>
      </c>
      <c r="AC1120" s="181"/>
      <c r="AD1120" s="181"/>
      <c r="AE1120" s="181"/>
      <c r="AF1120" s="181"/>
      <c r="AG1120" s="181"/>
      <c r="AH1120" s="180"/>
      <c r="AI1120" s="181"/>
      <c r="AJ1120" s="182">
        <f>AH1120+AI1120</f>
        <v>0</v>
      </c>
      <c r="AK1120" s="181"/>
      <c r="AL1120" s="181"/>
      <c r="AM1120" s="181"/>
      <c r="AN1120" s="181"/>
      <c r="AO1120" s="181"/>
      <c r="AP1120" s="180"/>
      <c r="AQ1120" s="181"/>
      <c r="AR1120" s="182">
        <f>AP1120+AQ1120</f>
        <v>0</v>
      </c>
      <c r="AS1120" s="181"/>
      <c r="AT1120" s="181"/>
      <c r="AU1120" s="181"/>
      <c r="AV1120" s="181"/>
      <c r="AW1120" s="181"/>
      <c r="AX1120" s="180"/>
      <c r="AY1120" s="181"/>
      <c r="AZ1120" s="182">
        <f>AX1120+AY1120</f>
        <v>0</v>
      </c>
      <c r="BA1120" s="181"/>
      <c r="BB1120" s="181"/>
      <c r="BC1120" s="181"/>
      <c r="BD1120" s="181"/>
      <c r="BE1120" s="181"/>
      <c r="BF1120" s="130"/>
      <c r="BG1120" s="130"/>
      <c r="BH1120" s="130"/>
    </row>
    <row r="1121" spans="1:60" x14ac:dyDescent="0.35">
      <c r="A1121" s="172" t="s">
        <v>2204</v>
      </c>
      <c r="B1121" s="172" t="s">
        <v>158</v>
      </c>
      <c r="C1121" s="172" t="s">
        <v>159</v>
      </c>
      <c r="D1121" s="173" t="s">
        <v>160</v>
      </c>
      <c r="E1121" s="172" t="s">
        <v>1930</v>
      </c>
      <c r="F1121" s="172" t="s">
        <v>2205</v>
      </c>
      <c r="G1121" s="172" t="s">
        <v>2169</v>
      </c>
      <c r="H1121" s="172" t="s">
        <v>176</v>
      </c>
      <c r="I1121" s="174">
        <v>72</v>
      </c>
      <c r="J1121" s="175" t="s">
        <v>171</v>
      </c>
      <c r="K1121" s="176">
        <f>I1121*9.16</f>
        <v>659.52</v>
      </c>
      <c r="L1121" s="177"/>
      <c r="M1121" s="178"/>
      <c r="N1121" s="178"/>
      <c r="O1121" s="178"/>
      <c r="P1121" s="179"/>
      <c r="Q1121" s="179"/>
      <c r="R1121" s="180"/>
      <c r="S1121" s="181"/>
      <c r="T1121" s="182">
        <f>R1121+S1121</f>
        <v>0</v>
      </c>
      <c r="U1121" s="181"/>
      <c r="V1121" s="181"/>
      <c r="W1121" s="181"/>
      <c r="X1121" s="181"/>
      <c r="Y1121" s="181"/>
      <c r="Z1121" s="180"/>
      <c r="AA1121" s="181"/>
      <c r="AB1121" s="182">
        <f>Z1121+AA1121</f>
        <v>0</v>
      </c>
      <c r="AC1121" s="181"/>
      <c r="AD1121" s="181"/>
      <c r="AE1121" s="181"/>
      <c r="AF1121" s="181"/>
      <c r="AG1121" s="181"/>
      <c r="AH1121" s="180"/>
      <c r="AI1121" s="181"/>
      <c r="AJ1121" s="182">
        <f>AH1121+AI1121</f>
        <v>0</v>
      </c>
      <c r="AK1121" s="181"/>
      <c r="AL1121" s="181"/>
      <c r="AM1121" s="181"/>
      <c r="AN1121" s="181"/>
      <c r="AO1121" s="181"/>
      <c r="AP1121" s="180"/>
      <c r="AQ1121" s="181"/>
      <c r="AR1121" s="182">
        <f>AP1121+AQ1121</f>
        <v>0</v>
      </c>
      <c r="AS1121" s="181"/>
      <c r="AT1121" s="181"/>
      <c r="AU1121" s="181"/>
      <c r="AV1121" s="181"/>
      <c r="AW1121" s="181"/>
      <c r="AX1121" s="180"/>
      <c r="AY1121" s="181"/>
      <c r="AZ1121" s="182">
        <f>AX1121+AY1121</f>
        <v>0</v>
      </c>
      <c r="BA1121" s="181"/>
      <c r="BB1121" s="181"/>
      <c r="BC1121" s="181"/>
      <c r="BD1121" s="181"/>
      <c r="BE1121" s="181"/>
      <c r="BF1121" s="130"/>
      <c r="BG1121" s="130"/>
      <c r="BH1121" s="130"/>
    </row>
    <row r="1122" spans="1:60" x14ac:dyDescent="0.35">
      <c r="A1122" s="172" t="s">
        <v>2208</v>
      </c>
      <c r="B1122" s="172" t="s">
        <v>158</v>
      </c>
      <c r="C1122" s="172" t="s">
        <v>159</v>
      </c>
      <c r="D1122" s="173" t="s">
        <v>160</v>
      </c>
      <c r="E1122" s="172" t="s">
        <v>1930</v>
      </c>
      <c r="F1122" s="172" t="s">
        <v>2209</v>
      </c>
      <c r="G1122" s="172" t="s">
        <v>2169</v>
      </c>
      <c r="H1122" s="172" t="s">
        <v>176</v>
      </c>
      <c r="I1122" s="174">
        <v>72</v>
      </c>
      <c r="J1122" s="175" t="s">
        <v>171</v>
      </c>
      <c r="K1122" s="176">
        <f>I1122*9.16</f>
        <v>659.52</v>
      </c>
      <c r="L1122" s="177"/>
      <c r="M1122" s="178"/>
      <c r="N1122" s="178"/>
      <c r="O1122" s="178"/>
      <c r="P1122" s="179"/>
      <c r="Q1122" s="179"/>
      <c r="R1122" s="180"/>
      <c r="S1122" s="181"/>
      <c r="T1122" s="182">
        <f>R1122+S1122</f>
        <v>0</v>
      </c>
      <c r="U1122" s="181"/>
      <c r="V1122" s="181"/>
      <c r="W1122" s="181"/>
      <c r="X1122" s="181"/>
      <c r="Y1122" s="181"/>
      <c r="Z1122" s="180"/>
      <c r="AA1122" s="181"/>
      <c r="AB1122" s="182">
        <f>Z1122+AA1122</f>
        <v>0</v>
      </c>
      <c r="AC1122" s="181"/>
      <c r="AD1122" s="181"/>
      <c r="AE1122" s="181"/>
      <c r="AF1122" s="181"/>
      <c r="AG1122" s="181"/>
      <c r="AH1122" s="180"/>
      <c r="AI1122" s="181"/>
      <c r="AJ1122" s="182">
        <f>AH1122+AI1122</f>
        <v>0</v>
      </c>
      <c r="AK1122" s="181"/>
      <c r="AL1122" s="181"/>
      <c r="AM1122" s="181"/>
      <c r="AN1122" s="181"/>
      <c r="AO1122" s="181"/>
      <c r="AP1122" s="180"/>
      <c r="AQ1122" s="181"/>
      <c r="AR1122" s="182">
        <f>AP1122+AQ1122</f>
        <v>0</v>
      </c>
      <c r="AS1122" s="181"/>
      <c r="AT1122" s="181"/>
      <c r="AU1122" s="181"/>
      <c r="AV1122" s="181"/>
      <c r="AW1122" s="181"/>
      <c r="AX1122" s="180"/>
      <c r="AY1122" s="181"/>
      <c r="AZ1122" s="182">
        <f>AX1122+AY1122</f>
        <v>0</v>
      </c>
      <c r="BA1122" s="181"/>
      <c r="BB1122" s="181"/>
      <c r="BC1122" s="181"/>
      <c r="BD1122" s="181"/>
      <c r="BE1122" s="181"/>
      <c r="BF1122" s="130"/>
      <c r="BG1122" s="130"/>
      <c r="BH1122" s="130"/>
    </row>
    <row r="1123" spans="1:60" x14ac:dyDescent="0.35">
      <c r="A1123" s="172" t="s">
        <v>2210</v>
      </c>
      <c r="B1123" s="172" t="s">
        <v>158</v>
      </c>
      <c r="C1123" s="172" t="s">
        <v>159</v>
      </c>
      <c r="D1123" s="173" t="s">
        <v>160</v>
      </c>
      <c r="E1123" s="172" t="s">
        <v>1930</v>
      </c>
      <c r="F1123" s="172" t="s">
        <v>2211</v>
      </c>
      <c r="G1123" s="172" t="s">
        <v>2169</v>
      </c>
      <c r="H1123" s="172" t="s">
        <v>176</v>
      </c>
      <c r="I1123" s="174">
        <v>72</v>
      </c>
      <c r="J1123" s="175" t="s">
        <v>171</v>
      </c>
      <c r="K1123" s="176">
        <f>I1123*9.16</f>
        <v>659.52</v>
      </c>
      <c r="L1123" s="177"/>
      <c r="M1123" s="178"/>
      <c r="N1123" s="178"/>
      <c r="O1123" s="178"/>
      <c r="P1123" s="179"/>
      <c r="Q1123" s="179"/>
      <c r="R1123" s="180"/>
      <c r="S1123" s="181"/>
      <c r="T1123" s="182">
        <f>R1123+S1123</f>
        <v>0</v>
      </c>
      <c r="U1123" s="181"/>
      <c r="V1123" s="181"/>
      <c r="W1123" s="181"/>
      <c r="X1123" s="181"/>
      <c r="Y1123" s="181"/>
      <c r="Z1123" s="180"/>
      <c r="AA1123" s="181"/>
      <c r="AB1123" s="182">
        <f>Z1123+AA1123</f>
        <v>0</v>
      </c>
      <c r="AC1123" s="181"/>
      <c r="AD1123" s="181"/>
      <c r="AE1123" s="181"/>
      <c r="AF1123" s="181"/>
      <c r="AG1123" s="181"/>
      <c r="AH1123" s="180"/>
      <c r="AI1123" s="181"/>
      <c r="AJ1123" s="182">
        <f>AH1123+AI1123</f>
        <v>0</v>
      </c>
      <c r="AK1123" s="181"/>
      <c r="AL1123" s="181"/>
      <c r="AM1123" s="181"/>
      <c r="AN1123" s="181"/>
      <c r="AO1123" s="181"/>
      <c r="AP1123" s="180"/>
      <c r="AQ1123" s="181"/>
      <c r="AR1123" s="182">
        <f>AP1123+AQ1123</f>
        <v>0</v>
      </c>
      <c r="AS1123" s="181"/>
      <c r="AT1123" s="181"/>
      <c r="AU1123" s="181"/>
      <c r="AV1123" s="181"/>
      <c r="AW1123" s="181"/>
      <c r="AX1123" s="180"/>
      <c r="AY1123" s="181"/>
      <c r="AZ1123" s="182">
        <f>AX1123+AY1123</f>
        <v>0</v>
      </c>
      <c r="BA1123" s="181"/>
      <c r="BB1123" s="181"/>
      <c r="BC1123" s="181"/>
      <c r="BD1123" s="181"/>
      <c r="BE1123" s="181"/>
      <c r="BF1123" s="130"/>
      <c r="BG1123" s="130"/>
      <c r="BH1123" s="130"/>
    </row>
    <row r="1124" spans="1:60" x14ac:dyDescent="0.35">
      <c r="A1124" s="172" t="s">
        <v>2212</v>
      </c>
      <c r="B1124" s="172" t="s">
        <v>158</v>
      </c>
      <c r="C1124" s="172" t="s">
        <v>159</v>
      </c>
      <c r="D1124" s="173" t="s">
        <v>160</v>
      </c>
      <c r="E1124" s="172" t="s">
        <v>1930</v>
      </c>
      <c r="F1124" s="172" t="s">
        <v>2213</v>
      </c>
      <c r="G1124" s="172" t="s">
        <v>2169</v>
      </c>
      <c r="H1124" s="172" t="s">
        <v>176</v>
      </c>
      <c r="I1124" s="174">
        <v>72</v>
      </c>
      <c r="J1124" s="175" t="s">
        <v>171</v>
      </c>
      <c r="K1124" s="176">
        <f>I1124*9.16</f>
        <v>659.52</v>
      </c>
      <c r="L1124" s="177"/>
      <c r="M1124" s="178"/>
      <c r="N1124" s="178"/>
      <c r="O1124" s="178"/>
      <c r="P1124" s="179"/>
      <c r="Q1124" s="179"/>
      <c r="R1124" s="180"/>
      <c r="S1124" s="181"/>
      <c r="T1124" s="182">
        <f>R1124+S1124</f>
        <v>0</v>
      </c>
      <c r="U1124" s="181"/>
      <c r="V1124" s="181"/>
      <c r="W1124" s="181"/>
      <c r="X1124" s="181"/>
      <c r="Y1124" s="181"/>
      <c r="Z1124" s="180"/>
      <c r="AA1124" s="181"/>
      <c r="AB1124" s="182">
        <f>Z1124+AA1124</f>
        <v>0</v>
      </c>
      <c r="AC1124" s="181"/>
      <c r="AD1124" s="181"/>
      <c r="AE1124" s="181"/>
      <c r="AF1124" s="181"/>
      <c r="AG1124" s="181"/>
      <c r="AH1124" s="180"/>
      <c r="AI1124" s="181"/>
      <c r="AJ1124" s="182">
        <f>AH1124+AI1124</f>
        <v>0</v>
      </c>
      <c r="AK1124" s="181"/>
      <c r="AL1124" s="181"/>
      <c r="AM1124" s="181"/>
      <c r="AN1124" s="181"/>
      <c r="AO1124" s="181"/>
      <c r="AP1124" s="180"/>
      <c r="AQ1124" s="181"/>
      <c r="AR1124" s="182">
        <f>AP1124+AQ1124</f>
        <v>0</v>
      </c>
      <c r="AS1124" s="181"/>
      <c r="AT1124" s="181"/>
      <c r="AU1124" s="181"/>
      <c r="AV1124" s="181"/>
      <c r="AW1124" s="181"/>
      <c r="AX1124" s="180"/>
      <c r="AY1124" s="181"/>
      <c r="AZ1124" s="182">
        <f>AX1124+AY1124</f>
        <v>0</v>
      </c>
      <c r="BA1124" s="181"/>
      <c r="BB1124" s="181"/>
      <c r="BC1124" s="181"/>
      <c r="BD1124" s="181"/>
      <c r="BE1124" s="181"/>
      <c r="BF1124" s="130"/>
      <c r="BG1124" s="130"/>
      <c r="BH1124" s="130"/>
    </row>
    <row r="1125" spans="1:60" x14ac:dyDescent="0.35">
      <c r="A1125" s="172" t="s">
        <v>2217</v>
      </c>
      <c r="B1125" s="172" t="s">
        <v>158</v>
      </c>
      <c r="C1125" s="172" t="s">
        <v>159</v>
      </c>
      <c r="D1125" s="173" t="s">
        <v>160</v>
      </c>
      <c r="E1125" s="172" t="s">
        <v>1930</v>
      </c>
      <c r="F1125" s="172" t="s">
        <v>2209</v>
      </c>
      <c r="G1125" s="172" t="s">
        <v>2169</v>
      </c>
      <c r="H1125" s="172" t="s">
        <v>176</v>
      </c>
      <c r="I1125" s="174">
        <v>72</v>
      </c>
      <c r="J1125" s="175" t="s">
        <v>171</v>
      </c>
      <c r="K1125" s="176">
        <f>I1125*9.16</f>
        <v>659.52</v>
      </c>
      <c r="L1125" s="177"/>
      <c r="M1125" s="178"/>
      <c r="N1125" s="178"/>
      <c r="O1125" s="178"/>
      <c r="P1125" s="179"/>
      <c r="Q1125" s="179"/>
      <c r="R1125" s="180"/>
      <c r="S1125" s="181"/>
      <c r="T1125" s="182">
        <f>R1125+S1125</f>
        <v>0</v>
      </c>
      <c r="U1125" s="181"/>
      <c r="V1125" s="181"/>
      <c r="W1125" s="181"/>
      <c r="X1125" s="181"/>
      <c r="Y1125" s="181"/>
      <c r="Z1125" s="180"/>
      <c r="AA1125" s="181"/>
      <c r="AB1125" s="182">
        <f>Z1125+AA1125</f>
        <v>0</v>
      </c>
      <c r="AC1125" s="181"/>
      <c r="AD1125" s="181"/>
      <c r="AE1125" s="181"/>
      <c r="AF1125" s="181"/>
      <c r="AG1125" s="181"/>
      <c r="AH1125" s="180"/>
      <c r="AI1125" s="181"/>
      <c r="AJ1125" s="182">
        <f>AH1125+AI1125</f>
        <v>0</v>
      </c>
      <c r="AK1125" s="181"/>
      <c r="AL1125" s="181"/>
      <c r="AM1125" s="181"/>
      <c r="AN1125" s="181"/>
      <c r="AO1125" s="181"/>
      <c r="AP1125" s="180"/>
      <c r="AQ1125" s="181"/>
      <c r="AR1125" s="182">
        <f>AP1125+AQ1125</f>
        <v>0</v>
      </c>
      <c r="AS1125" s="181"/>
      <c r="AT1125" s="181"/>
      <c r="AU1125" s="181"/>
      <c r="AV1125" s="181"/>
      <c r="AW1125" s="181"/>
      <c r="AX1125" s="180"/>
      <c r="AY1125" s="181"/>
      <c r="AZ1125" s="182">
        <f>AX1125+AY1125</f>
        <v>0</v>
      </c>
      <c r="BA1125" s="181"/>
      <c r="BB1125" s="181"/>
      <c r="BC1125" s="181"/>
      <c r="BD1125" s="181"/>
      <c r="BE1125" s="181"/>
      <c r="BF1125" s="130"/>
      <c r="BG1125" s="130"/>
      <c r="BH1125" s="130"/>
    </row>
    <row r="1126" spans="1:60" x14ac:dyDescent="0.35">
      <c r="A1126" s="172" t="s">
        <v>2553</v>
      </c>
      <c r="B1126" s="172" t="s">
        <v>158</v>
      </c>
      <c r="C1126" s="172" t="s">
        <v>159</v>
      </c>
      <c r="D1126" s="173" t="s">
        <v>160</v>
      </c>
      <c r="E1126" s="172" t="s">
        <v>1930</v>
      </c>
      <c r="F1126" s="172" t="s">
        <v>2554</v>
      </c>
      <c r="G1126" s="172" t="s">
        <v>2555</v>
      </c>
      <c r="H1126" s="172" t="s">
        <v>230</v>
      </c>
      <c r="I1126" s="174">
        <v>72</v>
      </c>
      <c r="J1126" s="175" t="s">
        <v>171</v>
      </c>
      <c r="K1126" s="176">
        <f>I1126*9.16</f>
        <v>659.52</v>
      </c>
      <c r="L1126" s="177"/>
      <c r="M1126" s="178"/>
      <c r="N1126" s="178"/>
      <c r="O1126" s="178"/>
      <c r="P1126" s="179"/>
      <c r="Q1126" s="179"/>
      <c r="R1126" s="180"/>
      <c r="S1126" s="181"/>
      <c r="T1126" s="182">
        <f>R1126+S1126</f>
        <v>0</v>
      </c>
      <c r="U1126" s="181"/>
      <c r="V1126" s="181"/>
      <c r="W1126" s="181"/>
      <c r="X1126" s="181"/>
      <c r="Y1126" s="181"/>
      <c r="Z1126" s="180"/>
      <c r="AA1126" s="181"/>
      <c r="AB1126" s="182">
        <f>Z1126+AA1126</f>
        <v>0</v>
      </c>
      <c r="AC1126" s="181"/>
      <c r="AD1126" s="181"/>
      <c r="AE1126" s="181"/>
      <c r="AF1126" s="181"/>
      <c r="AG1126" s="181"/>
      <c r="AH1126" s="180"/>
      <c r="AI1126" s="181"/>
      <c r="AJ1126" s="182">
        <f>AH1126+AI1126</f>
        <v>0</v>
      </c>
      <c r="AK1126" s="181"/>
      <c r="AL1126" s="181"/>
      <c r="AM1126" s="181"/>
      <c r="AN1126" s="181"/>
      <c r="AO1126" s="181"/>
      <c r="AP1126" s="180"/>
      <c r="AQ1126" s="181"/>
      <c r="AR1126" s="182">
        <f>AP1126+AQ1126</f>
        <v>0</v>
      </c>
      <c r="AS1126" s="181"/>
      <c r="AT1126" s="181"/>
      <c r="AU1126" s="181"/>
      <c r="AV1126" s="181"/>
      <c r="AW1126" s="181"/>
      <c r="AX1126" s="180"/>
      <c r="AY1126" s="181"/>
      <c r="AZ1126" s="182">
        <f>AX1126+AY1126</f>
        <v>0</v>
      </c>
      <c r="BA1126" s="181"/>
      <c r="BB1126" s="181"/>
      <c r="BC1126" s="181"/>
      <c r="BD1126" s="181"/>
      <c r="BE1126" s="181"/>
      <c r="BF1126" s="130"/>
      <c r="BG1126" s="130"/>
      <c r="BH1126" s="130"/>
    </row>
    <row r="1127" spans="1:60" x14ac:dyDescent="0.35">
      <c r="A1127" s="172" t="s">
        <v>549</v>
      </c>
      <c r="B1127" s="172" t="s">
        <v>158</v>
      </c>
      <c r="C1127" s="172" t="s">
        <v>159</v>
      </c>
      <c r="D1127" s="173" t="s">
        <v>160</v>
      </c>
      <c r="E1127" s="172" t="s">
        <v>550</v>
      </c>
      <c r="F1127" s="172" t="s">
        <v>551</v>
      </c>
      <c r="G1127" s="172" t="s">
        <v>552</v>
      </c>
      <c r="H1127" s="172" t="s">
        <v>553</v>
      </c>
      <c r="I1127" s="174">
        <v>225</v>
      </c>
      <c r="J1127" s="175" t="s">
        <v>165</v>
      </c>
      <c r="K1127" s="176">
        <f>I1127*9.16</f>
        <v>2061</v>
      </c>
      <c r="L1127" s="177"/>
      <c r="M1127" s="178"/>
      <c r="N1127" s="178"/>
      <c r="O1127" s="178"/>
      <c r="P1127" s="179"/>
      <c r="Q1127" s="179"/>
      <c r="R1127" s="180"/>
      <c r="S1127" s="181"/>
      <c r="T1127" s="182">
        <f>R1127+S1127</f>
        <v>0</v>
      </c>
      <c r="U1127" s="181"/>
      <c r="V1127" s="181"/>
      <c r="W1127" s="181"/>
      <c r="X1127" s="181"/>
      <c r="Y1127" s="181"/>
      <c r="Z1127" s="180"/>
      <c r="AA1127" s="181"/>
      <c r="AB1127" s="182">
        <f>Z1127+AA1127</f>
        <v>0</v>
      </c>
      <c r="AC1127" s="181"/>
      <c r="AD1127" s="181"/>
      <c r="AE1127" s="181"/>
      <c r="AF1127" s="181"/>
      <c r="AG1127" s="181"/>
      <c r="AH1127" s="180"/>
      <c r="AI1127" s="181"/>
      <c r="AJ1127" s="182">
        <f>AH1127+AI1127</f>
        <v>0</v>
      </c>
      <c r="AK1127" s="181"/>
      <c r="AL1127" s="181"/>
      <c r="AM1127" s="181"/>
      <c r="AN1127" s="181"/>
      <c r="AO1127" s="181"/>
      <c r="AP1127" s="180"/>
      <c r="AQ1127" s="181"/>
      <c r="AR1127" s="182">
        <f>AP1127+AQ1127</f>
        <v>0</v>
      </c>
      <c r="AS1127" s="181"/>
      <c r="AT1127" s="181"/>
      <c r="AU1127" s="181"/>
      <c r="AV1127" s="181"/>
      <c r="AW1127" s="181"/>
      <c r="AX1127" s="180"/>
      <c r="AY1127" s="181"/>
      <c r="AZ1127" s="182">
        <f>AX1127+AY1127</f>
        <v>0</v>
      </c>
      <c r="BA1127" s="181"/>
      <c r="BB1127" s="181"/>
      <c r="BC1127" s="181"/>
      <c r="BD1127" s="181"/>
      <c r="BE1127" s="181"/>
      <c r="BF1127" s="130"/>
      <c r="BG1127" s="130"/>
      <c r="BH1127" s="130"/>
    </row>
    <row r="1128" spans="1:60" x14ac:dyDescent="0.35">
      <c r="A1128" s="172" t="s">
        <v>620</v>
      </c>
      <c r="B1128" s="172" t="s">
        <v>158</v>
      </c>
      <c r="C1128" s="172" t="s">
        <v>159</v>
      </c>
      <c r="D1128" s="173" t="s">
        <v>160</v>
      </c>
      <c r="E1128" s="172" t="s">
        <v>621</v>
      </c>
      <c r="F1128" s="172" t="s">
        <v>551</v>
      </c>
      <c r="G1128" s="172" t="s">
        <v>552</v>
      </c>
      <c r="H1128" s="172" t="s">
        <v>553</v>
      </c>
      <c r="I1128" s="174">
        <v>302</v>
      </c>
      <c r="J1128" s="175" t="s">
        <v>165</v>
      </c>
      <c r="K1128" s="176">
        <f>I1128*9.16</f>
        <v>2766.32</v>
      </c>
      <c r="L1128" s="177"/>
      <c r="M1128" s="178"/>
      <c r="N1128" s="178"/>
      <c r="O1128" s="178"/>
      <c r="P1128" s="179"/>
      <c r="Q1128" s="179"/>
      <c r="R1128" s="180"/>
      <c r="S1128" s="181"/>
      <c r="T1128" s="182">
        <f>R1128+S1128</f>
        <v>0</v>
      </c>
      <c r="U1128" s="181"/>
      <c r="V1128" s="181"/>
      <c r="W1128" s="181"/>
      <c r="X1128" s="181"/>
      <c r="Y1128" s="181"/>
      <c r="Z1128" s="180"/>
      <c r="AA1128" s="181"/>
      <c r="AB1128" s="182">
        <f>Z1128+AA1128</f>
        <v>0</v>
      </c>
      <c r="AC1128" s="181"/>
      <c r="AD1128" s="181"/>
      <c r="AE1128" s="181"/>
      <c r="AF1128" s="181"/>
      <c r="AG1128" s="181"/>
      <c r="AH1128" s="180"/>
      <c r="AI1128" s="181"/>
      <c r="AJ1128" s="182">
        <f>AH1128+AI1128</f>
        <v>0</v>
      </c>
      <c r="AK1128" s="181"/>
      <c r="AL1128" s="181"/>
      <c r="AM1128" s="181"/>
      <c r="AN1128" s="181"/>
      <c r="AO1128" s="181"/>
      <c r="AP1128" s="180"/>
      <c r="AQ1128" s="181"/>
      <c r="AR1128" s="182">
        <f>AP1128+AQ1128</f>
        <v>0</v>
      </c>
      <c r="AS1128" s="181"/>
      <c r="AT1128" s="181"/>
      <c r="AU1128" s="181"/>
      <c r="AV1128" s="181"/>
      <c r="AW1128" s="181"/>
      <c r="AX1128" s="180"/>
      <c r="AY1128" s="181"/>
      <c r="AZ1128" s="182">
        <f>AX1128+AY1128</f>
        <v>0</v>
      </c>
      <c r="BA1128" s="181"/>
      <c r="BB1128" s="181"/>
      <c r="BC1128" s="181"/>
      <c r="BD1128" s="181"/>
      <c r="BE1128" s="181"/>
      <c r="BF1128" s="130"/>
      <c r="BG1128" s="130"/>
      <c r="BH1128" s="130"/>
    </row>
    <row r="1129" spans="1:60" x14ac:dyDescent="0.35">
      <c r="A1129" s="172" t="s">
        <v>640</v>
      </c>
      <c r="B1129" s="172" t="s">
        <v>158</v>
      </c>
      <c r="C1129" s="172" t="s">
        <v>159</v>
      </c>
      <c r="D1129" s="173" t="s">
        <v>160</v>
      </c>
      <c r="E1129" s="172" t="s">
        <v>641</v>
      </c>
      <c r="F1129" s="172" t="s">
        <v>642</v>
      </c>
      <c r="G1129" s="172" t="s">
        <v>552</v>
      </c>
      <c r="H1129" s="172" t="s">
        <v>553</v>
      </c>
      <c r="I1129" s="174">
        <v>320</v>
      </c>
      <c r="J1129" s="175" t="s">
        <v>165</v>
      </c>
      <c r="K1129" s="176">
        <f>I1129*9.16</f>
        <v>2931.2</v>
      </c>
      <c r="L1129" s="177"/>
      <c r="M1129" s="178"/>
      <c r="N1129" s="178"/>
      <c r="O1129" s="178"/>
      <c r="P1129" s="179"/>
      <c r="Q1129" s="179"/>
      <c r="R1129" s="180"/>
      <c r="S1129" s="181"/>
      <c r="T1129" s="182">
        <f>R1129+S1129</f>
        <v>0</v>
      </c>
      <c r="U1129" s="181"/>
      <c r="V1129" s="181"/>
      <c r="W1129" s="181"/>
      <c r="X1129" s="181"/>
      <c r="Y1129" s="181"/>
      <c r="Z1129" s="180"/>
      <c r="AA1129" s="181"/>
      <c r="AB1129" s="182">
        <f>Z1129+AA1129</f>
        <v>0</v>
      </c>
      <c r="AC1129" s="181"/>
      <c r="AD1129" s="181"/>
      <c r="AE1129" s="181"/>
      <c r="AF1129" s="181"/>
      <c r="AG1129" s="181"/>
      <c r="AH1129" s="180"/>
      <c r="AI1129" s="181"/>
      <c r="AJ1129" s="182">
        <f>AH1129+AI1129</f>
        <v>0</v>
      </c>
      <c r="AK1129" s="181"/>
      <c r="AL1129" s="181"/>
      <c r="AM1129" s="181"/>
      <c r="AN1129" s="181"/>
      <c r="AO1129" s="181"/>
      <c r="AP1129" s="180"/>
      <c r="AQ1129" s="181"/>
      <c r="AR1129" s="182">
        <f>AP1129+AQ1129</f>
        <v>0</v>
      </c>
      <c r="AS1129" s="181"/>
      <c r="AT1129" s="181"/>
      <c r="AU1129" s="181"/>
      <c r="AV1129" s="181"/>
      <c r="AW1129" s="181"/>
      <c r="AX1129" s="180"/>
      <c r="AY1129" s="181"/>
      <c r="AZ1129" s="182">
        <f>AX1129+AY1129</f>
        <v>0</v>
      </c>
      <c r="BA1129" s="181"/>
      <c r="BB1129" s="181"/>
      <c r="BC1129" s="181"/>
      <c r="BD1129" s="181"/>
      <c r="BE1129" s="181"/>
      <c r="BF1129" s="130"/>
      <c r="BG1129" s="130"/>
      <c r="BH1129" s="130"/>
    </row>
    <row r="1130" spans="1:60" x14ac:dyDescent="0.35">
      <c r="A1130" s="172" t="s">
        <v>672</v>
      </c>
      <c r="B1130" s="172" t="s">
        <v>158</v>
      </c>
      <c r="C1130" s="172" t="s">
        <v>159</v>
      </c>
      <c r="D1130" s="173" t="s">
        <v>160</v>
      </c>
      <c r="E1130" s="172" t="s">
        <v>673</v>
      </c>
      <c r="F1130" s="172" t="s">
        <v>642</v>
      </c>
      <c r="G1130" s="172" t="s">
        <v>552</v>
      </c>
      <c r="H1130" s="172" t="s">
        <v>553</v>
      </c>
      <c r="I1130" s="174">
        <v>360</v>
      </c>
      <c r="J1130" s="175" t="s">
        <v>200</v>
      </c>
      <c r="K1130" s="176">
        <f>I1130*9.16</f>
        <v>3297.6</v>
      </c>
      <c r="L1130" s="177"/>
      <c r="M1130" s="178"/>
      <c r="N1130" s="178"/>
      <c r="O1130" s="178"/>
      <c r="P1130" s="179"/>
      <c r="Q1130" s="179"/>
      <c r="R1130" s="180"/>
      <c r="S1130" s="181"/>
      <c r="T1130" s="182">
        <f>R1130+S1130</f>
        <v>0</v>
      </c>
      <c r="U1130" s="181"/>
      <c r="V1130" s="181"/>
      <c r="W1130" s="181"/>
      <c r="X1130" s="181"/>
      <c r="Y1130" s="181"/>
      <c r="Z1130" s="180"/>
      <c r="AA1130" s="181"/>
      <c r="AB1130" s="182">
        <f>Z1130+AA1130</f>
        <v>0</v>
      </c>
      <c r="AC1130" s="181"/>
      <c r="AD1130" s="181"/>
      <c r="AE1130" s="181"/>
      <c r="AF1130" s="181"/>
      <c r="AG1130" s="181"/>
      <c r="AH1130" s="180"/>
      <c r="AI1130" s="181"/>
      <c r="AJ1130" s="182">
        <f>AH1130+AI1130</f>
        <v>0</v>
      </c>
      <c r="AK1130" s="181"/>
      <c r="AL1130" s="181"/>
      <c r="AM1130" s="181"/>
      <c r="AN1130" s="181"/>
      <c r="AO1130" s="181"/>
      <c r="AP1130" s="180"/>
      <c r="AQ1130" s="181"/>
      <c r="AR1130" s="182">
        <f>AP1130+AQ1130</f>
        <v>0</v>
      </c>
      <c r="AS1130" s="181"/>
      <c r="AT1130" s="181"/>
      <c r="AU1130" s="181"/>
      <c r="AV1130" s="181"/>
      <c r="AW1130" s="181"/>
      <c r="AX1130" s="180"/>
      <c r="AY1130" s="181"/>
      <c r="AZ1130" s="182">
        <f>AX1130+AY1130</f>
        <v>0</v>
      </c>
      <c r="BA1130" s="181"/>
      <c r="BB1130" s="181"/>
      <c r="BC1130" s="181"/>
      <c r="BD1130" s="181"/>
      <c r="BE1130" s="181"/>
      <c r="BF1130" s="130"/>
      <c r="BG1130" s="130"/>
      <c r="BH1130" s="130"/>
    </row>
    <row r="1131" spans="1:60" x14ac:dyDescent="0.35">
      <c r="A1131" s="172" t="s">
        <v>674</v>
      </c>
      <c r="B1131" s="172" t="s">
        <v>158</v>
      </c>
      <c r="C1131" s="172" t="s">
        <v>159</v>
      </c>
      <c r="D1131" s="173" t="s">
        <v>160</v>
      </c>
      <c r="E1131" s="172" t="s">
        <v>673</v>
      </c>
      <c r="F1131" s="172" t="s">
        <v>642</v>
      </c>
      <c r="G1131" s="172" t="s">
        <v>552</v>
      </c>
      <c r="H1131" s="172" t="s">
        <v>553</v>
      </c>
      <c r="I1131" s="174">
        <v>360</v>
      </c>
      <c r="J1131" s="175" t="s">
        <v>200</v>
      </c>
      <c r="K1131" s="176">
        <f>I1131*9.16</f>
        <v>3297.6</v>
      </c>
      <c r="L1131" s="177"/>
      <c r="M1131" s="178"/>
      <c r="N1131" s="178"/>
      <c r="O1131" s="178"/>
      <c r="P1131" s="179"/>
      <c r="Q1131" s="179"/>
      <c r="R1131" s="180"/>
      <c r="S1131" s="181"/>
      <c r="T1131" s="182">
        <f>R1131+S1131</f>
        <v>0</v>
      </c>
      <c r="U1131" s="181"/>
      <c r="V1131" s="181"/>
      <c r="W1131" s="181"/>
      <c r="X1131" s="181"/>
      <c r="Y1131" s="181"/>
      <c r="Z1131" s="180"/>
      <c r="AA1131" s="181"/>
      <c r="AB1131" s="182">
        <f>Z1131+AA1131</f>
        <v>0</v>
      </c>
      <c r="AC1131" s="181"/>
      <c r="AD1131" s="181"/>
      <c r="AE1131" s="181"/>
      <c r="AF1131" s="181"/>
      <c r="AG1131" s="181"/>
      <c r="AH1131" s="180"/>
      <c r="AI1131" s="181"/>
      <c r="AJ1131" s="182">
        <f>AH1131+AI1131</f>
        <v>0</v>
      </c>
      <c r="AK1131" s="181"/>
      <c r="AL1131" s="181"/>
      <c r="AM1131" s="181"/>
      <c r="AN1131" s="181"/>
      <c r="AO1131" s="181"/>
      <c r="AP1131" s="180"/>
      <c r="AQ1131" s="181"/>
      <c r="AR1131" s="182">
        <f>AP1131+AQ1131</f>
        <v>0</v>
      </c>
      <c r="AS1131" s="181"/>
      <c r="AT1131" s="181"/>
      <c r="AU1131" s="181"/>
      <c r="AV1131" s="181"/>
      <c r="AW1131" s="181"/>
      <c r="AX1131" s="180"/>
      <c r="AY1131" s="181"/>
      <c r="AZ1131" s="182">
        <f>AX1131+AY1131</f>
        <v>0</v>
      </c>
      <c r="BA1131" s="181"/>
      <c r="BB1131" s="181"/>
      <c r="BC1131" s="181"/>
      <c r="BD1131" s="181"/>
      <c r="BE1131" s="181"/>
      <c r="BF1131" s="130"/>
      <c r="BG1131" s="130"/>
      <c r="BH1131" s="130"/>
    </row>
    <row r="1132" spans="1:60" x14ac:dyDescent="0.35">
      <c r="A1132" s="172" t="s">
        <v>788</v>
      </c>
      <c r="B1132" s="172" t="s">
        <v>158</v>
      </c>
      <c r="C1132" s="172" t="s">
        <v>159</v>
      </c>
      <c r="D1132" s="173" t="s">
        <v>160</v>
      </c>
      <c r="E1132" s="172" t="s">
        <v>789</v>
      </c>
      <c r="F1132" s="172" t="s">
        <v>642</v>
      </c>
      <c r="G1132" s="172" t="s">
        <v>552</v>
      </c>
      <c r="H1132" s="172" t="s">
        <v>553</v>
      </c>
      <c r="I1132" s="174">
        <v>550</v>
      </c>
      <c r="J1132" s="175" t="s">
        <v>177</v>
      </c>
      <c r="K1132" s="176">
        <f>I1132*9.16</f>
        <v>5038</v>
      </c>
      <c r="L1132" s="177"/>
      <c r="M1132" s="178"/>
      <c r="N1132" s="178"/>
      <c r="O1132" s="178"/>
      <c r="P1132" s="179"/>
      <c r="Q1132" s="179"/>
      <c r="R1132" s="180"/>
      <c r="S1132" s="181"/>
      <c r="T1132" s="182">
        <f>R1132+S1132</f>
        <v>0</v>
      </c>
      <c r="U1132" s="181"/>
      <c r="V1132" s="181"/>
      <c r="W1132" s="181"/>
      <c r="X1132" s="181"/>
      <c r="Y1132" s="181"/>
      <c r="Z1132" s="180"/>
      <c r="AA1132" s="181"/>
      <c r="AB1132" s="182">
        <f>Z1132+AA1132</f>
        <v>0</v>
      </c>
      <c r="AC1132" s="181"/>
      <c r="AD1132" s="181"/>
      <c r="AE1132" s="181"/>
      <c r="AF1132" s="181"/>
      <c r="AG1132" s="181"/>
      <c r="AH1132" s="180"/>
      <c r="AI1132" s="181"/>
      <c r="AJ1132" s="182">
        <f>AH1132+AI1132</f>
        <v>0</v>
      </c>
      <c r="AK1132" s="181"/>
      <c r="AL1132" s="181"/>
      <c r="AM1132" s="181"/>
      <c r="AN1132" s="181"/>
      <c r="AO1132" s="181"/>
      <c r="AP1132" s="180"/>
      <c r="AQ1132" s="181"/>
      <c r="AR1132" s="182">
        <f>AP1132+AQ1132</f>
        <v>0</v>
      </c>
      <c r="AS1132" s="181"/>
      <c r="AT1132" s="181"/>
      <c r="AU1132" s="181"/>
      <c r="AV1132" s="181"/>
      <c r="AW1132" s="181"/>
      <c r="AX1132" s="180"/>
      <c r="AY1132" s="181"/>
      <c r="AZ1132" s="182">
        <f>AX1132+AY1132</f>
        <v>0</v>
      </c>
      <c r="BA1132" s="181"/>
      <c r="BB1132" s="181"/>
      <c r="BC1132" s="181"/>
      <c r="BD1132" s="181"/>
      <c r="BE1132" s="181"/>
      <c r="BF1132" s="130"/>
      <c r="BG1132" s="130"/>
      <c r="BH1132" s="130"/>
    </row>
    <row r="1133" spans="1:60" ht="29" x14ac:dyDescent="0.35">
      <c r="A1133" s="172" t="s">
        <v>1058</v>
      </c>
      <c r="B1133" s="172" t="s">
        <v>158</v>
      </c>
      <c r="C1133" s="172" t="s">
        <v>159</v>
      </c>
      <c r="D1133" s="173" t="s">
        <v>160</v>
      </c>
      <c r="E1133" s="172" t="s">
        <v>1059</v>
      </c>
      <c r="F1133" s="172" t="s">
        <v>642</v>
      </c>
      <c r="G1133" s="172" t="s">
        <v>552</v>
      </c>
      <c r="H1133" s="172" t="s">
        <v>553</v>
      </c>
      <c r="I1133" s="174">
        <v>1161</v>
      </c>
      <c r="J1133" s="175" t="s">
        <v>520</v>
      </c>
      <c r="K1133" s="176">
        <f>I1133*9.16</f>
        <v>10634.76</v>
      </c>
      <c r="L1133" s="177"/>
      <c r="M1133" s="178"/>
      <c r="N1133" s="178"/>
      <c r="O1133" s="178"/>
      <c r="P1133" s="179"/>
      <c r="Q1133" s="179"/>
      <c r="R1133" s="180"/>
      <c r="S1133" s="181"/>
      <c r="T1133" s="182">
        <f>R1133+S1133</f>
        <v>0</v>
      </c>
      <c r="U1133" s="181"/>
      <c r="V1133" s="181"/>
      <c r="W1133" s="181"/>
      <c r="X1133" s="181"/>
      <c r="Y1133" s="181"/>
      <c r="Z1133" s="180"/>
      <c r="AA1133" s="181"/>
      <c r="AB1133" s="182">
        <f>Z1133+AA1133</f>
        <v>0</v>
      </c>
      <c r="AC1133" s="181"/>
      <c r="AD1133" s="181"/>
      <c r="AE1133" s="181"/>
      <c r="AF1133" s="181"/>
      <c r="AG1133" s="181"/>
      <c r="AH1133" s="180"/>
      <c r="AI1133" s="181"/>
      <c r="AJ1133" s="182">
        <f>AH1133+AI1133</f>
        <v>0</v>
      </c>
      <c r="AK1133" s="181"/>
      <c r="AL1133" s="181"/>
      <c r="AM1133" s="181"/>
      <c r="AN1133" s="181"/>
      <c r="AO1133" s="181"/>
      <c r="AP1133" s="180"/>
      <c r="AQ1133" s="181"/>
      <c r="AR1133" s="182">
        <f>AP1133+AQ1133</f>
        <v>0</v>
      </c>
      <c r="AS1133" s="181"/>
      <c r="AT1133" s="181"/>
      <c r="AU1133" s="181"/>
      <c r="AV1133" s="181"/>
      <c r="AW1133" s="181"/>
      <c r="AX1133" s="180"/>
      <c r="AY1133" s="181"/>
      <c r="AZ1133" s="182">
        <f>AX1133+AY1133</f>
        <v>0</v>
      </c>
      <c r="BA1133" s="181"/>
      <c r="BB1133" s="181"/>
      <c r="BC1133" s="181"/>
      <c r="BD1133" s="181"/>
      <c r="BE1133" s="181"/>
      <c r="BF1133" s="130"/>
      <c r="BG1133" s="130"/>
      <c r="BH1133" s="130"/>
    </row>
    <row r="1134" spans="1:60" ht="29" x14ac:dyDescent="0.35">
      <c r="A1134" s="172" t="s">
        <v>1072</v>
      </c>
      <c r="B1134" s="172" t="s">
        <v>158</v>
      </c>
      <c r="C1134" s="172" t="s">
        <v>159</v>
      </c>
      <c r="D1134" s="173" t="s">
        <v>160</v>
      </c>
      <c r="E1134" s="172" t="s">
        <v>1073</v>
      </c>
      <c r="F1134" s="172" t="s">
        <v>642</v>
      </c>
      <c r="G1134" s="172" t="s">
        <v>552</v>
      </c>
      <c r="H1134" s="172" t="s">
        <v>553</v>
      </c>
      <c r="I1134" s="174">
        <v>1188</v>
      </c>
      <c r="J1134" s="175" t="s">
        <v>520</v>
      </c>
      <c r="K1134" s="176">
        <f>I1134*9.16</f>
        <v>10882.08</v>
      </c>
      <c r="L1134" s="177"/>
      <c r="M1134" s="178"/>
      <c r="N1134" s="178"/>
      <c r="O1134" s="178"/>
      <c r="P1134" s="179"/>
      <c r="Q1134" s="179"/>
      <c r="R1134" s="180"/>
      <c r="S1134" s="181"/>
      <c r="T1134" s="182">
        <f>R1134+S1134</f>
        <v>0</v>
      </c>
      <c r="U1134" s="181"/>
      <c r="V1134" s="181"/>
      <c r="W1134" s="181"/>
      <c r="X1134" s="181"/>
      <c r="Y1134" s="181"/>
      <c r="Z1134" s="180"/>
      <c r="AA1134" s="181"/>
      <c r="AB1134" s="182">
        <f>Z1134+AA1134</f>
        <v>0</v>
      </c>
      <c r="AC1134" s="181"/>
      <c r="AD1134" s="181"/>
      <c r="AE1134" s="181"/>
      <c r="AF1134" s="181"/>
      <c r="AG1134" s="181"/>
      <c r="AH1134" s="180"/>
      <c r="AI1134" s="181"/>
      <c r="AJ1134" s="182">
        <f>AH1134+AI1134</f>
        <v>0</v>
      </c>
      <c r="AK1134" s="181"/>
      <c r="AL1134" s="181"/>
      <c r="AM1134" s="181"/>
      <c r="AN1134" s="181"/>
      <c r="AO1134" s="181"/>
      <c r="AP1134" s="180"/>
      <c r="AQ1134" s="181"/>
      <c r="AR1134" s="182">
        <f>AP1134+AQ1134</f>
        <v>0</v>
      </c>
      <c r="AS1134" s="181"/>
      <c r="AT1134" s="181"/>
      <c r="AU1134" s="181"/>
      <c r="AV1134" s="181"/>
      <c r="AW1134" s="181"/>
      <c r="AX1134" s="180"/>
      <c r="AY1134" s="181"/>
      <c r="AZ1134" s="182">
        <f>AX1134+AY1134</f>
        <v>0</v>
      </c>
      <c r="BA1134" s="181"/>
      <c r="BB1134" s="181"/>
      <c r="BC1134" s="181"/>
      <c r="BD1134" s="181"/>
      <c r="BE1134" s="181"/>
      <c r="BF1134" s="130"/>
      <c r="BG1134" s="130"/>
      <c r="BH1134" s="130"/>
    </row>
    <row r="1135" spans="1:60" ht="29" x14ac:dyDescent="0.35">
      <c r="A1135" s="172" t="s">
        <v>1074</v>
      </c>
      <c r="B1135" s="172" t="s">
        <v>158</v>
      </c>
      <c r="C1135" s="172" t="s">
        <v>159</v>
      </c>
      <c r="D1135" s="173" t="s">
        <v>160</v>
      </c>
      <c r="E1135" s="172" t="s">
        <v>1075</v>
      </c>
      <c r="F1135" s="172" t="s">
        <v>642</v>
      </c>
      <c r="G1135" s="172" t="s">
        <v>552</v>
      </c>
      <c r="H1135" s="172" t="s">
        <v>553</v>
      </c>
      <c r="I1135" s="174">
        <v>1188</v>
      </c>
      <c r="J1135" s="175" t="s">
        <v>520</v>
      </c>
      <c r="K1135" s="176">
        <f>I1135*9.16</f>
        <v>10882.08</v>
      </c>
      <c r="L1135" s="177"/>
      <c r="M1135" s="178"/>
      <c r="N1135" s="178"/>
      <c r="O1135" s="178"/>
      <c r="P1135" s="179"/>
      <c r="Q1135" s="179"/>
      <c r="R1135" s="180"/>
      <c r="S1135" s="181"/>
      <c r="T1135" s="182">
        <f>R1135+S1135</f>
        <v>0</v>
      </c>
      <c r="U1135" s="181"/>
      <c r="V1135" s="181"/>
      <c r="W1135" s="181"/>
      <c r="X1135" s="181"/>
      <c r="Y1135" s="181"/>
      <c r="Z1135" s="180"/>
      <c r="AA1135" s="181"/>
      <c r="AB1135" s="182">
        <f>Z1135+AA1135</f>
        <v>0</v>
      </c>
      <c r="AC1135" s="181"/>
      <c r="AD1135" s="181"/>
      <c r="AE1135" s="181"/>
      <c r="AF1135" s="181"/>
      <c r="AG1135" s="181"/>
      <c r="AH1135" s="180"/>
      <c r="AI1135" s="181"/>
      <c r="AJ1135" s="182">
        <f>AH1135+AI1135</f>
        <v>0</v>
      </c>
      <c r="AK1135" s="181"/>
      <c r="AL1135" s="181"/>
      <c r="AM1135" s="181"/>
      <c r="AN1135" s="181"/>
      <c r="AO1135" s="181"/>
      <c r="AP1135" s="180"/>
      <c r="AQ1135" s="181"/>
      <c r="AR1135" s="182">
        <f>AP1135+AQ1135</f>
        <v>0</v>
      </c>
      <c r="AS1135" s="181"/>
      <c r="AT1135" s="181"/>
      <c r="AU1135" s="181"/>
      <c r="AV1135" s="181"/>
      <c r="AW1135" s="181"/>
      <c r="AX1135" s="180"/>
      <c r="AY1135" s="181"/>
      <c r="AZ1135" s="182">
        <f>AX1135+AY1135</f>
        <v>0</v>
      </c>
      <c r="BA1135" s="181"/>
      <c r="BB1135" s="181"/>
      <c r="BC1135" s="181"/>
      <c r="BD1135" s="181"/>
      <c r="BE1135" s="181"/>
      <c r="BF1135" s="130"/>
      <c r="BG1135" s="130"/>
      <c r="BH1135" s="130"/>
    </row>
    <row r="1136" spans="1:60" ht="29" x14ac:dyDescent="0.35">
      <c r="A1136" s="172" t="s">
        <v>1076</v>
      </c>
      <c r="B1136" s="172" t="s">
        <v>158</v>
      </c>
      <c r="C1136" s="172" t="s">
        <v>159</v>
      </c>
      <c r="D1136" s="173" t="s">
        <v>160</v>
      </c>
      <c r="E1136" s="172" t="s">
        <v>1077</v>
      </c>
      <c r="F1136" s="172" t="s">
        <v>642</v>
      </c>
      <c r="G1136" s="172" t="s">
        <v>552</v>
      </c>
      <c r="H1136" s="172" t="s">
        <v>553</v>
      </c>
      <c r="I1136" s="174">
        <v>1188</v>
      </c>
      <c r="J1136" s="175" t="s">
        <v>520</v>
      </c>
      <c r="K1136" s="176">
        <f>I1136*9.16</f>
        <v>10882.08</v>
      </c>
      <c r="L1136" s="177"/>
      <c r="M1136" s="178"/>
      <c r="N1136" s="178"/>
      <c r="O1136" s="178"/>
      <c r="P1136" s="179"/>
      <c r="Q1136" s="179"/>
      <c r="R1136" s="180"/>
      <c r="S1136" s="181"/>
      <c r="T1136" s="182">
        <f>R1136+S1136</f>
        <v>0</v>
      </c>
      <c r="U1136" s="181"/>
      <c r="V1136" s="181"/>
      <c r="W1136" s="181"/>
      <c r="X1136" s="181"/>
      <c r="Y1136" s="181"/>
      <c r="Z1136" s="180"/>
      <c r="AA1136" s="181"/>
      <c r="AB1136" s="182">
        <f>Z1136+AA1136</f>
        <v>0</v>
      </c>
      <c r="AC1136" s="181"/>
      <c r="AD1136" s="181"/>
      <c r="AE1136" s="181"/>
      <c r="AF1136" s="181"/>
      <c r="AG1136" s="181"/>
      <c r="AH1136" s="180"/>
      <c r="AI1136" s="181"/>
      <c r="AJ1136" s="182">
        <f>AH1136+AI1136</f>
        <v>0</v>
      </c>
      <c r="AK1136" s="181"/>
      <c r="AL1136" s="181"/>
      <c r="AM1136" s="181"/>
      <c r="AN1136" s="181"/>
      <c r="AO1136" s="181"/>
      <c r="AP1136" s="180"/>
      <c r="AQ1136" s="181"/>
      <c r="AR1136" s="182">
        <f>AP1136+AQ1136</f>
        <v>0</v>
      </c>
      <c r="AS1136" s="181"/>
      <c r="AT1136" s="181"/>
      <c r="AU1136" s="181"/>
      <c r="AV1136" s="181"/>
      <c r="AW1136" s="181"/>
      <c r="AX1136" s="180"/>
      <c r="AY1136" s="181"/>
      <c r="AZ1136" s="182">
        <f>AX1136+AY1136</f>
        <v>0</v>
      </c>
      <c r="BA1136" s="181"/>
      <c r="BB1136" s="181"/>
      <c r="BC1136" s="181"/>
      <c r="BD1136" s="181"/>
      <c r="BE1136" s="181"/>
      <c r="BF1136" s="130"/>
      <c r="BG1136" s="130"/>
      <c r="BH1136" s="130"/>
    </row>
    <row r="1137" spans="1:60" x14ac:dyDescent="0.35">
      <c r="A1137" s="172" t="s">
        <v>1093</v>
      </c>
      <c r="B1137" s="172" t="s">
        <v>158</v>
      </c>
      <c r="C1137" s="172" t="s">
        <v>159</v>
      </c>
      <c r="D1137" s="173" t="s">
        <v>160</v>
      </c>
      <c r="E1137" s="172" t="s">
        <v>1094</v>
      </c>
      <c r="F1137" s="172" t="s">
        <v>551</v>
      </c>
      <c r="G1137" s="172" t="s">
        <v>552</v>
      </c>
      <c r="H1137" s="172" t="s">
        <v>553</v>
      </c>
      <c r="I1137" s="174">
        <v>1200</v>
      </c>
      <c r="J1137" s="175" t="s">
        <v>165</v>
      </c>
      <c r="K1137" s="176">
        <f>I1137*9.16</f>
        <v>10992</v>
      </c>
      <c r="L1137" s="177"/>
      <c r="M1137" s="178"/>
      <c r="N1137" s="178"/>
      <c r="O1137" s="178"/>
      <c r="P1137" s="179"/>
      <c r="Q1137" s="179"/>
      <c r="R1137" s="180"/>
      <c r="S1137" s="181"/>
      <c r="T1137" s="182">
        <f>R1137+S1137</f>
        <v>0</v>
      </c>
      <c r="U1137" s="181"/>
      <c r="V1137" s="181"/>
      <c r="W1137" s="181"/>
      <c r="X1137" s="181"/>
      <c r="Y1137" s="181"/>
      <c r="Z1137" s="180"/>
      <c r="AA1137" s="181"/>
      <c r="AB1137" s="182">
        <f>Z1137+AA1137</f>
        <v>0</v>
      </c>
      <c r="AC1137" s="181"/>
      <c r="AD1137" s="181"/>
      <c r="AE1137" s="181"/>
      <c r="AF1137" s="181"/>
      <c r="AG1137" s="181"/>
      <c r="AH1137" s="180"/>
      <c r="AI1137" s="181"/>
      <c r="AJ1137" s="182">
        <f>AH1137+AI1137</f>
        <v>0</v>
      </c>
      <c r="AK1137" s="181"/>
      <c r="AL1137" s="181"/>
      <c r="AM1137" s="181"/>
      <c r="AN1137" s="181"/>
      <c r="AO1137" s="181"/>
      <c r="AP1137" s="180"/>
      <c r="AQ1137" s="181"/>
      <c r="AR1137" s="182">
        <f>AP1137+AQ1137</f>
        <v>0</v>
      </c>
      <c r="AS1137" s="181"/>
      <c r="AT1137" s="181"/>
      <c r="AU1137" s="181"/>
      <c r="AV1137" s="181"/>
      <c r="AW1137" s="181"/>
      <c r="AX1137" s="180"/>
      <c r="AY1137" s="181"/>
      <c r="AZ1137" s="182">
        <f>AX1137+AY1137</f>
        <v>0</v>
      </c>
      <c r="BA1137" s="181"/>
      <c r="BB1137" s="181"/>
      <c r="BC1137" s="181"/>
      <c r="BD1137" s="181"/>
      <c r="BE1137" s="181"/>
      <c r="BF1137" s="130"/>
      <c r="BG1137" s="130"/>
      <c r="BH1137" s="130"/>
    </row>
    <row r="1138" spans="1:60" x14ac:dyDescent="0.35">
      <c r="A1138" s="172" t="s">
        <v>1224</v>
      </c>
      <c r="B1138" s="172" t="s">
        <v>158</v>
      </c>
      <c r="C1138" s="172" t="s">
        <v>159</v>
      </c>
      <c r="D1138" s="173" t="s">
        <v>160</v>
      </c>
      <c r="E1138" s="172" t="s">
        <v>1225</v>
      </c>
      <c r="F1138" s="172" t="s">
        <v>551</v>
      </c>
      <c r="G1138" s="172" t="s">
        <v>552</v>
      </c>
      <c r="H1138" s="172" t="s">
        <v>553</v>
      </c>
      <c r="I1138" s="174">
        <v>1458</v>
      </c>
      <c r="J1138" s="175" t="s">
        <v>242</v>
      </c>
      <c r="K1138" s="176">
        <f>I1138*9.16</f>
        <v>13355.28</v>
      </c>
      <c r="L1138" s="177"/>
      <c r="M1138" s="178"/>
      <c r="N1138" s="178"/>
      <c r="O1138" s="178"/>
      <c r="P1138" s="179"/>
      <c r="Q1138" s="179"/>
      <c r="R1138" s="180"/>
      <c r="S1138" s="181"/>
      <c r="T1138" s="182">
        <f>R1138+S1138</f>
        <v>0</v>
      </c>
      <c r="U1138" s="181"/>
      <c r="V1138" s="181"/>
      <c r="W1138" s="181"/>
      <c r="X1138" s="181"/>
      <c r="Y1138" s="181"/>
      <c r="Z1138" s="180"/>
      <c r="AA1138" s="181"/>
      <c r="AB1138" s="182">
        <f>Z1138+AA1138</f>
        <v>0</v>
      </c>
      <c r="AC1138" s="181"/>
      <c r="AD1138" s="181"/>
      <c r="AE1138" s="181"/>
      <c r="AF1138" s="181"/>
      <c r="AG1138" s="181"/>
      <c r="AH1138" s="180"/>
      <c r="AI1138" s="181"/>
      <c r="AJ1138" s="182">
        <f>AH1138+AI1138</f>
        <v>0</v>
      </c>
      <c r="AK1138" s="181"/>
      <c r="AL1138" s="181"/>
      <c r="AM1138" s="181"/>
      <c r="AN1138" s="181"/>
      <c r="AO1138" s="181"/>
      <c r="AP1138" s="180"/>
      <c r="AQ1138" s="181"/>
      <c r="AR1138" s="182">
        <f>AP1138+AQ1138</f>
        <v>0</v>
      </c>
      <c r="AS1138" s="181"/>
      <c r="AT1138" s="181"/>
      <c r="AU1138" s="181"/>
      <c r="AV1138" s="181"/>
      <c r="AW1138" s="181"/>
      <c r="AX1138" s="180"/>
      <c r="AY1138" s="181"/>
      <c r="AZ1138" s="182">
        <f>AX1138+AY1138</f>
        <v>0</v>
      </c>
      <c r="BA1138" s="181"/>
      <c r="BB1138" s="181"/>
      <c r="BC1138" s="181"/>
      <c r="BD1138" s="181"/>
      <c r="BE1138" s="181"/>
      <c r="BF1138" s="130"/>
      <c r="BG1138" s="130"/>
      <c r="BH1138" s="130"/>
    </row>
    <row r="1139" spans="1:60" ht="29" x14ac:dyDescent="0.35">
      <c r="A1139" s="172" t="s">
        <v>1361</v>
      </c>
      <c r="B1139" s="172" t="s">
        <v>158</v>
      </c>
      <c r="C1139" s="172" t="s">
        <v>159</v>
      </c>
      <c r="D1139" s="173" t="s">
        <v>160</v>
      </c>
      <c r="E1139" s="172" t="s">
        <v>1362</v>
      </c>
      <c r="F1139" s="172" t="s">
        <v>551</v>
      </c>
      <c r="G1139" s="172" t="s">
        <v>552</v>
      </c>
      <c r="H1139" s="172" t="s">
        <v>553</v>
      </c>
      <c r="I1139" s="174">
        <v>1718</v>
      </c>
      <c r="J1139" s="175" t="s">
        <v>520</v>
      </c>
      <c r="K1139" s="176">
        <f>I1139*9.16</f>
        <v>15736.880000000001</v>
      </c>
      <c r="L1139" s="177"/>
      <c r="M1139" s="178"/>
      <c r="N1139" s="178"/>
      <c r="O1139" s="178"/>
      <c r="P1139" s="179"/>
      <c r="Q1139" s="179"/>
      <c r="R1139" s="180"/>
      <c r="S1139" s="181"/>
      <c r="T1139" s="182">
        <f>R1139+S1139</f>
        <v>0</v>
      </c>
      <c r="U1139" s="181"/>
      <c r="V1139" s="181"/>
      <c r="W1139" s="181"/>
      <c r="X1139" s="181"/>
      <c r="Y1139" s="181"/>
      <c r="Z1139" s="180"/>
      <c r="AA1139" s="181"/>
      <c r="AB1139" s="182">
        <f>Z1139+AA1139</f>
        <v>0</v>
      </c>
      <c r="AC1139" s="181"/>
      <c r="AD1139" s="181"/>
      <c r="AE1139" s="181"/>
      <c r="AF1139" s="181"/>
      <c r="AG1139" s="181"/>
      <c r="AH1139" s="180"/>
      <c r="AI1139" s="181"/>
      <c r="AJ1139" s="182">
        <f>AH1139+AI1139</f>
        <v>0</v>
      </c>
      <c r="AK1139" s="181"/>
      <c r="AL1139" s="181"/>
      <c r="AM1139" s="181"/>
      <c r="AN1139" s="181"/>
      <c r="AO1139" s="181"/>
      <c r="AP1139" s="180"/>
      <c r="AQ1139" s="181"/>
      <c r="AR1139" s="182">
        <f>AP1139+AQ1139</f>
        <v>0</v>
      </c>
      <c r="AS1139" s="181"/>
      <c r="AT1139" s="181"/>
      <c r="AU1139" s="181"/>
      <c r="AV1139" s="181"/>
      <c r="AW1139" s="181"/>
      <c r="AX1139" s="180"/>
      <c r="AY1139" s="181"/>
      <c r="AZ1139" s="182">
        <f>AX1139+AY1139</f>
        <v>0</v>
      </c>
      <c r="BA1139" s="181"/>
      <c r="BB1139" s="181"/>
      <c r="BC1139" s="181"/>
      <c r="BD1139" s="181"/>
      <c r="BE1139" s="181"/>
      <c r="BF1139" s="130"/>
      <c r="BG1139" s="130"/>
      <c r="BH1139" s="130"/>
    </row>
    <row r="1140" spans="1:60" x14ac:dyDescent="0.35">
      <c r="A1140" s="172" t="s">
        <v>1421</v>
      </c>
      <c r="B1140" s="172" t="s">
        <v>158</v>
      </c>
      <c r="C1140" s="172" t="s">
        <v>159</v>
      </c>
      <c r="D1140" s="173" t="s">
        <v>160</v>
      </c>
      <c r="E1140" s="172" t="s">
        <v>1422</v>
      </c>
      <c r="F1140" s="172" t="s">
        <v>642</v>
      </c>
      <c r="G1140" s="172" t="s">
        <v>552</v>
      </c>
      <c r="H1140" s="172" t="s">
        <v>553</v>
      </c>
      <c r="I1140" s="174">
        <v>1800</v>
      </c>
      <c r="J1140" s="175" t="s">
        <v>200</v>
      </c>
      <c r="K1140" s="176">
        <f>I1140*9.16</f>
        <v>16488</v>
      </c>
      <c r="L1140" s="177"/>
      <c r="M1140" s="178"/>
      <c r="N1140" s="178"/>
      <c r="O1140" s="178"/>
      <c r="P1140" s="179"/>
      <c r="Q1140" s="179"/>
      <c r="R1140" s="180"/>
      <c r="S1140" s="181"/>
      <c r="T1140" s="182">
        <f>R1140+S1140</f>
        <v>0</v>
      </c>
      <c r="U1140" s="181"/>
      <c r="V1140" s="181"/>
      <c r="W1140" s="181"/>
      <c r="X1140" s="181"/>
      <c r="Y1140" s="181"/>
      <c r="Z1140" s="180"/>
      <c r="AA1140" s="181"/>
      <c r="AB1140" s="182">
        <f>Z1140+AA1140</f>
        <v>0</v>
      </c>
      <c r="AC1140" s="181"/>
      <c r="AD1140" s="181"/>
      <c r="AE1140" s="181"/>
      <c r="AF1140" s="181"/>
      <c r="AG1140" s="181"/>
      <c r="AH1140" s="180"/>
      <c r="AI1140" s="181"/>
      <c r="AJ1140" s="182">
        <f>AH1140+AI1140</f>
        <v>0</v>
      </c>
      <c r="AK1140" s="181"/>
      <c r="AL1140" s="181"/>
      <c r="AM1140" s="181"/>
      <c r="AN1140" s="181"/>
      <c r="AO1140" s="181"/>
      <c r="AP1140" s="180"/>
      <c r="AQ1140" s="181"/>
      <c r="AR1140" s="182">
        <f>AP1140+AQ1140</f>
        <v>0</v>
      </c>
      <c r="AS1140" s="181"/>
      <c r="AT1140" s="181"/>
      <c r="AU1140" s="181"/>
      <c r="AV1140" s="181"/>
      <c r="AW1140" s="181"/>
      <c r="AX1140" s="180"/>
      <c r="AY1140" s="181"/>
      <c r="AZ1140" s="182">
        <f>AX1140+AY1140</f>
        <v>0</v>
      </c>
      <c r="BA1140" s="181"/>
      <c r="BB1140" s="181"/>
      <c r="BC1140" s="181"/>
      <c r="BD1140" s="181"/>
      <c r="BE1140" s="181"/>
      <c r="BF1140" s="130"/>
      <c r="BG1140" s="130"/>
      <c r="BH1140" s="130"/>
    </row>
    <row r="1141" spans="1:60" x14ac:dyDescent="0.35">
      <c r="A1141" s="172" t="s">
        <v>1429</v>
      </c>
      <c r="B1141" s="172" t="s">
        <v>158</v>
      </c>
      <c r="C1141" s="172" t="s">
        <v>159</v>
      </c>
      <c r="D1141" s="173" t="s">
        <v>160</v>
      </c>
      <c r="E1141" s="172" t="s">
        <v>1430</v>
      </c>
      <c r="F1141" s="172" t="s">
        <v>551</v>
      </c>
      <c r="G1141" s="172" t="s">
        <v>552</v>
      </c>
      <c r="H1141" s="172" t="s">
        <v>553</v>
      </c>
      <c r="I1141" s="174">
        <v>1800</v>
      </c>
      <c r="J1141" s="175" t="s">
        <v>200</v>
      </c>
      <c r="K1141" s="176">
        <f>I1141*9.16</f>
        <v>16488</v>
      </c>
      <c r="L1141" s="177"/>
      <c r="M1141" s="178"/>
      <c r="N1141" s="178"/>
      <c r="O1141" s="178"/>
      <c r="P1141" s="179"/>
      <c r="Q1141" s="179"/>
      <c r="R1141" s="180"/>
      <c r="S1141" s="181"/>
      <c r="T1141" s="182">
        <f>R1141+S1141</f>
        <v>0</v>
      </c>
      <c r="U1141" s="181"/>
      <c r="V1141" s="181"/>
      <c r="W1141" s="181"/>
      <c r="X1141" s="181"/>
      <c r="Y1141" s="181"/>
      <c r="Z1141" s="180"/>
      <c r="AA1141" s="181"/>
      <c r="AB1141" s="182">
        <f>Z1141+AA1141</f>
        <v>0</v>
      </c>
      <c r="AC1141" s="181"/>
      <c r="AD1141" s="181"/>
      <c r="AE1141" s="181"/>
      <c r="AF1141" s="181"/>
      <c r="AG1141" s="181"/>
      <c r="AH1141" s="180"/>
      <c r="AI1141" s="181"/>
      <c r="AJ1141" s="182">
        <f>AH1141+AI1141</f>
        <v>0</v>
      </c>
      <c r="AK1141" s="181"/>
      <c r="AL1141" s="181"/>
      <c r="AM1141" s="181"/>
      <c r="AN1141" s="181"/>
      <c r="AO1141" s="181"/>
      <c r="AP1141" s="180"/>
      <c r="AQ1141" s="181"/>
      <c r="AR1141" s="182">
        <f>AP1141+AQ1141</f>
        <v>0</v>
      </c>
      <c r="AS1141" s="181"/>
      <c r="AT1141" s="181"/>
      <c r="AU1141" s="181"/>
      <c r="AV1141" s="181"/>
      <c r="AW1141" s="181"/>
      <c r="AX1141" s="180"/>
      <c r="AY1141" s="181"/>
      <c r="AZ1141" s="182">
        <f>AX1141+AY1141</f>
        <v>0</v>
      </c>
      <c r="BA1141" s="181"/>
      <c r="BB1141" s="181"/>
      <c r="BC1141" s="181"/>
      <c r="BD1141" s="181"/>
      <c r="BE1141" s="181"/>
      <c r="BF1141" s="130"/>
      <c r="BG1141" s="130"/>
      <c r="BH1141" s="130"/>
    </row>
    <row r="1142" spans="1:60" x14ac:dyDescent="0.35">
      <c r="A1142" s="172" t="s">
        <v>1661</v>
      </c>
      <c r="B1142" s="172" t="s">
        <v>158</v>
      </c>
      <c r="C1142" s="172" t="s">
        <v>159</v>
      </c>
      <c r="D1142" s="173" t="s">
        <v>160</v>
      </c>
      <c r="E1142" s="172" t="s">
        <v>1662</v>
      </c>
      <c r="F1142" s="172" t="s">
        <v>551</v>
      </c>
      <c r="G1142" s="172" t="s">
        <v>552</v>
      </c>
      <c r="H1142" s="172" t="s">
        <v>553</v>
      </c>
      <c r="I1142" s="174">
        <v>3160</v>
      </c>
      <c r="J1142" s="175" t="s">
        <v>200</v>
      </c>
      <c r="K1142" s="176">
        <f>I1142*9.16</f>
        <v>28945.600000000002</v>
      </c>
      <c r="L1142" s="177"/>
      <c r="M1142" s="178"/>
      <c r="N1142" s="178"/>
      <c r="O1142" s="178"/>
      <c r="P1142" s="179"/>
      <c r="Q1142" s="179"/>
      <c r="R1142" s="180"/>
      <c r="S1142" s="181"/>
      <c r="T1142" s="182">
        <f>R1142+S1142</f>
        <v>0</v>
      </c>
      <c r="U1142" s="181"/>
      <c r="V1142" s="181"/>
      <c r="W1142" s="181"/>
      <c r="X1142" s="181"/>
      <c r="Y1142" s="181"/>
      <c r="Z1142" s="180"/>
      <c r="AA1142" s="181"/>
      <c r="AB1142" s="182">
        <f>Z1142+AA1142</f>
        <v>0</v>
      </c>
      <c r="AC1142" s="181"/>
      <c r="AD1142" s="181"/>
      <c r="AE1142" s="181"/>
      <c r="AF1142" s="181"/>
      <c r="AG1142" s="181"/>
      <c r="AH1142" s="180"/>
      <c r="AI1142" s="181"/>
      <c r="AJ1142" s="182">
        <f>AH1142+AI1142</f>
        <v>0</v>
      </c>
      <c r="AK1142" s="181"/>
      <c r="AL1142" s="181"/>
      <c r="AM1142" s="181"/>
      <c r="AN1142" s="181"/>
      <c r="AO1142" s="181"/>
      <c r="AP1142" s="180"/>
      <c r="AQ1142" s="181"/>
      <c r="AR1142" s="182">
        <f>AP1142+AQ1142</f>
        <v>0</v>
      </c>
      <c r="AS1142" s="181"/>
      <c r="AT1142" s="181"/>
      <c r="AU1142" s="181"/>
      <c r="AV1142" s="181"/>
      <c r="AW1142" s="181"/>
      <c r="AX1142" s="180"/>
      <c r="AY1142" s="181"/>
      <c r="AZ1142" s="182">
        <f>AX1142+AY1142</f>
        <v>0</v>
      </c>
      <c r="BA1142" s="181"/>
      <c r="BB1142" s="181"/>
      <c r="BC1142" s="181"/>
      <c r="BD1142" s="181"/>
      <c r="BE1142" s="181"/>
      <c r="BF1142" s="130"/>
      <c r="BG1142" s="130"/>
      <c r="BH1142" s="130"/>
    </row>
    <row r="1143" spans="1:60" x14ac:dyDescent="0.35">
      <c r="A1143" s="172" t="s">
        <v>1701</v>
      </c>
      <c r="B1143" s="172" t="s">
        <v>158</v>
      </c>
      <c r="C1143" s="172" t="s">
        <v>159</v>
      </c>
      <c r="D1143" s="173" t="s">
        <v>160</v>
      </c>
      <c r="E1143" s="172" t="s">
        <v>1702</v>
      </c>
      <c r="F1143" s="172" t="s">
        <v>642</v>
      </c>
      <c r="G1143" s="172" t="s">
        <v>552</v>
      </c>
      <c r="H1143" s="172" t="s">
        <v>553</v>
      </c>
      <c r="I1143" s="174">
        <v>3830</v>
      </c>
      <c r="J1143" s="175" t="s">
        <v>165</v>
      </c>
      <c r="K1143" s="176">
        <f>I1143*9.16</f>
        <v>35082.800000000003</v>
      </c>
      <c r="L1143" s="177"/>
      <c r="M1143" s="178"/>
      <c r="N1143" s="178"/>
      <c r="O1143" s="178"/>
      <c r="P1143" s="179"/>
      <c r="Q1143" s="179"/>
      <c r="R1143" s="180"/>
      <c r="S1143" s="181"/>
      <c r="T1143" s="182">
        <f>R1143+S1143</f>
        <v>0</v>
      </c>
      <c r="U1143" s="181"/>
      <c r="V1143" s="181"/>
      <c r="W1143" s="181"/>
      <c r="X1143" s="181"/>
      <c r="Y1143" s="181"/>
      <c r="Z1143" s="180"/>
      <c r="AA1143" s="181"/>
      <c r="AB1143" s="182">
        <f>Z1143+AA1143</f>
        <v>0</v>
      </c>
      <c r="AC1143" s="181"/>
      <c r="AD1143" s="181"/>
      <c r="AE1143" s="181"/>
      <c r="AF1143" s="181"/>
      <c r="AG1143" s="181"/>
      <c r="AH1143" s="180"/>
      <c r="AI1143" s="181"/>
      <c r="AJ1143" s="182">
        <f>AH1143+AI1143</f>
        <v>0</v>
      </c>
      <c r="AK1143" s="181"/>
      <c r="AL1143" s="181"/>
      <c r="AM1143" s="181"/>
      <c r="AN1143" s="181"/>
      <c r="AO1143" s="181"/>
      <c r="AP1143" s="180"/>
      <c r="AQ1143" s="181"/>
      <c r="AR1143" s="182">
        <f>AP1143+AQ1143</f>
        <v>0</v>
      </c>
      <c r="AS1143" s="181"/>
      <c r="AT1143" s="181"/>
      <c r="AU1143" s="181"/>
      <c r="AV1143" s="181"/>
      <c r="AW1143" s="181"/>
      <c r="AX1143" s="180"/>
      <c r="AY1143" s="181"/>
      <c r="AZ1143" s="182">
        <f>AX1143+AY1143</f>
        <v>0</v>
      </c>
      <c r="BA1143" s="181"/>
      <c r="BB1143" s="181"/>
      <c r="BC1143" s="181"/>
      <c r="BD1143" s="181"/>
      <c r="BE1143" s="181"/>
      <c r="BF1143" s="130"/>
      <c r="BG1143" s="130"/>
      <c r="BH1143" s="130"/>
    </row>
    <row r="1144" spans="1:60" x14ac:dyDescent="0.35">
      <c r="A1144" s="172" t="s">
        <v>1735</v>
      </c>
      <c r="B1144" s="172" t="s">
        <v>158</v>
      </c>
      <c r="C1144" s="172" t="s">
        <v>159</v>
      </c>
      <c r="D1144" s="173" t="s">
        <v>160</v>
      </c>
      <c r="E1144" s="172" t="s">
        <v>1736</v>
      </c>
      <c r="F1144" s="172" t="s">
        <v>551</v>
      </c>
      <c r="G1144" s="172" t="s">
        <v>552</v>
      </c>
      <c r="H1144" s="172" t="s">
        <v>553</v>
      </c>
      <c r="I1144" s="174">
        <v>4388</v>
      </c>
      <c r="J1144" s="175" t="s">
        <v>165</v>
      </c>
      <c r="K1144" s="176">
        <f>I1144*9.16</f>
        <v>40194.080000000002</v>
      </c>
      <c r="L1144" s="177"/>
      <c r="M1144" s="178"/>
      <c r="N1144" s="178"/>
      <c r="O1144" s="178"/>
      <c r="P1144" s="179"/>
      <c r="Q1144" s="179"/>
      <c r="R1144" s="180"/>
      <c r="S1144" s="181"/>
      <c r="T1144" s="182">
        <f>R1144+S1144</f>
        <v>0</v>
      </c>
      <c r="U1144" s="181"/>
      <c r="V1144" s="181"/>
      <c r="W1144" s="181"/>
      <c r="X1144" s="181"/>
      <c r="Y1144" s="181"/>
      <c r="Z1144" s="180"/>
      <c r="AA1144" s="181"/>
      <c r="AB1144" s="182">
        <f>Z1144+AA1144</f>
        <v>0</v>
      </c>
      <c r="AC1144" s="181"/>
      <c r="AD1144" s="181"/>
      <c r="AE1144" s="181"/>
      <c r="AF1144" s="181"/>
      <c r="AG1144" s="181"/>
      <c r="AH1144" s="180"/>
      <c r="AI1144" s="181"/>
      <c r="AJ1144" s="182">
        <f>AH1144+AI1144</f>
        <v>0</v>
      </c>
      <c r="AK1144" s="181"/>
      <c r="AL1144" s="181"/>
      <c r="AM1144" s="181"/>
      <c r="AN1144" s="181"/>
      <c r="AO1144" s="181"/>
      <c r="AP1144" s="180"/>
      <c r="AQ1144" s="181"/>
      <c r="AR1144" s="182">
        <f>AP1144+AQ1144</f>
        <v>0</v>
      </c>
      <c r="AS1144" s="181"/>
      <c r="AT1144" s="181"/>
      <c r="AU1144" s="181"/>
      <c r="AV1144" s="181"/>
      <c r="AW1144" s="181"/>
      <c r="AX1144" s="180"/>
      <c r="AY1144" s="181"/>
      <c r="AZ1144" s="182">
        <f>AX1144+AY1144</f>
        <v>0</v>
      </c>
      <c r="BA1144" s="181"/>
      <c r="BB1144" s="181"/>
      <c r="BC1144" s="181"/>
      <c r="BD1144" s="181"/>
      <c r="BE1144" s="181"/>
      <c r="BF1144" s="130"/>
      <c r="BG1144" s="130"/>
      <c r="BH1144" s="130"/>
    </row>
    <row r="1145" spans="1:60" ht="29" x14ac:dyDescent="0.35">
      <c r="A1145" s="172" t="s">
        <v>1737</v>
      </c>
      <c r="B1145" s="172" t="s">
        <v>158</v>
      </c>
      <c r="C1145" s="172" t="s">
        <v>159</v>
      </c>
      <c r="D1145" s="173" t="s">
        <v>160</v>
      </c>
      <c r="E1145" s="172" t="s">
        <v>1738</v>
      </c>
      <c r="F1145" s="172" t="s">
        <v>551</v>
      </c>
      <c r="G1145" s="172" t="s">
        <v>552</v>
      </c>
      <c r="H1145" s="172" t="s">
        <v>553</v>
      </c>
      <c r="I1145" s="174">
        <v>4400</v>
      </c>
      <c r="J1145" s="175" t="s">
        <v>520</v>
      </c>
      <c r="K1145" s="176">
        <f>I1145*9.16</f>
        <v>40304</v>
      </c>
      <c r="L1145" s="177"/>
      <c r="M1145" s="178"/>
      <c r="N1145" s="178"/>
      <c r="O1145" s="178"/>
      <c r="P1145" s="179"/>
      <c r="Q1145" s="179"/>
      <c r="R1145" s="180"/>
      <c r="S1145" s="181"/>
      <c r="T1145" s="182">
        <f>R1145+S1145</f>
        <v>0</v>
      </c>
      <c r="U1145" s="181"/>
      <c r="V1145" s="181"/>
      <c r="W1145" s="181"/>
      <c r="X1145" s="181"/>
      <c r="Y1145" s="181"/>
      <c r="Z1145" s="180"/>
      <c r="AA1145" s="181"/>
      <c r="AB1145" s="182">
        <f>Z1145+AA1145</f>
        <v>0</v>
      </c>
      <c r="AC1145" s="181"/>
      <c r="AD1145" s="181"/>
      <c r="AE1145" s="181"/>
      <c r="AF1145" s="181"/>
      <c r="AG1145" s="181"/>
      <c r="AH1145" s="180"/>
      <c r="AI1145" s="181"/>
      <c r="AJ1145" s="182">
        <f>AH1145+AI1145</f>
        <v>0</v>
      </c>
      <c r="AK1145" s="181"/>
      <c r="AL1145" s="181"/>
      <c r="AM1145" s="181"/>
      <c r="AN1145" s="181"/>
      <c r="AO1145" s="181"/>
      <c r="AP1145" s="180"/>
      <c r="AQ1145" s="181"/>
      <c r="AR1145" s="182">
        <f>AP1145+AQ1145</f>
        <v>0</v>
      </c>
      <c r="AS1145" s="181"/>
      <c r="AT1145" s="181"/>
      <c r="AU1145" s="181"/>
      <c r="AV1145" s="181"/>
      <c r="AW1145" s="181"/>
      <c r="AX1145" s="180"/>
      <c r="AY1145" s="181"/>
      <c r="AZ1145" s="182">
        <f>AX1145+AY1145</f>
        <v>0</v>
      </c>
      <c r="BA1145" s="181"/>
      <c r="BB1145" s="181"/>
      <c r="BC1145" s="181"/>
      <c r="BD1145" s="181"/>
      <c r="BE1145" s="181"/>
      <c r="BF1145" s="130"/>
      <c r="BG1145" s="130"/>
      <c r="BH1145" s="130"/>
    </row>
    <row r="1146" spans="1:60" ht="29" x14ac:dyDescent="0.35">
      <c r="A1146" s="172" t="s">
        <v>1739</v>
      </c>
      <c r="B1146" s="172" t="s">
        <v>158</v>
      </c>
      <c r="C1146" s="172" t="s">
        <v>159</v>
      </c>
      <c r="D1146" s="173" t="s">
        <v>160</v>
      </c>
      <c r="E1146" s="172" t="s">
        <v>1740</v>
      </c>
      <c r="F1146" s="172" t="s">
        <v>551</v>
      </c>
      <c r="G1146" s="172" t="s">
        <v>552</v>
      </c>
      <c r="H1146" s="172" t="s">
        <v>553</v>
      </c>
      <c r="I1146" s="174">
        <v>4400</v>
      </c>
      <c r="J1146" s="175" t="s">
        <v>520</v>
      </c>
      <c r="K1146" s="176">
        <f>I1146*9.16</f>
        <v>40304</v>
      </c>
      <c r="L1146" s="177"/>
      <c r="M1146" s="178"/>
      <c r="N1146" s="178"/>
      <c r="O1146" s="178"/>
      <c r="P1146" s="179"/>
      <c r="Q1146" s="179"/>
      <c r="R1146" s="180"/>
      <c r="S1146" s="181"/>
      <c r="T1146" s="182">
        <f>R1146+S1146</f>
        <v>0</v>
      </c>
      <c r="U1146" s="181"/>
      <c r="V1146" s="181"/>
      <c r="W1146" s="181"/>
      <c r="X1146" s="181"/>
      <c r="Y1146" s="181"/>
      <c r="Z1146" s="180"/>
      <c r="AA1146" s="181"/>
      <c r="AB1146" s="182">
        <f>Z1146+AA1146</f>
        <v>0</v>
      </c>
      <c r="AC1146" s="181"/>
      <c r="AD1146" s="181"/>
      <c r="AE1146" s="181"/>
      <c r="AF1146" s="181"/>
      <c r="AG1146" s="181"/>
      <c r="AH1146" s="180"/>
      <c r="AI1146" s="181"/>
      <c r="AJ1146" s="182">
        <f>AH1146+AI1146</f>
        <v>0</v>
      </c>
      <c r="AK1146" s="181"/>
      <c r="AL1146" s="181"/>
      <c r="AM1146" s="181"/>
      <c r="AN1146" s="181"/>
      <c r="AO1146" s="181"/>
      <c r="AP1146" s="180"/>
      <c r="AQ1146" s="181"/>
      <c r="AR1146" s="182">
        <f>AP1146+AQ1146</f>
        <v>0</v>
      </c>
      <c r="AS1146" s="181"/>
      <c r="AT1146" s="181"/>
      <c r="AU1146" s="181"/>
      <c r="AV1146" s="181"/>
      <c r="AW1146" s="181"/>
      <c r="AX1146" s="180"/>
      <c r="AY1146" s="181"/>
      <c r="AZ1146" s="182">
        <f>AX1146+AY1146</f>
        <v>0</v>
      </c>
      <c r="BA1146" s="181"/>
      <c r="BB1146" s="181"/>
      <c r="BC1146" s="181"/>
      <c r="BD1146" s="181"/>
      <c r="BE1146" s="181"/>
      <c r="BF1146" s="130"/>
      <c r="BG1146" s="130"/>
      <c r="BH1146" s="130"/>
    </row>
    <row r="1147" spans="1:60" x14ac:dyDescent="0.35">
      <c r="A1147" s="172" t="s">
        <v>1929</v>
      </c>
      <c r="B1147" s="172" t="s">
        <v>158</v>
      </c>
      <c r="C1147" s="172" t="s">
        <v>159</v>
      </c>
      <c r="D1147" s="173" t="s">
        <v>160</v>
      </c>
      <c r="E1147" s="172" t="s">
        <v>1930</v>
      </c>
      <c r="F1147" s="172" t="s">
        <v>1931</v>
      </c>
      <c r="G1147" s="172" t="s">
        <v>552</v>
      </c>
      <c r="H1147" s="172" t="s">
        <v>553</v>
      </c>
      <c r="I1147" s="174">
        <v>72</v>
      </c>
      <c r="J1147" s="175" t="s">
        <v>171</v>
      </c>
      <c r="K1147" s="176">
        <f>I1147*9.16</f>
        <v>659.52</v>
      </c>
      <c r="L1147" s="177"/>
      <c r="M1147" s="178"/>
      <c r="N1147" s="178"/>
      <c r="O1147" s="178"/>
      <c r="P1147" s="179"/>
      <c r="Q1147" s="179"/>
      <c r="R1147" s="180"/>
      <c r="S1147" s="181"/>
      <c r="T1147" s="182">
        <f>R1147+S1147</f>
        <v>0</v>
      </c>
      <c r="U1147" s="181"/>
      <c r="V1147" s="181"/>
      <c r="W1147" s="181"/>
      <c r="X1147" s="181"/>
      <c r="Y1147" s="181"/>
      <c r="Z1147" s="180"/>
      <c r="AA1147" s="181"/>
      <c r="AB1147" s="182">
        <f>Z1147+AA1147</f>
        <v>0</v>
      </c>
      <c r="AC1147" s="181"/>
      <c r="AD1147" s="181"/>
      <c r="AE1147" s="181"/>
      <c r="AF1147" s="181"/>
      <c r="AG1147" s="181"/>
      <c r="AH1147" s="180"/>
      <c r="AI1147" s="181"/>
      <c r="AJ1147" s="182">
        <f>AH1147+AI1147</f>
        <v>0</v>
      </c>
      <c r="AK1147" s="181"/>
      <c r="AL1147" s="181"/>
      <c r="AM1147" s="181"/>
      <c r="AN1147" s="181"/>
      <c r="AO1147" s="181"/>
      <c r="AP1147" s="180"/>
      <c r="AQ1147" s="181"/>
      <c r="AR1147" s="182">
        <f>AP1147+AQ1147</f>
        <v>0</v>
      </c>
      <c r="AS1147" s="181"/>
      <c r="AT1147" s="181"/>
      <c r="AU1147" s="181"/>
      <c r="AV1147" s="181"/>
      <c r="AW1147" s="181"/>
      <c r="AX1147" s="180"/>
      <c r="AY1147" s="181"/>
      <c r="AZ1147" s="182">
        <f>AX1147+AY1147</f>
        <v>0</v>
      </c>
      <c r="BA1147" s="181"/>
      <c r="BB1147" s="181"/>
      <c r="BC1147" s="181"/>
      <c r="BD1147" s="181"/>
      <c r="BE1147" s="181"/>
      <c r="BF1147" s="130"/>
      <c r="BG1147" s="130"/>
      <c r="BH1147" s="130"/>
    </row>
    <row r="1148" spans="1:60" x14ac:dyDescent="0.35">
      <c r="A1148" s="172" t="s">
        <v>1932</v>
      </c>
      <c r="B1148" s="172" t="s">
        <v>158</v>
      </c>
      <c r="C1148" s="172" t="s">
        <v>159</v>
      </c>
      <c r="D1148" s="173" t="s">
        <v>160</v>
      </c>
      <c r="E1148" s="172" t="s">
        <v>1930</v>
      </c>
      <c r="F1148" s="172" t="s">
        <v>1933</v>
      </c>
      <c r="G1148" s="172" t="s">
        <v>552</v>
      </c>
      <c r="H1148" s="172" t="s">
        <v>683</v>
      </c>
      <c r="I1148" s="174">
        <v>72</v>
      </c>
      <c r="J1148" s="175" t="s">
        <v>171</v>
      </c>
      <c r="K1148" s="176">
        <f>I1148*9.16</f>
        <v>659.52</v>
      </c>
      <c r="L1148" s="177"/>
      <c r="M1148" s="178"/>
      <c r="N1148" s="178"/>
      <c r="O1148" s="178"/>
      <c r="P1148" s="179"/>
      <c r="Q1148" s="179"/>
      <c r="R1148" s="180"/>
      <c r="S1148" s="181"/>
      <c r="T1148" s="182">
        <f>R1148+S1148</f>
        <v>0</v>
      </c>
      <c r="U1148" s="181"/>
      <c r="V1148" s="181"/>
      <c r="W1148" s="181"/>
      <c r="X1148" s="181"/>
      <c r="Y1148" s="181"/>
      <c r="Z1148" s="180"/>
      <c r="AA1148" s="181"/>
      <c r="AB1148" s="182">
        <f>Z1148+AA1148</f>
        <v>0</v>
      </c>
      <c r="AC1148" s="181"/>
      <c r="AD1148" s="181"/>
      <c r="AE1148" s="181"/>
      <c r="AF1148" s="181"/>
      <c r="AG1148" s="181"/>
      <c r="AH1148" s="180"/>
      <c r="AI1148" s="181"/>
      <c r="AJ1148" s="182">
        <f>AH1148+AI1148</f>
        <v>0</v>
      </c>
      <c r="AK1148" s="181"/>
      <c r="AL1148" s="181"/>
      <c r="AM1148" s="181"/>
      <c r="AN1148" s="181"/>
      <c r="AO1148" s="181"/>
      <c r="AP1148" s="180"/>
      <c r="AQ1148" s="181"/>
      <c r="AR1148" s="182">
        <f>AP1148+AQ1148</f>
        <v>0</v>
      </c>
      <c r="AS1148" s="181"/>
      <c r="AT1148" s="181"/>
      <c r="AU1148" s="181"/>
      <c r="AV1148" s="181"/>
      <c r="AW1148" s="181"/>
      <c r="AX1148" s="180"/>
      <c r="AY1148" s="181"/>
      <c r="AZ1148" s="182">
        <f>AX1148+AY1148</f>
        <v>0</v>
      </c>
      <c r="BA1148" s="181"/>
      <c r="BB1148" s="181"/>
      <c r="BC1148" s="181"/>
      <c r="BD1148" s="181"/>
      <c r="BE1148" s="181"/>
      <c r="BF1148" s="130"/>
      <c r="BG1148" s="130"/>
      <c r="BH1148" s="130"/>
    </row>
    <row r="1149" spans="1:60" x14ac:dyDescent="0.35">
      <c r="A1149" s="172" t="s">
        <v>1934</v>
      </c>
      <c r="B1149" s="172" t="s">
        <v>158</v>
      </c>
      <c r="C1149" s="172" t="s">
        <v>159</v>
      </c>
      <c r="D1149" s="173" t="s">
        <v>160</v>
      </c>
      <c r="E1149" s="172" t="s">
        <v>1930</v>
      </c>
      <c r="F1149" s="172" t="s">
        <v>1935</v>
      </c>
      <c r="G1149" s="172" t="s">
        <v>552</v>
      </c>
      <c r="H1149" s="172" t="s">
        <v>683</v>
      </c>
      <c r="I1149" s="174">
        <v>72</v>
      </c>
      <c r="J1149" s="175" t="s">
        <v>171</v>
      </c>
      <c r="K1149" s="176">
        <f>I1149*9.16</f>
        <v>659.52</v>
      </c>
      <c r="L1149" s="177"/>
      <c r="M1149" s="178"/>
      <c r="N1149" s="178"/>
      <c r="O1149" s="178"/>
      <c r="P1149" s="179"/>
      <c r="Q1149" s="179"/>
      <c r="R1149" s="180"/>
      <c r="S1149" s="181"/>
      <c r="T1149" s="182">
        <f>R1149+S1149</f>
        <v>0</v>
      </c>
      <c r="U1149" s="181"/>
      <c r="V1149" s="181"/>
      <c r="W1149" s="181"/>
      <c r="X1149" s="181"/>
      <c r="Y1149" s="181"/>
      <c r="Z1149" s="180"/>
      <c r="AA1149" s="181"/>
      <c r="AB1149" s="182">
        <f>Z1149+AA1149</f>
        <v>0</v>
      </c>
      <c r="AC1149" s="181"/>
      <c r="AD1149" s="181"/>
      <c r="AE1149" s="181"/>
      <c r="AF1149" s="181"/>
      <c r="AG1149" s="181"/>
      <c r="AH1149" s="180"/>
      <c r="AI1149" s="181"/>
      <c r="AJ1149" s="182">
        <f>AH1149+AI1149</f>
        <v>0</v>
      </c>
      <c r="AK1149" s="181"/>
      <c r="AL1149" s="181"/>
      <c r="AM1149" s="181"/>
      <c r="AN1149" s="181"/>
      <c r="AO1149" s="181"/>
      <c r="AP1149" s="180"/>
      <c r="AQ1149" s="181"/>
      <c r="AR1149" s="182">
        <f>AP1149+AQ1149</f>
        <v>0</v>
      </c>
      <c r="AS1149" s="181"/>
      <c r="AT1149" s="181"/>
      <c r="AU1149" s="181"/>
      <c r="AV1149" s="181"/>
      <c r="AW1149" s="181"/>
      <c r="AX1149" s="180"/>
      <c r="AY1149" s="181"/>
      <c r="AZ1149" s="182">
        <f>AX1149+AY1149</f>
        <v>0</v>
      </c>
      <c r="BA1149" s="181"/>
      <c r="BB1149" s="181"/>
      <c r="BC1149" s="181"/>
      <c r="BD1149" s="181"/>
      <c r="BE1149" s="181"/>
      <c r="BF1149" s="130"/>
      <c r="BG1149" s="130"/>
      <c r="BH1149" s="130"/>
    </row>
    <row r="1150" spans="1:60" x14ac:dyDescent="0.35">
      <c r="A1150" s="172" t="s">
        <v>2447</v>
      </c>
      <c r="B1150" s="172" t="s">
        <v>158</v>
      </c>
      <c r="C1150" s="172" t="s">
        <v>159</v>
      </c>
      <c r="D1150" s="173" t="s">
        <v>160</v>
      </c>
      <c r="E1150" s="172" t="s">
        <v>1930</v>
      </c>
      <c r="F1150" s="172" t="s">
        <v>2448</v>
      </c>
      <c r="G1150" s="172" t="s">
        <v>2449</v>
      </c>
      <c r="H1150" s="172" t="s">
        <v>223</v>
      </c>
      <c r="I1150" s="174">
        <v>72</v>
      </c>
      <c r="J1150" s="175" t="s">
        <v>171</v>
      </c>
      <c r="K1150" s="176">
        <f>I1150*9.16</f>
        <v>659.52</v>
      </c>
      <c r="L1150" s="177"/>
      <c r="M1150" s="178"/>
      <c r="N1150" s="178"/>
      <c r="O1150" s="178"/>
      <c r="P1150" s="179"/>
      <c r="Q1150" s="179"/>
      <c r="R1150" s="180"/>
      <c r="S1150" s="181"/>
      <c r="T1150" s="182">
        <f>R1150+S1150</f>
        <v>0</v>
      </c>
      <c r="U1150" s="181"/>
      <c r="V1150" s="181"/>
      <c r="W1150" s="181"/>
      <c r="X1150" s="181"/>
      <c r="Y1150" s="181"/>
      <c r="Z1150" s="180"/>
      <c r="AA1150" s="181"/>
      <c r="AB1150" s="182">
        <f>Z1150+AA1150</f>
        <v>0</v>
      </c>
      <c r="AC1150" s="181"/>
      <c r="AD1150" s="181"/>
      <c r="AE1150" s="181"/>
      <c r="AF1150" s="181"/>
      <c r="AG1150" s="181"/>
      <c r="AH1150" s="180"/>
      <c r="AI1150" s="181"/>
      <c r="AJ1150" s="182">
        <f>AH1150+AI1150</f>
        <v>0</v>
      </c>
      <c r="AK1150" s="181"/>
      <c r="AL1150" s="181"/>
      <c r="AM1150" s="181"/>
      <c r="AN1150" s="181"/>
      <c r="AO1150" s="181"/>
      <c r="AP1150" s="180"/>
      <c r="AQ1150" s="181"/>
      <c r="AR1150" s="182">
        <f>AP1150+AQ1150</f>
        <v>0</v>
      </c>
      <c r="AS1150" s="181"/>
      <c r="AT1150" s="181"/>
      <c r="AU1150" s="181"/>
      <c r="AV1150" s="181"/>
      <c r="AW1150" s="181"/>
      <c r="AX1150" s="180"/>
      <c r="AY1150" s="181"/>
      <c r="AZ1150" s="182">
        <f>AX1150+AY1150</f>
        <v>0</v>
      </c>
      <c r="BA1150" s="181"/>
      <c r="BB1150" s="181"/>
      <c r="BC1150" s="181"/>
      <c r="BD1150" s="181"/>
      <c r="BE1150" s="181"/>
      <c r="BF1150" s="130"/>
      <c r="BG1150" s="130"/>
      <c r="BH1150" s="130"/>
    </row>
    <row r="1151" spans="1:60" x14ac:dyDescent="0.35">
      <c r="A1151" s="172" t="s">
        <v>2450</v>
      </c>
      <c r="B1151" s="172" t="s">
        <v>158</v>
      </c>
      <c r="C1151" s="172" t="s">
        <v>159</v>
      </c>
      <c r="D1151" s="173" t="s">
        <v>160</v>
      </c>
      <c r="E1151" s="172" t="s">
        <v>1930</v>
      </c>
      <c r="F1151" s="172" t="s">
        <v>2448</v>
      </c>
      <c r="G1151" s="172" t="s">
        <v>2449</v>
      </c>
      <c r="H1151" s="172" t="s">
        <v>223</v>
      </c>
      <c r="I1151" s="174">
        <v>72</v>
      </c>
      <c r="J1151" s="175" t="s">
        <v>171</v>
      </c>
      <c r="K1151" s="176">
        <f>I1151*9.16</f>
        <v>659.52</v>
      </c>
      <c r="L1151" s="177"/>
      <c r="M1151" s="178"/>
      <c r="N1151" s="178"/>
      <c r="O1151" s="178"/>
      <c r="P1151" s="179"/>
      <c r="Q1151" s="179"/>
      <c r="R1151" s="180"/>
      <c r="S1151" s="181"/>
      <c r="T1151" s="182">
        <f>R1151+S1151</f>
        <v>0</v>
      </c>
      <c r="U1151" s="181"/>
      <c r="V1151" s="181"/>
      <c r="W1151" s="181"/>
      <c r="X1151" s="181"/>
      <c r="Y1151" s="181"/>
      <c r="Z1151" s="180"/>
      <c r="AA1151" s="181"/>
      <c r="AB1151" s="182">
        <f>Z1151+AA1151</f>
        <v>0</v>
      </c>
      <c r="AC1151" s="181"/>
      <c r="AD1151" s="181"/>
      <c r="AE1151" s="181"/>
      <c r="AF1151" s="181"/>
      <c r="AG1151" s="181"/>
      <c r="AH1151" s="180"/>
      <c r="AI1151" s="181"/>
      <c r="AJ1151" s="182">
        <f>AH1151+AI1151</f>
        <v>0</v>
      </c>
      <c r="AK1151" s="181"/>
      <c r="AL1151" s="181"/>
      <c r="AM1151" s="181"/>
      <c r="AN1151" s="181"/>
      <c r="AO1151" s="181"/>
      <c r="AP1151" s="180"/>
      <c r="AQ1151" s="181"/>
      <c r="AR1151" s="182">
        <f>AP1151+AQ1151</f>
        <v>0</v>
      </c>
      <c r="AS1151" s="181"/>
      <c r="AT1151" s="181"/>
      <c r="AU1151" s="181"/>
      <c r="AV1151" s="181"/>
      <c r="AW1151" s="181"/>
      <c r="AX1151" s="180"/>
      <c r="AY1151" s="181"/>
      <c r="AZ1151" s="182">
        <f>AX1151+AY1151</f>
        <v>0</v>
      </c>
      <c r="BA1151" s="181"/>
      <c r="BB1151" s="181"/>
      <c r="BC1151" s="181"/>
      <c r="BD1151" s="181"/>
      <c r="BE1151" s="181"/>
      <c r="BF1151" s="130"/>
      <c r="BG1151" s="130"/>
      <c r="BH1151" s="130"/>
    </row>
    <row r="1152" spans="1:60" x14ac:dyDescent="0.35">
      <c r="A1152" s="172" t="s">
        <v>2454</v>
      </c>
      <c r="B1152" s="172" t="s">
        <v>158</v>
      </c>
      <c r="C1152" s="172" t="s">
        <v>159</v>
      </c>
      <c r="D1152" s="173" t="s">
        <v>160</v>
      </c>
      <c r="E1152" s="172" t="s">
        <v>1930</v>
      </c>
      <c r="F1152" s="172" t="s">
        <v>2448</v>
      </c>
      <c r="G1152" s="172" t="s">
        <v>2449</v>
      </c>
      <c r="H1152" s="172" t="s">
        <v>223</v>
      </c>
      <c r="I1152" s="174">
        <v>72</v>
      </c>
      <c r="J1152" s="175" t="s">
        <v>171</v>
      </c>
      <c r="K1152" s="176">
        <f>I1152*9.16</f>
        <v>659.52</v>
      </c>
      <c r="L1152" s="177"/>
      <c r="M1152" s="178"/>
      <c r="N1152" s="178"/>
      <c r="O1152" s="178"/>
      <c r="P1152" s="179"/>
      <c r="Q1152" s="179"/>
      <c r="R1152" s="180"/>
      <c r="S1152" s="181"/>
      <c r="T1152" s="182">
        <f>R1152+S1152</f>
        <v>0</v>
      </c>
      <c r="U1152" s="181"/>
      <c r="V1152" s="181"/>
      <c r="W1152" s="181"/>
      <c r="X1152" s="181"/>
      <c r="Y1152" s="181"/>
      <c r="Z1152" s="180"/>
      <c r="AA1152" s="181"/>
      <c r="AB1152" s="182">
        <f>Z1152+AA1152</f>
        <v>0</v>
      </c>
      <c r="AC1152" s="181"/>
      <c r="AD1152" s="181"/>
      <c r="AE1152" s="181"/>
      <c r="AF1152" s="181"/>
      <c r="AG1152" s="181"/>
      <c r="AH1152" s="180"/>
      <c r="AI1152" s="181"/>
      <c r="AJ1152" s="182">
        <f>AH1152+AI1152</f>
        <v>0</v>
      </c>
      <c r="AK1152" s="181"/>
      <c r="AL1152" s="181"/>
      <c r="AM1152" s="181"/>
      <c r="AN1152" s="181"/>
      <c r="AO1152" s="181"/>
      <c r="AP1152" s="180"/>
      <c r="AQ1152" s="181"/>
      <c r="AR1152" s="182">
        <f>AP1152+AQ1152</f>
        <v>0</v>
      </c>
      <c r="AS1152" s="181"/>
      <c r="AT1152" s="181"/>
      <c r="AU1152" s="181"/>
      <c r="AV1152" s="181"/>
      <c r="AW1152" s="181"/>
      <c r="AX1152" s="180"/>
      <c r="AY1152" s="181"/>
      <c r="AZ1152" s="182">
        <f>AX1152+AY1152</f>
        <v>0</v>
      </c>
      <c r="BA1152" s="181"/>
      <c r="BB1152" s="181"/>
      <c r="BC1152" s="181"/>
      <c r="BD1152" s="181"/>
      <c r="BE1152" s="181"/>
      <c r="BF1152" s="130"/>
      <c r="BG1152" s="130"/>
      <c r="BH1152" s="130"/>
    </row>
    <row r="1153" spans="1:60" x14ac:dyDescent="0.35">
      <c r="A1153" s="172" t="s">
        <v>2455</v>
      </c>
      <c r="B1153" s="172" t="s">
        <v>158</v>
      </c>
      <c r="C1153" s="172" t="s">
        <v>159</v>
      </c>
      <c r="D1153" s="173" t="s">
        <v>160</v>
      </c>
      <c r="E1153" s="172" t="s">
        <v>1930</v>
      </c>
      <c r="F1153" s="172" t="s">
        <v>2448</v>
      </c>
      <c r="G1153" s="172" t="s">
        <v>2449</v>
      </c>
      <c r="H1153" s="172" t="s">
        <v>223</v>
      </c>
      <c r="I1153" s="174">
        <v>72</v>
      </c>
      <c r="J1153" s="175" t="s">
        <v>171</v>
      </c>
      <c r="K1153" s="176">
        <f>I1153*9.16</f>
        <v>659.52</v>
      </c>
      <c r="L1153" s="177"/>
      <c r="M1153" s="178"/>
      <c r="N1153" s="178"/>
      <c r="O1153" s="178"/>
      <c r="P1153" s="179"/>
      <c r="Q1153" s="179"/>
      <c r="R1153" s="180"/>
      <c r="S1153" s="181"/>
      <c r="T1153" s="182">
        <f>R1153+S1153</f>
        <v>0</v>
      </c>
      <c r="U1153" s="181"/>
      <c r="V1153" s="181"/>
      <c r="W1153" s="181"/>
      <c r="X1153" s="181"/>
      <c r="Y1153" s="181"/>
      <c r="Z1153" s="180"/>
      <c r="AA1153" s="181"/>
      <c r="AB1153" s="182">
        <f>Z1153+AA1153</f>
        <v>0</v>
      </c>
      <c r="AC1153" s="181"/>
      <c r="AD1153" s="181"/>
      <c r="AE1153" s="181"/>
      <c r="AF1153" s="181"/>
      <c r="AG1153" s="181"/>
      <c r="AH1153" s="180"/>
      <c r="AI1153" s="181"/>
      <c r="AJ1153" s="182">
        <f>AH1153+AI1153</f>
        <v>0</v>
      </c>
      <c r="AK1153" s="181"/>
      <c r="AL1153" s="181"/>
      <c r="AM1153" s="181"/>
      <c r="AN1153" s="181"/>
      <c r="AO1153" s="181"/>
      <c r="AP1153" s="180"/>
      <c r="AQ1153" s="181"/>
      <c r="AR1153" s="182">
        <f>AP1153+AQ1153</f>
        <v>0</v>
      </c>
      <c r="AS1153" s="181"/>
      <c r="AT1153" s="181"/>
      <c r="AU1153" s="181"/>
      <c r="AV1153" s="181"/>
      <c r="AW1153" s="181"/>
      <c r="AX1153" s="180"/>
      <c r="AY1153" s="181"/>
      <c r="AZ1153" s="182">
        <f>AX1153+AY1153</f>
        <v>0</v>
      </c>
      <c r="BA1153" s="181"/>
      <c r="BB1153" s="181"/>
      <c r="BC1153" s="181"/>
      <c r="BD1153" s="181"/>
      <c r="BE1153" s="181"/>
      <c r="BF1153" s="130"/>
      <c r="BG1153" s="130"/>
      <c r="BH1153" s="130"/>
    </row>
    <row r="1154" spans="1:60" x14ac:dyDescent="0.35">
      <c r="A1154" s="172" t="s">
        <v>2456</v>
      </c>
      <c r="B1154" s="172" t="s">
        <v>158</v>
      </c>
      <c r="C1154" s="172" t="s">
        <v>159</v>
      </c>
      <c r="D1154" s="173" t="s">
        <v>160</v>
      </c>
      <c r="E1154" s="172" t="s">
        <v>1930</v>
      </c>
      <c r="F1154" s="172" t="s">
        <v>2448</v>
      </c>
      <c r="G1154" s="172" t="s">
        <v>2449</v>
      </c>
      <c r="H1154" s="172" t="s">
        <v>223</v>
      </c>
      <c r="I1154" s="174">
        <v>72</v>
      </c>
      <c r="J1154" s="175" t="s">
        <v>171</v>
      </c>
      <c r="K1154" s="176">
        <f>I1154*9.16</f>
        <v>659.52</v>
      </c>
      <c r="L1154" s="177"/>
      <c r="M1154" s="178"/>
      <c r="N1154" s="178"/>
      <c r="O1154" s="178"/>
      <c r="P1154" s="179"/>
      <c r="Q1154" s="179"/>
      <c r="R1154" s="180"/>
      <c r="S1154" s="181"/>
      <c r="T1154" s="182">
        <f>R1154+S1154</f>
        <v>0</v>
      </c>
      <c r="U1154" s="181"/>
      <c r="V1154" s="181"/>
      <c r="W1154" s="181"/>
      <c r="X1154" s="181"/>
      <c r="Y1154" s="181"/>
      <c r="Z1154" s="180"/>
      <c r="AA1154" s="181"/>
      <c r="AB1154" s="182">
        <f>Z1154+AA1154</f>
        <v>0</v>
      </c>
      <c r="AC1154" s="181"/>
      <c r="AD1154" s="181"/>
      <c r="AE1154" s="181"/>
      <c r="AF1154" s="181"/>
      <c r="AG1154" s="181"/>
      <c r="AH1154" s="180"/>
      <c r="AI1154" s="181"/>
      <c r="AJ1154" s="182">
        <f>AH1154+AI1154</f>
        <v>0</v>
      </c>
      <c r="AK1154" s="181"/>
      <c r="AL1154" s="181"/>
      <c r="AM1154" s="181"/>
      <c r="AN1154" s="181"/>
      <c r="AO1154" s="181"/>
      <c r="AP1154" s="180"/>
      <c r="AQ1154" s="181"/>
      <c r="AR1154" s="182">
        <f>AP1154+AQ1154</f>
        <v>0</v>
      </c>
      <c r="AS1154" s="181"/>
      <c r="AT1154" s="181"/>
      <c r="AU1154" s="181"/>
      <c r="AV1154" s="181"/>
      <c r="AW1154" s="181"/>
      <c r="AX1154" s="180"/>
      <c r="AY1154" s="181"/>
      <c r="AZ1154" s="182">
        <f>AX1154+AY1154</f>
        <v>0</v>
      </c>
      <c r="BA1154" s="181"/>
      <c r="BB1154" s="181"/>
      <c r="BC1154" s="181"/>
      <c r="BD1154" s="181"/>
      <c r="BE1154" s="181"/>
      <c r="BF1154" s="130"/>
      <c r="BG1154" s="130"/>
      <c r="BH1154" s="130"/>
    </row>
    <row r="1155" spans="1:60" x14ac:dyDescent="0.35">
      <c r="A1155" s="172" t="s">
        <v>2457</v>
      </c>
      <c r="B1155" s="172" t="s">
        <v>158</v>
      </c>
      <c r="C1155" s="172" t="s">
        <v>159</v>
      </c>
      <c r="D1155" s="173" t="s">
        <v>160</v>
      </c>
      <c r="E1155" s="172" t="s">
        <v>1930</v>
      </c>
      <c r="F1155" s="172" t="s">
        <v>2448</v>
      </c>
      <c r="G1155" s="172" t="s">
        <v>2449</v>
      </c>
      <c r="H1155" s="172" t="s">
        <v>223</v>
      </c>
      <c r="I1155" s="174">
        <v>72</v>
      </c>
      <c r="J1155" s="175" t="s">
        <v>171</v>
      </c>
      <c r="K1155" s="176">
        <f>I1155*9.16</f>
        <v>659.52</v>
      </c>
      <c r="L1155" s="177"/>
      <c r="M1155" s="178"/>
      <c r="N1155" s="178"/>
      <c r="O1155" s="178"/>
      <c r="P1155" s="179"/>
      <c r="Q1155" s="179"/>
      <c r="R1155" s="180"/>
      <c r="S1155" s="181"/>
      <c r="T1155" s="182">
        <f>R1155+S1155</f>
        <v>0</v>
      </c>
      <c r="U1155" s="181"/>
      <c r="V1155" s="181"/>
      <c r="W1155" s="181"/>
      <c r="X1155" s="181"/>
      <c r="Y1155" s="181"/>
      <c r="Z1155" s="180"/>
      <c r="AA1155" s="181"/>
      <c r="AB1155" s="182">
        <f>Z1155+AA1155</f>
        <v>0</v>
      </c>
      <c r="AC1155" s="181"/>
      <c r="AD1155" s="181"/>
      <c r="AE1155" s="181"/>
      <c r="AF1155" s="181"/>
      <c r="AG1155" s="181"/>
      <c r="AH1155" s="180"/>
      <c r="AI1155" s="181"/>
      <c r="AJ1155" s="182">
        <f>AH1155+AI1155</f>
        <v>0</v>
      </c>
      <c r="AK1155" s="181"/>
      <c r="AL1155" s="181"/>
      <c r="AM1155" s="181"/>
      <c r="AN1155" s="181"/>
      <c r="AO1155" s="181"/>
      <c r="AP1155" s="180"/>
      <c r="AQ1155" s="181"/>
      <c r="AR1155" s="182">
        <f>AP1155+AQ1155</f>
        <v>0</v>
      </c>
      <c r="AS1155" s="181"/>
      <c r="AT1155" s="181"/>
      <c r="AU1155" s="181"/>
      <c r="AV1155" s="181"/>
      <c r="AW1155" s="181"/>
      <c r="AX1155" s="180"/>
      <c r="AY1155" s="181"/>
      <c r="AZ1155" s="182">
        <f>AX1155+AY1155</f>
        <v>0</v>
      </c>
      <c r="BA1155" s="181"/>
      <c r="BB1155" s="181"/>
      <c r="BC1155" s="181"/>
      <c r="BD1155" s="181"/>
      <c r="BE1155" s="181"/>
      <c r="BF1155" s="130"/>
      <c r="BG1155" s="130"/>
      <c r="BH1155" s="130"/>
    </row>
    <row r="1156" spans="1:60" x14ac:dyDescent="0.35">
      <c r="A1156" s="172" t="s">
        <v>2458</v>
      </c>
      <c r="B1156" s="172" t="s">
        <v>158</v>
      </c>
      <c r="C1156" s="172" t="s">
        <v>159</v>
      </c>
      <c r="D1156" s="173" t="s">
        <v>160</v>
      </c>
      <c r="E1156" s="172" t="s">
        <v>1930</v>
      </c>
      <c r="F1156" s="172" t="s">
        <v>2448</v>
      </c>
      <c r="G1156" s="172" t="s">
        <v>2449</v>
      </c>
      <c r="H1156" s="172" t="s">
        <v>223</v>
      </c>
      <c r="I1156" s="174">
        <v>72</v>
      </c>
      <c r="J1156" s="175" t="s">
        <v>171</v>
      </c>
      <c r="K1156" s="176">
        <f>I1156*9.16</f>
        <v>659.52</v>
      </c>
      <c r="L1156" s="177"/>
      <c r="M1156" s="178"/>
      <c r="N1156" s="178"/>
      <c r="O1156" s="178"/>
      <c r="P1156" s="179"/>
      <c r="Q1156" s="179"/>
      <c r="R1156" s="180"/>
      <c r="S1156" s="181"/>
      <c r="T1156" s="182">
        <f>R1156+S1156</f>
        <v>0</v>
      </c>
      <c r="U1156" s="181"/>
      <c r="V1156" s="181"/>
      <c r="W1156" s="181"/>
      <c r="X1156" s="181"/>
      <c r="Y1156" s="181"/>
      <c r="Z1156" s="180"/>
      <c r="AA1156" s="181"/>
      <c r="AB1156" s="182">
        <f>Z1156+AA1156</f>
        <v>0</v>
      </c>
      <c r="AC1156" s="181"/>
      <c r="AD1156" s="181"/>
      <c r="AE1156" s="181"/>
      <c r="AF1156" s="181"/>
      <c r="AG1156" s="181"/>
      <c r="AH1156" s="180"/>
      <c r="AI1156" s="181"/>
      <c r="AJ1156" s="182">
        <f>AH1156+AI1156</f>
        <v>0</v>
      </c>
      <c r="AK1156" s="181"/>
      <c r="AL1156" s="181"/>
      <c r="AM1156" s="181"/>
      <c r="AN1156" s="181"/>
      <c r="AO1156" s="181"/>
      <c r="AP1156" s="180"/>
      <c r="AQ1156" s="181"/>
      <c r="AR1156" s="182">
        <f>AP1156+AQ1156</f>
        <v>0</v>
      </c>
      <c r="AS1156" s="181"/>
      <c r="AT1156" s="181"/>
      <c r="AU1156" s="181"/>
      <c r="AV1156" s="181"/>
      <c r="AW1156" s="181"/>
      <c r="AX1156" s="180"/>
      <c r="AY1156" s="181"/>
      <c r="AZ1156" s="182">
        <f>AX1156+AY1156</f>
        <v>0</v>
      </c>
      <c r="BA1156" s="181"/>
      <c r="BB1156" s="181"/>
      <c r="BC1156" s="181"/>
      <c r="BD1156" s="181"/>
      <c r="BE1156" s="181"/>
      <c r="BF1156" s="130"/>
      <c r="BG1156" s="130"/>
      <c r="BH1156" s="130"/>
    </row>
    <row r="1157" spans="1:60" x14ac:dyDescent="0.35">
      <c r="A1157" s="172" t="s">
        <v>1413</v>
      </c>
      <c r="B1157" s="172" t="s">
        <v>158</v>
      </c>
      <c r="C1157" s="172" t="s">
        <v>159</v>
      </c>
      <c r="D1157" s="173" t="s">
        <v>160</v>
      </c>
      <c r="E1157" s="172" t="s">
        <v>1414</v>
      </c>
      <c r="F1157" s="172" t="s">
        <v>1415</v>
      </c>
      <c r="G1157" s="172" t="s">
        <v>1416</v>
      </c>
      <c r="H1157" s="172" t="s">
        <v>205</v>
      </c>
      <c r="I1157" s="174">
        <v>1800</v>
      </c>
      <c r="J1157" s="175" t="s">
        <v>783</v>
      </c>
      <c r="K1157" s="176">
        <f>I1157*9.16</f>
        <v>16488</v>
      </c>
      <c r="L1157" s="177"/>
      <c r="M1157" s="178"/>
      <c r="N1157" s="178"/>
      <c r="O1157" s="178"/>
      <c r="P1157" s="179" t="s">
        <v>120</v>
      </c>
      <c r="Q1157" s="179"/>
      <c r="R1157" s="180"/>
      <c r="S1157" s="181"/>
      <c r="T1157" s="182">
        <f>R1157+S1157</f>
        <v>0</v>
      </c>
      <c r="U1157" s="181"/>
      <c r="V1157" s="181"/>
      <c r="W1157" s="181"/>
      <c r="X1157" s="181"/>
      <c r="Y1157" s="181"/>
      <c r="Z1157" s="180"/>
      <c r="AA1157" s="181"/>
      <c r="AB1157" s="182">
        <f>Z1157+AA1157</f>
        <v>0</v>
      </c>
      <c r="AC1157" s="181"/>
      <c r="AD1157" s="181"/>
      <c r="AE1157" s="181"/>
      <c r="AF1157" s="181"/>
      <c r="AG1157" s="181"/>
      <c r="AH1157" s="180"/>
      <c r="AI1157" s="181"/>
      <c r="AJ1157" s="182">
        <f>AH1157+AI1157</f>
        <v>0</v>
      </c>
      <c r="AK1157" s="181"/>
      <c r="AL1157" s="181"/>
      <c r="AM1157" s="181"/>
      <c r="AN1157" s="181"/>
      <c r="AO1157" s="181"/>
      <c r="AP1157" s="180"/>
      <c r="AQ1157" s="181"/>
      <c r="AR1157" s="182">
        <f>AP1157+AQ1157</f>
        <v>0</v>
      </c>
      <c r="AS1157" s="181"/>
      <c r="AT1157" s="181"/>
      <c r="AU1157" s="181"/>
      <c r="AV1157" s="181"/>
      <c r="AW1157" s="181"/>
      <c r="AX1157" s="180"/>
      <c r="AY1157" s="181"/>
      <c r="AZ1157" s="182">
        <f>AX1157+AY1157</f>
        <v>0</v>
      </c>
      <c r="BA1157" s="181"/>
      <c r="BB1157" s="181"/>
      <c r="BC1157" s="181"/>
      <c r="BD1157" s="181"/>
      <c r="BE1157" s="181"/>
      <c r="BF1157" s="130"/>
      <c r="BG1157" s="130"/>
      <c r="BH1157" s="130"/>
    </row>
    <row r="1158" spans="1:60" x14ac:dyDescent="0.35">
      <c r="A1158" s="172" t="s">
        <v>1514</v>
      </c>
      <c r="B1158" s="172" t="s">
        <v>158</v>
      </c>
      <c r="C1158" s="172" t="s">
        <v>159</v>
      </c>
      <c r="D1158" s="173" t="s">
        <v>160</v>
      </c>
      <c r="E1158" s="172" t="s">
        <v>1515</v>
      </c>
      <c r="F1158" s="172" t="s">
        <v>1415</v>
      </c>
      <c r="G1158" s="172" t="s">
        <v>1416</v>
      </c>
      <c r="H1158" s="172" t="s">
        <v>205</v>
      </c>
      <c r="I1158" s="174">
        <v>2000</v>
      </c>
      <c r="J1158" s="175" t="s">
        <v>200</v>
      </c>
      <c r="K1158" s="176">
        <f>I1158*9.16</f>
        <v>18320</v>
      </c>
      <c r="L1158" s="177"/>
      <c r="M1158" s="178"/>
      <c r="N1158" s="178"/>
      <c r="O1158" s="178"/>
      <c r="P1158" s="179"/>
      <c r="Q1158" s="179"/>
      <c r="R1158" s="180"/>
      <c r="S1158" s="181"/>
      <c r="T1158" s="182">
        <f>R1158+S1158</f>
        <v>0</v>
      </c>
      <c r="U1158" s="181"/>
      <c r="V1158" s="181"/>
      <c r="W1158" s="181"/>
      <c r="X1158" s="181"/>
      <c r="Y1158" s="181"/>
      <c r="Z1158" s="180"/>
      <c r="AA1158" s="181"/>
      <c r="AB1158" s="182">
        <f>Z1158+AA1158</f>
        <v>0</v>
      </c>
      <c r="AC1158" s="181"/>
      <c r="AD1158" s="181"/>
      <c r="AE1158" s="181"/>
      <c r="AF1158" s="181"/>
      <c r="AG1158" s="181"/>
      <c r="AH1158" s="180"/>
      <c r="AI1158" s="181"/>
      <c r="AJ1158" s="182">
        <f>AH1158+AI1158</f>
        <v>0</v>
      </c>
      <c r="AK1158" s="181"/>
      <c r="AL1158" s="181"/>
      <c r="AM1158" s="181"/>
      <c r="AN1158" s="181"/>
      <c r="AO1158" s="181"/>
      <c r="AP1158" s="180"/>
      <c r="AQ1158" s="181"/>
      <c r="AR1158" s="182">
        <f>AP1158+AQ1158</f>
        <v>0</v>
      </c>
      <c r="AS1158" s="181"/>
      <c r="AT1158" s="181"/>
      <c r="AU1158" s="181"/>
      <c r="AV1158" s="181"/>
      <c r="AW1158" s="181"/>
      <c r="AX1158" s="180"/>
      <c r="AY1158" s="181"/>
      <c r="AZ1158" s="182">
        <f>AX1158+AY1158</f>
        <v>0</v>
      </c>
      <c r="BA1158" s="181"/>
      <c r="BB1158" s="181"/>
      <c r="BC1158" s="181"/>
      <c r="BD1158" s="181"/>
      <c r="BE1158" s="181"/>
      <c r="BF1158" s="130"/>
      <c r="BG1158" s="130"/>
      <c r="BH1158" s="130"/>
    </row>
    <row r="1159" spans="1:60" x14ac:dyDescent="0.35">
      <c r="A1159" s="172" t="s">
        <v>296</v>
      </c>
      <c r="B1159" s="172" t="s">
        <v>158</v>
      </c>
      <c r="C1159" s="172" t="s">
        <v>159</v>
      </c>
      <c r="D1159" s="173" t="s">
        <v>160</v>
      </c>
      <c r="E1159" s="172" t="s">
        <v>297</v>
      </c>
      <c r="F1159" s="172" t="s">
        <v>298</v>
      </c>
      <c r="G1159" s="172" t="s">
        <v>299</v>
      </c>
      <c r="H1159" s="172" t="s">
        <v>170</v>
      </c>
      <c r="I1159" s="174">
        <v>90</v>
      </c>
      <c r="J1159" s="175" t="s">
        <v>177</v>
      </c>
      <c r="K1159" s="176">
        <f>I1159*9.16</f>
        <v>824.4</v>
      </c>
      <c r="L1159" s="177"/>
      <c r="M1159" s="178"/>
      <c r="N1159" s="178"/>
      <c r="O1159" s="178"/>
      <c r="P1159" s="179"/>
      <c r="Q1159" s="179"/>
      <c r="R1159" s="180"/>
      <c r="S1159" s="181"/>
      <c r="T1159" s="182">
        <f>R1159+S1159</f>
        <v>0</v>
      </c>
      <c r="U1159" s="181"/>
      <c r="V1159" s="181"/>
      <c r="W1159" s="181"/>
      <c r="X1159" s="181"/>
      <c r="Y1159" s="181"/>
      <c r="Z1159" s="180"/>
      <c r="AA1159" s="181"/>
      <c r="AB1159" s="182">
        <f>Z1159+AA1159</f>
        <v>0</v>
      </c>
      <c r="AC1159" s="181"/>
      <c r="AD1159" s="181"/>
      <c r="AE1159" s="181"/>
      <c r="AF1159" s="181"/>
      <c r="AG1159" s="181"/>
      <c r="AH1159" s="180"/>
      <c r="AI1159" s="181"/>
      <c r="AJ1159" s="182">
        <f>AH1159+AI1159</f>
        <v>0</v>
      </c>
      <c r="AK1159" s="181"/>
      <c r="AL1159" s="181"/>
      <c r="AM1159" s="181"/>
      <c r="AN1159" s="181"/>
      <c r="AO1159" s="181"/>
      <c r="AP1159" s="180"/>
      <c r="AQ1159" s="181"/>
      <c r="AR1159" s="182">
        <f>AP1159+AQ1159</f>
        <v>0</v>
      </c>
      <c r="AS1159" s="181"/>
      <c r="AT1159" s="181"/>
      <c r="AU1159" s="181"/>
      <c r="AV1159" s="181"/>
      <c r="AW1159" s="181"/>
      <c r="AX1159" s="180"/>
      <c r="AY1159" s="181"/>
      <c r="AZ1159" s="182">
        <f>AX1159+AY1159</f>
        <v>0</v>
      </c>
      <c r="BA1159" s="181"/>
      <c r="BB1159" s="181"/>
      <c r="BC1159" s="181"/>
      <c r="BD1159" s="181"/>
      <c r="BE1159" s="181"/>
      <c r="BF1159" s="130"/>
      <c r="BG1159" s="130"/>
      <c r="BH1159" s="130"/>
    </row>
    <row r="1160" spans="1:60" x14ac:dyDescent="0.35">
      <c r="A1160" s="172" t="s">
        <v>309</v>
      </c>
      <c r="B1160" s="172" t="s">
        <v>158</v>
      </c>
      <c r="C1160" s="172" t="s">
        <v>159</v>
      </c>
      <c r="D1160" s="173" t="s">
        <v>160</v>
      </c>
      <c r="E1160" s="172" t="s">
        <v>310</v>
      </c>
      <c r="F1160" s="172" t="s">
        <v>311</v>
      </c>
      <c r="G1160" s="172" t="s">
        <v>299</v>
      </c>
      <c r="H1160" s="172" t="s">
        <v>170</v>
      </c>
      <c r="I1160" s="174">
        <v>96</v>
      </c>
      <c r="J1160" s="175" t="s">
        <v>177</v>
      </c>
      <c r="K1160" s="176">
        <f>I1160*9.16</f>
        <v>879.36</v>
      </c>
      <c r="L1160" s="177"/>
      <c r="M1160" s="178"/>
      <c r="N1160" s="178"/>
      <c r="O1160" s="178"/>
      <c r="P1160" s="179"/>
      <c r="Q1160" s="179"/>
      <c r="R1160" s="180"/>
      <c r="S1160" s="181"/>
      <c r="T1160" s="182">
        <f>R1160+S1160</f>
        <v>0</v>
      </c>
      <c r="U1160" s="181"/>
      <c r="V1160" s="181"/>
      <c r="W1160" s="181"/>
      <c r="X1160" s="181"/>
      <c r="Y1160" s="181"/>
      <c r="Z1160" s="180"/>
      <c r="AA1160" s="181"/>
      <c r="AB1160" s="182">
        <f>Z1160+AA1160</f>
        <v>0</v>
      </c>
      <c r="AC1160" s="181"/>
      <c r="AD1160" s="181"/>
      <c r="AE1160" s="181"/>
      <c r="AF1160" s="181"/>
      <c r="AG1160" s="181"/>
      <c r="AH1160" s="180"/>
      <c r="AI1160" s="181"/>
      <c r="AJ1160" s="182">
        <f>AH1160+AI1160</f>
        <v>0</v>
      </c>
      <c r="AK1160" s="181"/>
      <c r="AL1160" s="181"/>
      <c r="AM1160" s="181"/>
      <c r="AN1160" s="181"/>
      <c r="AO1160" s="181"/>
      <c r="AP1160" s="180"/>
      <c r="AQ1160" s="181"/>
      <c r="AR1160" s="182">
        <f>AP1160+AQ1160</f>
        <v>0</v>
      </c>
      <c r="AS1160" s="181"/>
      <c r="AT1160" s="181"/>
      <c r="AU1160" s="181"/>
      <c r="AV1160" s="181"/>
      <c r="AW1160" s="181"/>
      <c r="AX1160" s="180"/>
      <c r="AY1160" s="181"/>
      <c r="AZ1160" s="182">
        <f>AX1160+AY1160</f>
        <v>0</v>
      </c>
      <c r="BA1160" s="181"/>
      <c r="BB1160" s="181"/>
      <c r="BC1160" s="181"/>
      <c r="BD1160" s="181"/>
      <c r="BE1160" s="181"/>
      <c r="BF1160" s="130"/>
      <c r="BG1160" s="130"/>
      <c r="BH1160" s="130"/>
    </row>
    <row r="1161" spans="1:60" x14ac:dyDescent="0.35">
      <c r="A1161" s="172" t="s">
        <v>440</v>
      </c>
      <c r="B1161" s="172" t="s">
        <v>158</v>
      </c>
      <c r="C1161" s="172" t="s">
        <v>159</v>
      </c>
      <c r="D1161" s="173" t="s">
        <v>160</v>
      </c>
      <c r="E1161" s="172" t="s">
        <v>441</v>
      </c>
      <c r="F1161" s="172" t="s">
        <v>298</v>
      </c>
      <c r="G1161" s="172" t="s">
        <v>299</v>
      </c>
      <c r="H1161" s="172" t="s">
        <v>170</v>
      </c>
      <c r="I1161" s="174">
        <v>144</v>
      </c>
      <c r="J1161" s="175" t="s">
        <v>177</v>
      </c>
      <c r="K1161" s="176">
        <f>I1161*9.16</f>
        <v>1319.04</v>
      </c>
      <c r="L1161" s="177"/>
      <c r="M1161" s="178"/>
      <c r="N1161" s="178"/>
      <c r="O1161" s="178"/>
      <c r="P1161" s="179"/>
      <c r="Q1161" s="179"/>
      <c r="R1161" s="180"/>
      <c r="S1161" s="181"/>
      <c r="T1161" s="182">
        <f>R1161+S1161</f>
        <v>0</v>
      </c>
      <c r="U1161" s="181"/>
      <c r="V1161" s="181"/>
      <c r="W1161" s="181"/>
      <c r="X1161" s="181"/>
      <c r="Y1161" s="181"/>
      <c r="Z1161" s="180"/>
      <c r="AA1161" s="181"/>
      <c r="AB1161" s="182">
        <f>Z1161+AA1161</f>
        <v>0</v>
      </c>
      <c r="AC1161" s="181"/>
      <c r="AD1161" s="181"/>
      <c r="AE1161" s="181"/>
      <c r="AF1161" s="181"/>
      <c r="AG1161" s="181"/>
      <c r="AH1161" s="180"/>
      <c r="AI1161" s="181"/>
      <c r="AJ1161" s="182">
        <f>AH1161+AI1161</f>
        <v>0</v>
      </c>
      <c r="AK1161" s="181"/>
      <c r="AL1161" s="181"/>
      <c r="AM1161" s="181"/>
      <c r="AN1161" s="181"/>
      <c r="AO1161" s="181"/>
      <c r="AP1161" s="180"/>
      <c r="AQ1161" s="181"/>
      <c r="AR1161" s="182">
        <f>AP1161+AQ1161</f>
        <v>0</v>
      </c>
      <c r="AS1161" s="181"/>
      <c r="AT1161" s="181"/>
      <c r="AU1161" s="181"/>
      <c r="AV1161" s="181"/>
      <c r="AW1161" s="181"/>
      <c r="AX1161" s="180"/>
      <c r="AY1161" s="181"/>
      <c r="AZ1161" s="182">
        <f>AX1161+AY1161</f>
        <v>0</v>
      </c>
      <c r="BA1161" s="181"/>
      <c r="BB1161" s="181"/>
      <c r="BC1161" s="181"/>
      <c r="BD1161" s="181"/>
      <c r="BE1161" s="181"/>
      <c r="BF1161" s="130"/>
      <c r="BG1161" s="130"/>
      <c r="BH1161" s="130"/>
    </row>
    <row r="1162" spans="1:60" ht="29" x14ac:dyDescent="0.35">
      <c r="A1162" s="172" t="s">
        <v>670</v>
      </c>
      <c r="B1162" s="172" t="s">
        <v>158</v>
      </c>
      <c r="C1162" s="172" t="s">
        <v>159</v>
      </c>
      <c r="D1162" s="173" t="s">
        <v>160</v>
      </c>
      <c r="E1162" s="172" t="s">
        <v>671</v>
      </c>
      <c r="F1162" s="172" t="s">
        <v>311</v>
      </c>
      <c r="G1162" s="172" t="s">
        <v>299</v>
      </c>
      <c r="H1162" s="172" t="s">
        <v>170</v>
      </c>
      <c r="I1162" s="174">
        <v>360</v>
      </c>
      <c r="J1162" s="175" t="s">
        <v>520</v>
      </c>
      <c r="K1162" s="176">
        <f>I1162*9.16</f>
        <v>3297.6</v>
      </c>
      <c r="L1162" s="177"/>
      <c r="M1162" s="178"/>
      <c r="N1162" s="178"/>
      <c r="O1162" s="178"/>
      <c r="P1162" s="179"/>
      <c r="Q1162" s="179"/>
      <c r="R1162" s="180"/>
      <c r="S1162" s="181"/>
      <c r="T1162" s="182">
        <f>R1162+S1162</f>
        <v>0</v>
      </c>
      <c r="U1162" s="181"/>
      <c r="V1162" s="181"/>
      <c r="W1162" s="181"/>
      <c r="X1162" s="181"/>
      <c r="Y1162" s="181"/>
      <c r="Z1162" s="180"/>
      <c r="AA1162" s="181"/>
      <c r="AB1162" s="182">
        <f>Z1162+AA1162</f>
        <v>0</v>
      </c>
      <c r="AC1162" s="181"/>
      <c r="AD1162" s="181"/>
      <c r="AE1162" s="181"/>
      <c r="AF1162" s="181"/>
      <c r="AG1162" s="181"/>
      <c r="AH1162" s="180"/>
      <c r="AI1162" s="181"/>
      <c r="AJ1162" s="182">
        <f>AH1162+AI1162</f>
        <v>0</v>
      </c>
      <c r="AK1162" s="181"/>
      <c r="AL1162" s="181"/>
      <c r="AM1162" s="181"/>
      <c r="AN1162" s="181"/>
      <c r="AO1162" s="181"/>
      <c r="AP1162" s="180"/>
      <c r="AQ1162" s="181"/>
      <c r="AR1162" s="182">
        <f>AP1162+AQ1162</f>
        <v>0</v>
      </c>
      <c r="AS1162" s="181"/>
      <c r="AT1162" s="181"/>
      <c r="AU1162" s="181"/>
      <c r="AV1162" s="181"/>
      <c r="AW1162" s="181"/>
      <c r="AX1162" s="180"/>
      <c r="AY1162" s="181"/>
      <c r="AZ1162" s="182">
        <f>AX1162+AY1162</f>
        <v>0</v>
      </c>
      <c r="BA1162" s="181"/>
      <c r="BB1162" s="181"/>
      <c r="BC1162" s="181"/>
      <c r="BD1162" s="181"/>
      <c r="BE1162" s="181"/>
      <c r="BF1162" s="130"/>
      <c r="BG1162" s="130"/>
      <c r="BH1162" s="130"/>
    </row>
    <row r="1163" spans="1:60" x14ac:dyDescent="0.35">
      <c r="A1163" s="172" t="s">
        <v>743</v>
      </c>
      <c r="B1163" s="172" t="s">
        <v>158</v>
      </c>
      <c r="C1163" s="172" t="s">
        <v>159</v>
      </c>
      <c r="D1163" s="173" t="s">
        <v>160</v>
      </c>
      <c r="E1163" s="172" t="s">
        <v>744</v>
      </c>
      <c r="F1163" s="172" t="s">
        <v>311</v>
      </c>
      <c r="G1163" s="172" t="s">
        <v>299</v>
      </c>
      <c r="H1163" s="172" t="s">
        <v>170</v>
      </c>
      <c r="I1163" s="174">
        <v>475</v>
      </c>
      <c r="J1163" s="175" t="s">
        <v>200</v>
      </c>
      <c r="K1163" s="176">
        <f>I1163*9.16</f>
        <v>4351</v>
      </c>
      <c r="L1163" s="177"/>
      <c r="M1163" s="178"/>
      <c r="N1163" s="178"/>
      <c r="O1163" s="178"/>
      <c r="P1163" s="179"/>
      <c r="Q1163" s="179"/>
      <c r="R1163" s="180"/>
      <c r="S1163" s="181"/>
      <c r="T1163" s="182">
        <f>R1163+S1163</f>
        <v>0</v>
      </c>
      <c r="U1163" s="181"/>
      <c r="V1163" s="181"/>
      <c r="W1163" s="181"/>
      <c r="X1163" s="181"/>
      <c r="Y1163" s="181"/>
      <c r="Z1163" s="180"/>
      <c r="AA1163" s="181"/>
      <c r="AB1163" s="182">
        <f>Z1163+AA1163</f>
        <v>0</v>
      </c>
      <c r="AC1163" s="181"/>
      <c r="AD1163" s="181"/>
      <c r="AE1163" s="181"/>
      <c r="AF1163" s="181"/>
      <c r="AG1163" s="181"/>
      <c r="AH1163" s="180"/>
      <c r="AI1163" s="181"/>
      <c r="AJ1163" s="182">
        <f>AH1163+AI1163</f>
        <v>0</v>
      </c>
      <c r="AK1163" s="181"/>
      <c r="AL1163" s="181"/>
      <c r="AM1163" s="181"/>
      <c r="AN1163" s="181"/>
      <c r="AO1163" s="181"/>
      <c r="AP1163" s="180"/>
      <c r="AQ1163" s="181"/>
      <c r="AR1163" s="182">
        <f>AP1163+AQ1163</f>
        <v>0</v>
      </c>
      <c r="AS1163" s="181"/>
      <c r="AT1163" s="181"/>
      <c r="AU1163" s="181"/>
      <c r="AV1163" s="181"/>
      <c r="AW1163" s="181"/>
      <c r="AX1163" s="180"/>
      <c r="AY1163" s="181"/>
      <c r="AZ1163" s="182">
        <f>AX1163+AY1163</f>
        <v>0</v>
      </c>
      <c r="BA1163" s="181"/>
      <c r="BB1163" s="181"/>
      <c r="BC1163" s="181"/>
      <c r="BD1163" s="181"/>
      <c r="BE1163" s="181"/>
      <c r="BF1163" s="130"/>
      <c r="BG1163" s="130"/>
      <c r="BH1163" s="130"/>
    </row>
    <row r="1164" spans="1:60" x14ac:dyDescent="0.35">
      <c r="A1164" s="172" t="s">
        <v>850</v>
      </c>
      <c r="B1164" s="172" t="s">
        <v>158</v>
      </c>
      <c r="C1164" s="172" t="s">
        <v>159</v>
      </c>
      <c r="D1164" s="173" t="s">
        <v>160</v>
      </c>
      <c r="E1164" s="172" t="s">
        <v>851</v>
      </c>
      <c r="F1164" s="172" t="s">
        <v>311</v>
      </c>
      <c r="G1164" s="172" t="s">
        <v>299</v>
      </c>
      <c r="H1164" s="172" t="s">
        <v>170</v>
      </c>
      <c r="I1164" s="174">
        <v>650</v>
      </c>
      <c r="J1164" s="175" t="s">
        <v>242</v>
      </c>
      <c r="K1164" s="176">
        <f>I1164*9.16</f>
        <v>5954</v>
      </c>
      <c r="L1164" s="177"/>
      <c r="M1164" s="178"/>
      <c r="N1164" s="178"/>
      <c r="O1164" s="178"/>
      <c r="P1164" s="179"/>
      <c r="Q1164" s="179"/>
      <c r="R1164" s="180"/>
      <c r="S1164" s="181"/>
      <c r="T1164" s="182">
        <f>R1164+S1164</f>
        <v>0</v>
      </c>
      <c r="U1164" s="181"/>
      <c r="V1164" s="181"/>
      <c r="W1164" s="181"/>
      <c r="X1164" s="181"/>
      <c r="Y1164" s="181"/>
      <c r="Z1164" s="180"/>
      <c r="AA1164" s="181"/>
      <c r="AB1164" s="182">
        <f>Z1164+AA1164</f>
        <v>0</v>
      </c>
      <c r="AC1164" s="181"/>
      <c r="AD1164" s="181"/>
      <c r="AE1164" s="181"/>
      <c r="AF1164" s="181"/>
      <c r="AG1164" s="181"/>
      <c r="AH1164" s="180"/>
      <c r="AI1164" s="181"/>
      <c r="AJ1164" s="182">
        <f>AH1164+AI1164</f>
        <v>0</v>
      </c>
      <c r="AK1164" s="181"/>
      <c r="AL1164" s="181"/>
      <c r="AM1164" s="181"/>
      <c r="AN1164" s="181"/>
      <c r="AO1164" s="181"/>
      <c r="AP1164" s="180"/>
      <c r="AQ1164" s="181"/>
      <c r="AR1164" s="182">
        <f>AP1164+AQ1164</f>
        <v>0</v>
      </c>
      <c r="AS1164" s="181"/>
      <c r="AT1164" s="181"/>
      <c r="AU1164" s="181"/>
      <c r="AV1164" s="181"/>
      <c r="AW1164" s="181"/>
      <c r="AX1164" s="180"/>
      <c r="AY1164" s="181"/>
      <c r="AZ1164" s="182">
        <f>AX1164+AY1164</f>
        <v>0</v>
      </c>
      <c r="BA1164" s="181"/>
      <c r="BB1164" s="181"/>
      <c r="BC1164" s="181"/>
      <c r="BD1164" s="181"/>
      <c r="BE1164" s="181"/>
      <c r="BF1164" s="130"/>
      <c r="BG1164" s="130"/>
      <c r="BH1164" s="130"/>
    </row>
    <row r="1165" spans="1:60" x14ac:dyDescent="0.35">
      <c r="A1165" s="172" t="s">
        <v>908</v>
      </c>
      <c r="B1165" s="172" t="s">
        <v>158</v>
      </c>
      <c r="C1165" s="172" t="s">
        <v>159</v>
      </c>
      <c r="D1165" s="173" t="s">
        <v>160</v>
      </c>
      <c r="E1165" s="172" t="s">
        <v>909</v>
      </c>
      <c r="F1165" s="172" t="s">
        <v>298</v>
      </c>
      <c r="G1165" s="172" t="s">
        <v>299</v>
      </c>
      <c r="H1165" s="172" t="s">
        <v>170</v>
      </c>
      <c r="I1165" s="174">
        <v>830</v>
      </c>
      <c r="J1165" s="175" t="s">
        <v>783</v>
      </c>
      <c r="K1165" s="176">
        <f>I1165*9.16</f>
        <v>7602.8</v>
      </c>
      <c r="L1165" s="177"/>
      <c r="M1165" s="178"/>
      <c r="N1165" s="178"/>
      <c r="O1165" s="178"/>
      <c r="P1165" s="179"/>
      <c r="Q1165" s="179"/>
      <c r="R1165" s="180"/>
      <c r="S1165" s="181"/>
      <c r="T1165" s="182">
        <f>R1165+S1165</f>
        <v>0</v>
      </c>
      <c r="U1165" s="181"/>
      <c r="V1165" s="181"/>
      <c r="W1165" s="181"/>
      <c r="X1165" s="181"/>
      <c r="Y1165" s="181"/>
      <c r="Z1165" s="180"/>
      <c r="AA1165" s="181"/>
      <c r="AB1165" s="182">
        <f>Z1165+AA1165</f>
        <v>0</v>
      </c>
      <c r="AC1165" s="181"/>
      <c r="AD1165" s="181"/>
      <c r="AE1165" s="181"/>
      <c r="AF1165" s="181"/>
      <c r="AG1165" s="181"/>
      <c r="AH1165" s="180"/>
      <c r="AI1165" s="181"/>
      <c r="AJ1165" s="182">
        <f>AH1165+AI1165</f>
        <v>0</v>
      </c>
      <c r="AK1165" s="181"/>
      <c r="AL1165" s="181"/>
      <c r="AM1165" s="181"/>
      <c r="AN1165" s="181"/>
      <c r="AO1165" s="181"/>
      <c r="AP1165" s="180"/>
      <c r="AQ1165" s="181"/>
      <c r="AR1165" s="182">
        <f>AP1165+AQ1165</f>
        <v>0</v>
      </c>
      <c r="AS1165" s="181"/>
      <c r="AT1165" s="181"/>
      <c r="AU1165" s="181"/>
      <c r="AV1165" s="181"/>
      <c r="AW1165" s="181"/>
      <c r="AX1165" s="180"/>
      <c r="AY1165" s="181"/>
      <c r="AZ1165" s="182">
        <f>AX1165+AY1165</f>
        <v>0</v>
      </c>
      <c r="BA1165" s="181"/>
      <c r="BB1165" s="181"/>
      <c r="BC1165" s="181"/>
      <c r="BD1165" s="181"/>
      <c r="BE1165" s="181"/>
      <c r="BF1165" s="130"/>
      <c r="BG1165" s="130"/>
      <c r="BH1165" s="130"/>
    </row>
    <row r="1166" spans="1:60" x14ac:dyDescent="0.35">
      <c r="A1166" s="172" t="s">
        <v>1015</v>
      </c>
      <c r="B1166" s="172" t="s">
        <v>158</v>
      </c>
      <c r="C1166" s="172" t="s">
        <v>159</v>
      </c>
      <c r="D1166" s="173" t="s">
        <v>160</v>
      </c>
      <c r="E1166" s="172" t="s">
        <v>1016</v>
      </c>
      <c r="F1166" s="172" t="s">
        <v>311</v>
      </c>
      <c r="G1166" s="172" t="s">
        <v>299</v>
      </c>
      <c r="H1166" s="172" t="s">
        <v>170</v>
      </c>
      <c r="I1166" s="174">
        <v>1080</v>
      </c>
      <c r="J1166" s="175" t="s">
        <v>200</v>
      </c>
      <c r="K1166" s="176">
        <f>I1166*9.16</f>
        <v>9892.7999999999993</v>
      </c>
      <c r="L1166" s="177"/>
      <c r="M1166" s="178"/>
      <c r="N1166" s="178"/>
      <c r="O1166" s="178"/>
      <c r="P1166" s="179"/>
      <c r="Q1166" s="179"/>
      <c r="R1166" s="180"/>
      <c r="S1166" s="181"/>
      <c r="T1166" s="182">
        <f>R1166+S1166</f>
        <v>0</v>
      </c>
      <c r="U1166" s="181"/>
      <c r="V1166" s="181"/>
      <c r="W1166" s="181"/>
      <c r="X1166" s="181"/>
      <c r="Y1166" s="181"/>
      <c r="Z1166" s="180"/>
      <c r="AA1166" s="181"/>
      <c r="AB1166" s="182">
        <f>Z1166+AA1166</f>
        <v>0</v>
      </c>
      <c r="AC1166" s="181"/>
      <c r="AD1166" s="181"/>
      <c r="AE1166" s="181"/>
      <c r="AF1166" s="181"/>
      <c r="AG1166" s="181"/>
      <c r="AH1166" s="180"/>
      <c r="AI1166" s="181"/>
      <c r="AJ1166" s="182">
        <f>AH1166+AI1166</f>
        <v>0</v>
      </c>
      <c r="AK1166" s="181"/>
      <c r="AL1166" s="181"/>
      <c r="AM1166" s="181"/>
      <c r="AN1166" s="181"/>
      <c r="AO1166" s="181"/>
      <c r="AP1166" s="180"/>
      <c r="AQ1166" s="181"/>
      <c r="AR1166" s="182">
        <f>AP1166+AQ1166</f>
        <v>0</v>
      </c>
      <c r="AS1166" s="181"/>
      <c r="AT1166" s="181"/>
      <c r="AU1166" s="181"/>
      <c r="AV1166" s="181"/>
      <c r="AW1166" s="181"/>
      <c r="AX1166" s="180"/>
      <c r="AY1166" s="181"/>
      <c r="AZ1166" s="182">
        <f>AX1166+AY1166</f>
        <v>0</v>
      </c>
      <c r="BA1166" s="181"/>
      <c r="BB1166" s="181"/>
      <c r="BC1166" s="181"/>
      <c r="BD1166" s="181"/>
      <c r="BE1166" s="181"/>
      <c r="BF1166" s="130"/>
      <c r="BG1166" s="130"/>
      <c r="BH1166" s="130"/>
    </row>
    <row r="1167" spans="1:60" x14ac:dyDescent="0.35">
      <c r="A1167" s="172" t="s">
        <v>1162</v>
      </c>
      <c r="B1167" s="172" t="s">
        <v>158</v>
      </c>
      <c r="C1167" s="172" t="s">
        <v>159</v>
      </c>
      <c r="D1167" s="173" t="s">
        <v>160</v>
      </c>
      <c r="E1167" s="172" t="s">
        <v>1163</v>
      </c>
      <c r="F1167" s="172" t="s">
        <v>298</v>
      </c>
      <c r="G1167" s="172" t="s">
        <v>299</v>
      </c>
      <c r="H1167" s="172" t="s">
        <v>170</v>
      </c>
      <c r="I1167" s="174">
        <v>1350</v>
      </c>
      <c r="J1167" s="175" t="s">
        <v>248</v>
      </c>
      <c r="K1167" s="176">
        <f>I1167*9.16</f>
        <v>12366</v>
      </c>
      <c r="L1167" s="177"/>
      <c r="M1167" s="178"/>
      <c r="N1167" s="178"/>
      <c r="O1167" s="178"/>
      <c r="P1167" s="179"/>
      <c r="Q1167" s="179"/>
      <c r="R1167" s="180"/>
      <c r="S1167" s="181"/>
      <c r="T1167" s="182">
        <f>R1167+S1167</f>
        <v>0</v>
      </c>
      <c r="U1167" s="181"/>
      <c r="V1167" s="181"/>
      <c r="W1167" s="181"/>
      <c r="X1167" s="181"/>
      <c r="Y1167" s="181"/>
      <c r="Z1167" s="180"/>
      <c r="AA1167" s="181"/>
      <c r="AB1167" s="182">
        <f>Z1167+AA1167</f>
        <v>0</v>
      </c>
      <c r="AC1167" s="181"/>
      <c r="AD1167" s="181"/>
      <c r="AE1167" s="181"/>
      <c r="AF1167" s="181"/>
      <c r="AG1167" s="181"/>
      <c r="AH1167" s="180"/>
      <c r="AI1167" s="181"/>
      <c r="AJ1167" s="182">
        <f>AH1167+AI1167</f>
        <v>0</v>
      </c>
      <c r="AK1167" s="181"/>
      <c r="AL1167" s="181"/>
      <c r="AM1167" s="181"/>
      <c r="AN1167" s="181"/>
      <c r="AO1167" s="181"/>
      <c r="AP1167" s="180"/>
      <c r="AQ1167" s="181"/>
      <c r="AR1167" s="182">
        <f>AP1167+AQ1167</f>
        <v>0</v>
      </c>
      <c r="AS1167" s="181"/>
      <c r="AT1167" s="181"/>
      <c r="AU1167" s="181"/>
      <c r="AV1167" s="181"/>
      <c r="AW1167" s="181"/>
      <c r="AX1167" s="180"/>
      <c r="AY1167" s="181"/>
      <c r="AZ1167" s="182">
        <f>AX1167+AY1167</f>
        <v>0</v>
      </c>
      <c r="BA1167" s="181"/>
      <c r="BB1167" s="181"/>
      <c r="BC1167" s="181"/>
      <c r="BD1167" s="181"/>
      <c r="BE1167" s="181"/>
      <c r="BF1167" s="130"/>
      <c r="BG1167" s="130"/>
      <c r="BH1167" s="130"/>
    </row>
    <row r="1168" spans="1:60" x14ac:dyDescent="0.35">
      <c r="A1168" s="172" t="s">
        <v>1459</v>
      </c>
      <c r="B1168" s="172" t="s">
        <v>158</v>
      </c>
      <c r="C1168" s="172" t="s">
        <v>159</v>
      </c>
      <c r="D1168" s="173" t="s">
        <v>160</v>
      </c>
      <c r="E1168" s="172" t="s">
        <v>1460</v>
      </c>
      <c r="F1168" s="172" t="s">
        <v>311</v>
      </c>
      <c r="G1168" s="172" t="s">
        <v>299</v>
      </c>
      <c r="H1168" s="172" t="s">
        <v>170</v>
      </c>
      <c r="I1168" s="174">
        <v>1850</v>
      </c>
      <c r="J1168" s="175" t="s">
        <v>248</v>
      </c>
      <c r="K1168" s="176">
        <f>I1168*9.16</f>
        <v>16946</v>
      </c>
      <c r="L1168" s="177"/>
      <c r="M1168" s="178"/>
      <c r="N1168" s="178"/>
      <c r="O1168" s="178"/>
      <c r="P1168" s="179"/>
      <c r="Q1168" s="179"/>
      <c r="R1168" s="180"/>
      <c r="S1168" s="181"/>
      <c r="T1168" s="182">
        <f>R1168+S1168</f>
        <v>0</v>
      </c>
      <c r="U1168" s="181"/>
      <c r="V1168" s="181"/>
      <c r="W1168" s="181"/>
      <c r="X1168" s="181"/>
      <c r="Y1168" s="181"/>
      <c r="Z1168" s="180"/>
      <c r="AA1168" s="181"/>
      <c r="AB1168" s="182">
        <f>Z1168+AA1168</f>
        <v>0</v>
      </c>
      <c r="AC1168" s="181"/>
      <c r="AD1168" s="181"/>
      <c r="AE1168" s="181"/>
      <c r="AF1168" s="181"/>
      <c r="AG1168" s="181"/>
      <c r="AH1168" s="180"/>
      <c r="AI1168" s="181"/>
      <c r="AJ1168" s="182">
        <f>AH1168+AI1168</f>
        <v>0</v>
      </c>
      <c r="AK1168" s="181"/>
      <c r="AL1168" s="181"/>
      <c r="AM1168" s="181"/>
      <c r="AN1168" s="181"/>
      <c r="AO1168" s="181"/>
      <c r="AP1168" s="180"/>
      <c r="AQ1168" s="181"/>
      <c r="AR1168" s="182">
        <f>AP1168+AQ1168</f>
        <v>0</v>
      </c>
      <c r="AS1168" s="181"/>
      <c r="AT1168" s="181"/>
      <c r="AU1168" s="181"/>
      <c r="AV1168" s="181"/>
      <c r="AW1168" s="181"/>
      <c r="AX1168" s="180"/>
      <c r="AY1168" s="181"/>
      <c r="AZ1168" s="182">
        <f>AX1168+AY1168</f>
        <v>0</v>
      </c>
      <c r="BA1168" s="181"/>
      <c r="BB1168" s="181"/>
      <c r="BC1168" s="181"/>
      <c r="BD1168" s="181"/>
      <c r="BE1168" s="181"/>
      <c r="BF1168" s="130"/>
      <c r="BG1168" s="130"/>
      <c r="BH1168" s="130"/>
    </row>
    <row r="1169" spans="1:60" ht="29" x14ac:dyDescent="0.35">
      <c r="A1169" s="172" t="s">
        <v>1538</v>
      </c>
      <c r="B1169" s="172" t="s">
        <v>158</v>
      </c>
      <c r="C1169" s="172" t="s">
        <v>159</v>
      </c>
      <c r="D1169" s="173" t="s">
        <v>160</v>
      </c>
      <c r="E1169" s="172" t="s">
        <v>1539</v>
      </c>
      <c r="F1169" s="172" t="s">
        <v>298</v>
      </c>
      <c r="G1169" s="172" t="s">
        <v>299</v>
      </c>
      <c r="H1169" s="172" t="s">
        <v>170</v>
      </c>
      <c r="I1169" s="174">
        <v>2115</v>
      </c>
      <c r="J1169" s="175" t="s">
        <v>520</v>
      </c>
      <c r="K1169" s="176">
        <f>I1169*9.16</f>
        <v>19373.400000000001</v>
      </c>
      <c r="L1169" s="177"/>
      <c r="M1169" s="178"/>
      <c r="N1169" s="178"/>
      <c r="O1169" s="178"/>
      <c r="P1169" s="179"/>
      <c r="Q1169" s="179"/>
      <c r="R1169" s="180"/>
      <c r="S1169" s="181"/>
      <c r="T1169" s="182">
        <f>R1169+S1169</f>
        <v>0</v>
      </c>
      <c r="U1169" s="181"/>
      <c r="V1169" s="181"/>
      <c r="W1169" s="181"/>
      <c r="X1169" s="181"/>
      <c r="Y1169" s="181"/>
      <c r="Z1169" s="180"/>
      <c r="AA1169" s="181"/>
      <c r="AB1169" s="182">
        <f>Z1169+AA1169</f>
        <v>0</v>
      </c>
      <c r="AC1169" s="181"/>
      <c r="AD1169" s="181"/>
      <c r="AE1169" s="181"/>
      <c r="AF1169" s="181"/>
      <c r="AG1169" s="181"/>
      <c r="AH1169" s="180"/>
      <c r="AI1169" s="181"/>
      <c r="AJ1169" s="182">
        <f>AH1169+AI1169</f>
        <v>0</v>
      </c>
      <c r="AK1169" s="181"/>
      <c r="AL1169" s="181"/>
      <c r="AM1169" s="181"/>
      <c r="AN1169" s="181"/>
      <c r="AO1169" s="181"/>
      <c r="AP1169" s="180"/>
      <c r="AQ1169" s="181"/>
      <c r="AR1169" s="182">
        <f>AP1169+AQ1169</f>
        <v>0</v>
      </c>
      <c r="AS1169" s="181"/>
      <c r="AT1169" s="181"/>
      <c r="AU1169" s="181"/>
      <c r="AV1169" s="181"/>
      <c r="AW1169" s="181"/>
      <c r="AX1169" s="180"/>
      <c r="AY1169" s="181"/>
      <c r="AZ1169" s="182">
        <f>AX1169+AY1169</f>
        <v>0</v>
      </c>
      <c r="BA1169" s="181"/>
      <c r="BB1169" s="181"/>
      <c r="BC1169" s="181"/>
      <c r="BD1169" s="181"/>
      <c r="BE1169" s="181"/>
      <c r="BF1169" s="130"/>
      <c r="BG1169" s="130"/>
      <c r="BH1169" s="130"/>
    </row>
    <row r="1170" spans="1:60" ht="29" x14ac:dyDescent="0.35">
      <c r="A1170" s="172" t="s">
        <v>1591</v>
      </c>
      <c r="B1170" s="172" t="s">
        <v>158</v>
      </c>
      <c r="C1170" s="172" t="s">
        <v>159</v>
      </c>
      <c r="D1170" s="173" t="s">
        <v>160</v>
      </c>
      <c r="E1170" s="172" t="s">
        <v>1592</v>
      </c>
      <c r="F1170" s="172" t="s">
        <v>311</v>
      </c>
      <c r="G1170" s="172" t="s">
        <v>299</v>
      </c>
      <c r="H1170" s="172" t="s">
        <v>170</v>
      </c>
      <c r="I1170" s="174">
        <v>2460</v>
      </c>
      <c r="J1170" s="175" t="s">
        <v>520</v>
      </c>
      <c r="K1170" s="176">
        <f>I1170*9.16</f>
        <v>22533.599999999999</v>
      </c>
      <c r="L1170" s="177"/>
      <c r="M1170" s="178"/>
      <c r="N1170" s="178"/>
      <c r="O1170" s="178"/>
      <c r="P1170" s="179"/>
      <c r="Q1170" s="179"/>
      <c r="R1170" s="180"/>
      <c r="S1170" s="181"/>
      <c r="T1170" s="182">
        <f>R1170+S1170</f>
        <v>0</v>
      </c>
      <c r="U1170" s="181"/>
      <c r="V1170" s="181"/>
      <c r="W1170" s="181"/>
      <c r="X1170" s="181"/>
      <c r="Y1170" s="181"/>
      <c r="Z1170" s="180"/>
      <c r="AA1170" s="181"/>
      <c r="AB1170" s="182">
        <f>Z1170+AA1170</f>
        <v>0</v>
      </c>
      <c r="AC1170" s="181"/>
      <c r="AD1170" s="181"/>
      <c r="AE1170" s="181"/>
      <c r="AF1170" s="181"/>
      <c r="AG1170" s="181"/>
      <c r="AH1170" s="180"/>
      <c r="AI1170" s="181"/>
      <c r="AJ1170" s="182">
        <f>AH1170+AI1170</f>
        <v>0</v>
      </c>
      <c r="AK1170" s="181"/>
      <c r="AL1170" s="181"/>
      <c r="AM1170" s="181"/>
      <c r="AN1170" s="181"/>
      <c r="AO1170" s="181"/>
      <c r="AP1170" s="180"/>
      <c r="AQ1170" s="181"/>
      <c r="AR1170" s="182">
        <f>AP1170+AQ1170</f>
        <v>0</v>
      </c>
      <c r="AS1170" s="181"/>
      <c r="AT1170" s="181"/>
      <c r="AU1170" s="181"/>
      <c r="AV1170" s="181"/>
      <c r="AW1170" s="181"/>
      <c r="AX1170" s="180"/>
      <c r="AY1170" s="181"/>
      <c r="AZ1170" s="182">
        <f>AX1170+AY1170</f>
        <v>0</v>
      </c>
      <c r="BA1170" s="181"/>
      <c r="BB1170" s="181"/>
      <c r="BC1170" s="181"/>
      <c r="BD1170" s="181"/>
      <c r="BE1170" s="181"/>
      <c r="BF1170" s="130"/>
      <c r="BG1170" s="130"/>
      <c r="BH1170" s="130"/>
    </row>
    <row r="1171" spans="1:60" x14ac:dyDescent="0.35">
      <c r="A1171" s="172" t="s">
        <v>1617</v>
      </c>
      <c r="B1171" s="172" t="s">
        <v>158</v>
      </c>
      <c r="C1171" s="172" t="s">
        <v>159</v>
      </c>
      <c r="D1171" s="173" t="s">
        <v>160</v>
      </c>
      <c r="E1171" s="172" t="s">
        <v>1618</v>
      </c>
      <c r="F1171" s="172" t="s">
        <v>298</v>
      </c>
      <c r="G1171" s="172" t="s">
        <v>299</v>
      </c>
      <c r="H1171" s="172" t="s">
        <v>170</v>
      </c>
      <c r="I1171" s="174">
        <v>2624</v>
      </c>
      <c r="J1171" s="175" t="s">
        <v>200</v>
      </c>
      <c r="K1171" s="176">
        <f>I1171*9.16</f>
        <v>24035.84</v>
      </c>
      <c r="L1171" s="177"/>
      <c r="M1171" s="178"/>
      <c r="N1171" s="178"/>
      <c r="O1171" s="178"/>
      <c r="P1171" s="179"/>
      <c r="Q1171" s="179"/>
      <c r="R1171" s="180"/>
      <c r="S1171" s="181"/>
      <c r="T1171" s="182">
        <f>R1171+S1171</f>
        <v>0</v>
      </c>
      <c r="U1171" s="181"/>
      <c r="V1171" s="181"/>
      <c r="W1171" s="181"/>
      <c r="X1171" s="181"/>
      <c r="Y1171" s="181"/>
      <c r="Z1171" s="180"/>
      <c r="AA1171" s="181"/>
      <c r="AB1171" s="182">
        <f>Z1171+AA1171</f>
        <v>0</v>
      </c>
      <c r="AC1171" s="181"/>
      <c r="AD1171" s="181"/>
      <c r="AE1171" s="181"/>
      <c r="AF1171" s="181"/>
      <c r="AG1171" s="181"/>
      <c r="AH1171" s="180"/>
      <c r="AI1171" s="181"/>
      <c r="AJ1171" s="182">
        <f>AH1171+AI1171</f>
        <v>0</v>
      </c>
      <c r="AK1171" s="181"/>
      <c r="AL1171" s="181"/>
      <c r="AM1171" s="181"/>
      <c r="AN1171" s="181"/>
      <c r="AO1171" s="181"/>
      <c r="AP1171" s="180"/>
      <c r="AQ1171" s="181"/>
      <c r="AR1171" s="182">
        <f>AP1171+AQ1171</f>
        <v>0</v>
      </c>
      <c r="AS1171" s="181"/>
      <c r="AT1171" s="181"/>
      <c r="AU1171" s="181"/>
      <c r="AV1171" s="181"/>
      <c r="AW1171" s="181"/>
      <c r="AX1171" s="180"/>
      <c r="AY1171" s="181"/>
      <c r="AZ1171" s="182">
        <f>AX1171+AY1171</f>
        <v>0</v>
      </c>
      <c r="BA1171" s="181"/>
      <c r="BB1171" s="181"/>
      <c r="BC1171" s="181"/>
      <c r="BD1171" s="181"/>
      <c r="BE1171" s="181"/>
      <c r="BF1171" s="130"/>
      <c r="BG1171" s="130"/>
      <c r="BH1171" s="130"/>
    </row>
    <row r="1172" spans="1:60" x14ac:dyDescent="0.35">
      <c r="A1172" s="172" t="s">
        <v>1681</v>
      </c>
      <c r="B1172" s="172" t="s">
        <v>158</v>
      </c>
      <c r="C1172" s="172" t="s">
        <v>159</v>
      </c>
      <c r="D1172" s="173" t="s">
        <v>160</v>
      </c>
      <c r="E1172" s="172" t="s">
        <v>1682</v>
      </c>
      <c r="F1172" s="172" t="s">
        <v>298</v>
      </c>
      <c r="G1172" s="172" t="s">
        <v>299</v>
      </c>
      <c r="H1172" s="172" t="s">
        <v>170</v>
      </c>
      <c r="I1172" s="174">
        <v>3455</v>
      </c>
      <c r="J1172" s="175" t="s">
        <v>248</v>
      </c>
      <c r="K1172" s="176">
        <f>I1172*9.16</f>
        <v>31647.8</v>
      </c>
      <c r="L1172" s="177"/>
      <c r="M1172" s="178"/>
      <c r="N1172" s="178"/>
      <c r="O1172" s="178"/>
      <c r="P1172" s="179"/>
      <c r="Q1172" s="179"/>
      <c r="R1172" s="180"/>
      <c r="S1172" s="181"/>
      <c r="T1172" s="182">
        <f>R1172+S1172</f>
        <v>0</v>
      </c>
      <c r="U1172" s="181"/>
      <c r="V1172" s="181"/>
      <c r="W1172" s="181"/>
      <c r="X1172" s="181"/>
      <c r="Y1172" s="181"/>
      <c r="Z1172" s="180"/>
      <c r="AA1172" s="181"/>
      <c r="AB1172" s="182">
        <f>Z1172+AA1172</f>
        <v>0</v>
      </c>
      <c r="AC1172" s="181"/>
      <c r="AD1172" s="181"/>
      <c r="AE1172" s="181"/>
      <c r="AF1172" s="181"/>
      <c r="AG1172" s="181"/>
      <c r="AH1172" s="180"/>
      <c r="AI1172" s="181"/>
      <c r="AJ1172" s="182">
        <f>AH1172+AI1172</f>
        <v>0</v>
      </c>
      <c r="AK1172" s="181"/>
      <c r="AL1172" s="181"/>
      <c r="AM1172" s="181"/>
      <c r="AN1172" s="181"/>
      <c r="AO1172" s="181"/>
      <c r="AP1172" s="180"/>
      <c r="AQ1172" s="181"/>
      <c r="AR1172" s="182">
        <f>AP1172+AQ1172</f>
        <v>0</v>
      </c>
      <c r="AS1172" s="181"/>
      <c r="AT1172" s="181"/>
      <c r="AU1172" s="181"/>
      <c r="AV1172" s="181"/>
      <c r="AW1172" s="181"/>
      <c r="AX1172" s="180"/>
      <c r="AY1172" s="181"/>
      <c r="AZ1172" s="182">
        <f>AX1172+AY1172</f>
        <v>0</v>
      </c>
      <c r="BA1172" s="181"/>
      <c r="BB1172" s="181"/>
      <c r="BC1172" s="181"/>
      <c r="BD1172" s="181"/>
      <c r="BE1172" s="181"/>
      <c r="BF1172" s="130"/>
      <c r="BG1172" s="130"/>
      <c r="BH1172" s="130"/>
    </row>
    <row r="1173" spans="1:60" x14ac:dyDescent="0.35">
      <c r="A1173" s="172" t="s">
        <v>2593</v>
      </c>
      <c r="B1173" s="172" t="s">
        <v>158</v>
      </c>
      <c r="C1173" s="172" t="s">
        <v>159</v>
      </c>
      <c r="D1173" s="173" t="s">
        <v>160</v>
      </c>
      <c r="E1173" s="172" t="s">
        <v>1930</v>
      </c>
      <c r="F1173" s="172" t="s">
        <v>2594</v>
      </c>
      <c r="G1173" s="172" t="s">
        <v>299</v>
      </c>
      <c r="H1173" s="172" t="s">
        <v>170</v>
      </c>
      <c r="I1173" s="174">
        <v>72</v>
      </c>
      <c r="J1173" s="175" t="s">
        <v>171</v>
      </c>
      <c r="K1173" s="176">
        <f>I1173*9.16</f>
        <v>659.52</v>
      </c>
      <c r="L1173" s="177"/>
      <c r="M1173" s="178"/>
      <c r="N1173" s="178"/>
      <c r="O1173" s="178"/>
      <c r="P1173" s="179"/>
      <c r="Q1173" s="179"/>
      <c r="R1173" s="180"/>
      <c r="S1173" s="181"/>
      <c r="T1173" s="182">
        <f>R1173+S1173</f>
        <v>0</v>
      </c>
      <c r="U1173" s="181"/>
      <c r="V1173" s="181"/>
      <c r="W1173" s="181"/>
      <c r="X1173" s="181"/>
      <c r="Y1173" s="181"/>
      <c r="Z1173" s="180"/>
      <c r="AA1173" s="181"/>
      <c r="AB1173" s="182">
        <f>Z1173+AA1173</f>
        <v>0</v>
      </c>
      <c r="AC1173" s="181"/>
      <c r="AD1173" s="181"/>
      <c r="AE1173" s="181"/>
      <c r="AF1173" s="181"/>
      <c r="AG1173" s="181"/>
      <c r="AH1173" s="180"/>
      <c r="AI1173" s="181"/>
      <c r="AJ1173" s="182">
        <f>AH1173+AI1173</f>
        <v>0</v>
      </c>
      <c r="AK1173" s="181"/>
      <c r="AL1173" s="181"/>
      <c r="AM1173" s="181"/>
      <c r="AN1173" s="181"/>
      <c r="AO1173" s="181"/>
      <c r="AP1173" s="180"/>
      <c r="AQ1173" s="181"/>
      <c r="AR1173" s="182">
        <f>AP1173+AQ1173</f>
        <v>0</v>
      </c>
      <c r="AS1173" s="181"/>
      <c r="AT1173" s="181"/>
      <c r="AU1173" s="181"/>
      <c r="AV1173" s="181"/>
      <c r="AW1173" s="181"/>
      <c r="AX1173" s="180"/>
      <c r="AY1173" s="181"/>
      <c r="AZ1173" s="182">
        <f>AX1173+AY1173</f>
        <v>0</v>
      </c>
      <c r="BA1173" s="181"/>
      <c r="BB1173" s="181"/>
      <c r="BC1173" s="181"/>
      <c r="BD1173" s="181"/>
      <c r="BE1173" s="181"/>
      <c r="BF1173" s="130"/>
      <c r="BG1173" s="130"/>
      <c r="BH1173" s="130"/>
    </row>
    <row r="1174" spans="1:60" x14ac:dyDescent="0.35">
      <c r="A1174" s="172" t="s">
        <v>2595</v>
      </c>
      <c r="B1174" s="172" t="s">
        <v>158</v>
      </c>
      <c r="C1174" s="172" t="s">
        <v>159</v>
      </c>
      <c r="D1174" s="173" t="s">
        <v>160</v>
      </c>
      <c r="E1174" s="172" t="s">
        <v>1930</v>
      </c>
      <c r="F1174" s="172" t="s">
        <v>2596</v>
      </c>
      <c r="G1174" s="172" t="s">
        <v>299</v>
      </c>
      <c r="H1174" s="172" t="s">
        <v>170</v>
      </c>
      <c r="I1174" s="174">
        <v>72</v>
      </c>
      <c r="J1174" s="175" t="s">
        <v>171</v>
      </c>
      <c r="K1174" s="176">
        <f>I1174*9.16</f>
        <v>659.52</v>
      </c>
      <c r="L1174" s="177"/>
      <c r="M1174" s="178"/>
      <c r="N1174" s="178"/>
      <c r="O1174" s="178"/>
      <c r="P1174" s="179"/>
      <c r="Q1174" s="179"/>
      <c r="R1174" s="180"/>
      <c r="S1174" s="181"/>
      <c r="T1174" s="182">
        <f>R1174+S1174</f>
        <v>0</v>
      </c>
      <c r="U1174" s="181"/>
      <c r="V1174" s="181"/>
      <c r="W1174" s="181"/>
      <c r="X1174" s="181"/>
      <c r="Y1174" s="181"/>
      <c r="Z1174" s="180"/>
      <c r="AA1174" s="181"/>
      <c r="AB1174" s="182">
        <f>Z1174+AA1174</f>
        <v>0</v>
      </c>
      <c r="AC1174" s="181"/>
      <c r="AD1174" s="181"/>
      <c r="AE1174" s="181"/>
      <c r="AF1174" s="181"/>
      <c r="AG1174" s="181"/>
      <c r="AH1174" s="180"/>
      <c r="AI1174" s="181"/>
      <c r="AJ1174" s="182">
        <f>AH1174+AI1174</f>
        <v>0</v>
      </c>
      <c r="AK1174" s="181"/>
      <c r="AL1174" s="181"/>
      <c r="AM1174" s="181"/>
      <c r="AN1174" s="181"/>
      <c r="AO1174" s="181"/>
      <c r="AP1174" s="180"/>
      <c r="AQ1174" s="181"/>
      <c r="AR1174" s="182">
        <f>AP1174+AQ1174</f>
        <v>0</v>
      </c>
      <c r="AS1174" s="181"/>
      <c r="AT1174" s="181"/>
      <c r="AU1174" s="181"/>
      <c r="AV1174" s="181"/>
      <c r="AW1174" s="181"/>
      <c r="AX1174" s="180"/>
      <c r="AY1174" s="181"/>
      <c r="AZ1174" s="182">
        <f>AX1174+AY1174</f>
        <v>0</v>
      </c>
      <c r="BA1174" s="181"/>
      <c r="BB1174" s="181"/>
      <c r="BC1174" s="181"/>
      <c r="BD1174" s="181"/>
      <c r="BE1174" s="181"/>
      <c r="BF1174" s="130"/>
      <c r="BG1174" s="130"/>
      <c r="BH1174" s="130"/>
    </row>
    <row r="1175" spans="1:60" x14ac:dyDescent="0.35">
      <c r="A1175" s="172" t="s">
        <v>2607</v>
      </c>
      <c r="B1175" s="172" t="s">
        <v>158</v>
      </c>
      <c r="C1175" s="172" t="s">
        <v>159</v>
      </c>
      <c r="D1175" s="173" t="s">
        <v>160</v>
      </c>
      <c r="E1175" s="172" t="s">
        <v>1930</v>
      </c>
      <c r="F1175" s="172" t="s">
        <v>2608</v>
      </c>
      <c r="G1175" s="172" t="s">
        <v>299</v>
      </c>
      <c r="H1175" s="172" t="s">
        <v>170</v>
      </c>
      <c r="I1175" s="174">
        <v>72</v>
      </c>
      <c r="J1175" s="175" t="s">
        <v>171</v>
      </c>
      <c r="K1175" s="176">
        <f>I1175*9.16</f>
        <v>659.52</v>
      </c>
      <c r="L1175" s="177"/>
      <c r="M1175" s="178"/>
      <c r="N1175" s="178"/>
      <c r="O1175" s="178"/>
      <c r="P1175" s="179"/>
      <c r="Q1175" s="179"/>
      <c r="R1175" s="180"/>
      <c r="S1175" s="181"/>
      <c r="T1175" s="182">
        <f>R1175+S1175</f>
        <v>0</v>
      </c>
      <c r="U1175" s="181"/>
      <c r="V1175" s="181"/>
      <c r="W1175" s="181"/>
      <c r="X1175" s="181"/>
      <c r="Y1175" s="181"/>
      <c r="Z1175" s="180"/>
      <c r="AA1175" s="181"/>
      <c r="AB1175" s="182">
        <f>Z1175+AA1175</f>
        <v>0</v>
      </c>
      <c r="AC1175" s="181"/>
      <c r="AD1175" s="181"/>
      <c r="AE1175" s="181"/>
      <c r="AF1175" s="181"/>
      <c r="AG1175" s="181"/>
      <c r="AH1175" s="180"/>
      <c r="AI1175" s="181"/>
      <c r="AJ1175" s="182">
        <f>AH1175+AI1175</f>
        <v>0</v>
      </c>
      <c r="AK1175" s="181"/>
      <c r="AL1175" s="181"/>
      <c r="AM1175" s="181"/>
      <c r="AN1175" s="181"/>
      <c r="AO1175" s="181"/>
      <c r="AP1175" s="180"/>
      <c r="AQ1175" s="181"/>
      <c r="AR1175" s="182">
        <f>AP1175+AQ1175</f>
        <v>0</v>
      </c>
      <c r="AS1175" s="181"/>
      <c r="AT1175" s="181"/>
      <c r="AU1175" s="181"/>
      <c r="AV1175" s="181"/>
      <c r="AW1175" s="181"/>
      <c r="AX1175" s="180"/>
      <c r="AY1175" s="181"/>
      <c r="AZ1175" s="182">
        <f>AX1175+AY1175</f>
        <v>0</v>
      </c>
      <c r="BA1175" s="181"/>
      <c r="BB1175" s="181"/>
      <c r="BC1175" s="181"/>
      <c r="BD1175" s="181"/>
      <c r="BE1175" s="181"/>
      <c r="BF1175" s="130"/>
      <c r="BG1175" s="130"/>
      <c r="BH1175" s="130"/>
    </row>
    <row r="1176" spans="1:60" x14ac:dyDescent="0.35">
      <c r="A1176" s="172" t="s">
        <v>2609</v>
      </c>
      <c r="B1176" s="172" t="s">
        <v>158</v>
      </c>
      <c r="C1176" s="172" t="s">
        <v>159</v>
      </c>
      <c r="D1176" s="173" t="s">
        <v>160</v>
      </c>
      <c r="E1176" s="172" t="s">
        <v>1930</v>
      </c>
      <c r="F1176" s="172" t="s">
        <v>2610</v>
      </c>
      <c r="G1176" s="172" t="s">
        <v>299</v>
      </c>
      <c r="H1176" s="172" t="s">
        <v>170</v>
      </c>
      <c r="I1176" s="174">
        <v>72</v>
      </c>
      <c r="J1176" s="175" t="s">
        <v>171</v>
      </c>
      <c r="K1176" s="176">
        <f>I1176*9.16</f>
        <v>659.52</v>
      </c>
      <c r="L1176" s="177"/>
      <c r="M1176" s="178"/>
      <c r="N1176" s="178"/>
      <c r="O1176" s="178"/>
      <c r="P1176" s="179"/>
      <c r="Q1176" s="179"/>
      <c r="R1176" s="180"/>
      <c r="S1176" s="181"/>
      <c r="T1176" s="182">
        <f>R1176+S1176</f>
        <v>0</v>
      </c>
      <c r="U1176" s="181"/>
      <c r="V1176" s="181"/>
      <c r="W1176" s="181"/>
      <c r="X1176" s="181"/>
      <c r="Y1176" s="181"/>
      <c r="Z1176" s="180"/>
      <c r="AA1176" s="181"/>
      <c r="AB1176" s="182">
        <f>Z1176+AA1176</f>
        <v>0</v>
      </c>
      <c r="AC1176" s="181"/>
      <c r="AD1176" s="181"/>
      <c r="AE1176" s="181"/>
      <c r="AF1176" s="181"/>
      <c r="AG1176" s="181"/>
      <c r="AH1176" s="180"/>
      <c r="AI1176" s="181"/>
      <c r="AJ1176" s="182">
        <f>AH1176+AI1176</f>
        <v>0</v>
      </c>
      <c r="AK1176" s="181"/>
      <c r="AL1176" s="181"/>
      <c r="AM1176" s="181"/>
      <c r="AN1176" s="181"/>
      <c r="AO1176" s="181"/>
      <c r="AP1176" s="180"/>
      <c r="AQ1176" s="181"/>
      <c r="AR1176" s="182">
        <f>AP1176+AQ1176</f>
        <v>0</v>
      </c>
      <c r="AS1176" s="181"/>
      <c r="AT1176" s="181"/>
      <c r="AU1176" s="181"/>
      <c r="AV1176" s="181"/>
      <c r="AW1176" s="181"/>
      <c r="AX1176" s="180"/>
      <c r="AY1176" s="181"/>
      <c r="AZ1176" s="182">
        <f>AX1176+AY1176</f>
        <v>0</v>
      </c>
      <c r="BA1176" s="181"/>
      <c r="BB1176" s="181"/>
      <c r="BC1176" s="181"/>
      <c r="BD1176" s="181"/>
      <c r="BE1176" s="181"/>
      <c r="BF1176" s="130"/>
      <c r="BG1176" s="130"/>
      <c r="BH1176" s="130"/>
    </row>
    <row r="1177" spans="1:60" x14ac:dyDescent="0.35">
      <c r="A1177" s="172" t="s">
        <v>2611</v>
      </c>
      <c r="B1177" s="172" t="s">
        <v>158</v>
      </c>
      <c r="C1177" s="172" t="s">
        <v>159</v>
      </c>
      <c r="D1177" s="173" t="s">
        <v>160</v>
      </c>
      <c r="E1177" s="172" t="s">
        <v>1930</v>
      </c>
      <c r="F1177" s="172" t="s">
        <v>2610</v>
      </c>
      <c r="G1177" s="172" t="s">
        <v>299</v>
      </c>
      <c r="H1177" s="172" t="s">
        <v>170</v>
      </c>
      <c r="I1177" s="174">
        <v>72</v>
      </c>
      <c r="J1177" s="175" t="s">
        <v>171</v>
      </c>
      <c r="K1177" s="176">
        <f>I1177*9.16</f>
        <v>659.52</v>
      </c>
      <c r="L1177" s="177"/>
      <c r="M1177" s="178"/>
      <c r="N1177" s="178"/>
      <c r="O1177" s="178"/>
      <c r="P1177" s="179"/>
      <c r="Q1177" s="179"/>
      <c r="R1177" s="180"/>
      <c r="S1177" s="181"/>
      <c r="T1177" s="182">
        <f>R1177+S1177</f>
        <v>0</v>
      </c>
      <c r="U1177" s="181"/>
      <c r="V1177" s="181"/>
      <c r="W1177" s="181"/>
      <c r="X1177" s="181"/>
      <c r="Y1177" s="181"/>
      <c r="Z1177" s="180"/>
      <c r="AA1177" s="181"/>
      <c r="AB1177" s="182">
        <f>Z1177+AA1177</f>
        <v>0</v>
      </c>
      <c r="AC1177" s="181"/>
      <c r="AD1177" s="181"/>
      <c r="AE1177" s="181"/>
      <c r="AF1177" s="181"/>
      <c r="AG1177" s="181"/>
      <c r="AH1177" s="180"/>
      <c r="AI1177" s="181"/>
      <c r="AJ1177" s="182">
        <f>AH1177+AI1177</f>
        <v>0</v>
      </c>
      <c r="AK1177" s="181"/>
      <c r="AL1177" s="181"/>
      <c r="AM1177" s="181"/>
      <c r="AN1177" s="181"/>
      <c r="AO1177" s="181"/>
      <c r="AP1177" s="180"/>
      <c r="AQ1177" s="181"/>
      <c r="AR1177" s="182">
        <f>AP1177+AQ1177</f>
        <v>0</v>
      </c>
      <c r="AS1177" s="181"/>
      <c r="AT1177" s="181"/>
      <c r="AU1177" s="181"/>
      <c r="AV1177" s="181"/>
      <c r="AW1177" s="181"/>
      <c r="AX1177" s="180"/>
      <c r="AY1177" s="181"/>
      <c r="AZ1177" s="182">
        <f>AX1177+AY1177</f>
        <v>0</v>
      </c>
      <c r="BA1177" s="181"/>
      <c r="BB1177" s="181"/>
      <c r="BC1177" s="181"/>
      <c r="BD1177" s="181"/>
      <c r="BE1177" s="181"/>
      <c r="BF1177" s="130"/>
      <c r="BG1177" s="130"/>
      <c r="BH1177" s="130"/>
    </row>
    <row r="1178" spans="1:60" x14ac:dyDescent="0.35">
      <c r="A1178" s="172" t="s">
        <v>2619</v>
      </c>
      <c r="B1178" s="172" t="s">
        <v>158</v>
      </c>
      <c r="C1178" s="172" t="s">
        <v>159</v>
      </c>
      <c r="D1178" s="173" t="s">
        <v>160</v>
      </c>
      <c r="E1178" s="172" t="s">
        <v>1930</v>
      </c>
      <c r="F1178" s="172" t="s">
        <v>2620</v>
      </c>
      <c r="G1178" s="172" t="s">
        <v>299</v>
      </c>
      <c r="H1178" s="172" t="s">
        <v>170</v>
      </c>
      <c r="I1178" s="174">
        <v>72</v>
      </c>
      <c r="J1178" s="175" t="s">
        <v>171</v>
      </c>
      <c r="K1178" s="176">
        <f>I1178*9.16</f>
        <v>659.52</v>
      </c>
      <c r="L1178" s="177"/>
      <c r="M1178" s="178"/>
      <c r="N1178" s="178"/>
      <c r="O1178" s="178"/>
      <c r="P1178" s="179"/>
      <c r="Q1178" s="179"/>
      <c r="R1178" s="180"/>
      <c r="S1178" s="181"/>
      <c r="T1178" s="182">
        <f>R1178+S1178</f>
        <v>0</v>
      </c>
      <c r="U1178" s="181"/>
      <c r="V1178" s="181"/>
      <c r="W1178" s="181"/>
      <c r="X1178" s="181"/>
      <c r="Y1178" s="181"/>
      <c r="Z1178" s="180"/>
      <c r="AA1178" s="181"/>
      <c r="AB1178" s="182">
        <f>Z1178+AA1178</f>
        <v>0</v>
      </c>
      <c r="AC1178" s="181"/>
      <c r="AD1178" s="181"/>
      <c r="AE1178" s="181"/>
      <c r="AF1178" s="181"/>
      <c r="AG1178" s="181"/>
      <c r="AH1178" s="180"/>
      <c r="AI1178" s="181"/>
      <c r="AJ1178" s="182">
        <f>AH1178+AI1178</f>
        <v>0</v>
      </c>
      <c r="AK1178" s="181"/>
      <c r="AL1178" s="181"/>
      <c r="AM1178" s="181"/>
      <c r="AN1178" s="181"/>
      <c r="AO1178" s="181"/>
      <c r="AP1178" s="180"/>
      <c r="AQ1178" s="181"/>
      <c r="AR1178" s="182">
        <f>AP1178+AQ1178</f>
        <v>0</v>
      </c>
      <c r="AS1178" s="181"/>
      <c r="AT1178" s="181"/>
      <c r="AU1178" s="181"/>
      <c r="AV1178" s="181"/>
      <c r="AW1178" s="181"/>
      <c r="AX1178" s="180"/>
      <c r="AY1178" s="181"/>
      <c r="AZ1178" s="182">
        <f>AX1178+AY1178</f>
        <v>0</v>
      </c>
      <c r="BA1178" s="181"/>
      <c r="BB1178" s="181"/>
      <c r="BC1178" s="181"/>
      <c r="BD1178" s="181"/>
      <c r="BE1178" s="181"/>
      <c r="BF1178" s="130"/>
      <c r="BG1178" s="130"/>
      <c r="BH1178" s="130"/>
    </row>
    <row r="1179" spans="1:60" x14ac:dyDescent="0.35">
      <c r="A1179" s="172" t="s">
        <v>2632</v>
      </c>
      <c r="B1179" s="172" t="s">
        <v>158</v>
      </c>
      <c r="C1179" s="172" t="s">
        <v>159</v>
      </c>
      <c r="D1179" s="173" t="s">
        <v>160</v>
      </c>
      <c r="E1179" s="172" t="s">
        <v>1930</v>
      </c>
      <c r="F1179" s="172" t="s">
        <v>2633</v>
      </c>
      <c r="G1179" s="172" t="s">
        <v>299</v>
      </c>
      <c r="H1179" s="172" t="s">
        <v>170</v>
      </c>
      <c r="I1179" s="174">
        <v>72</v>
      </c>
      <c r="J1179" s="175" t="s">
        <v>171</v>
      </c>
      <c r="K1179" s="176">
        <f>I1179*9.16</f>
        <v>659.52</v>
      </c>
      <c r="L1179" s="177"/>
      <c r="M1179" s="178"/>
      <c r="N1179" s="178"/>
      <c r="O1179" s="178"/>
      <c r="P1179" s="179"/>
      <c r="Q1179" s="179"/>
      <c r="R1179" s="180"/>
      <c r="S1179" s="181"/>
      <c r="T1179" s="182">
        <f>R1179+S1179</f>
        <v>0</v>
      </c>
      <c r="U1179" s="181"/>
      <c r="V1179" s="181"/>
      <c r="W1179" s="181"/>
      <c r="X1179" s="181"/>
      <c r="Y1179" s="181"/>
      <c r="Z1179" s="180"/>
      <c r="AA1179" s="181"/>
      <c r="AB1179" s="182">
        <f>Z1179+AA1179</f>
        <v>0</v>
      </c>
      <c r="AC1179" s="181"/>
      <c r="AD1179" s="181"/>
      <c r="AE1179" s="181"/>
      <c r="AF1179" s="181"/>
      <c r="AG1179" s="181"/>
      <c r="AH1179" s="180"/>
      <c r="AI1179" s="181"/>
      <c r="AJ1179" s="182">
        <f>AH1179+AI1179</f>
        <v>0</v>
      </c>
      <c r="AK1179" s="181"/>
      <c r="AL1179" s="181"/>
      <c r="AM1179" s="181"/>
      <c r="AN1179" s="181"/>
      <c r="AO1179" s="181"/>
      <c r="AP1179" s="180"/>
      <c r="AQ1179" s="181"/>
      <c r="AR1179" s="182">
        <f>AP1179+AQ1179</f>
        <v>0</v>
      </c>
      <c r="AS1179" s="181"/>
      <c r="AT1179" s="181"/>
      <c r="AU1179" s="181"/>
      <c r="AV1179" s="181"/>
      <c r="AW1179" s="181"/>
      <c r="AX1179" s="180"/>
      <c r="AY1179" s="181"/>
      <c r="AZ1179" s="182">
        <f>AX1179+AY1179</f>
        <v>0</v>
      </c>
      <c r="BA1179" s="181"/>
      <c r="BB1179" s="181"/>
      <c r="BC1179" s="181"/>
      <c r="BD1179" s="181"/>
      <c r="BE1179" s="181"/>
      <c r="BF1179" s="130"/>
      <c r="BG1179" s="130"/>
      <c r="BH1179" s="130"/>
    </row>
    <row r="1180" spans="1:60" x14ac:dyDescent="0.35">
      <c r="A1180" s="172" t="s">
        <v>2634</v>
      </c>
      <c r="B1180" s="172" t="s">
        <v>158</v>
      </c>
      <c r="C1180" s="172" t="s">
        <v>159</v>
      </c>
      <c r="D1180" s="173" t="s">
        <v>160</v>
      </c>
      <c r="E1180" s="172" t="s">
        <v>1930</v>
      </c>
      <c r="F1180" s="172" t="s">
        <v>2635</v>
      </c>
      <c r="G1180" s="172" t="s">
        <v>299</v>
      </c>
      <c r="H1180" s="172" t="s">
        <v>170</v>
      </c>
      <c r="I1180" s="174">
        <v>72</v>
      </c>
      <c r="J1180" s="175" t="s">
        <v>171</v>
      </c>
      <c r="K1180" s="176">
        <f>I1180*9.16</f>
        <v>659.52</v>
      </c>
      <c r="L1180" s="177"/>
      <c r="M1180" s="178"/>
      <c r="N1180" s="178"/>
      <c r="O1180" s="178"/>
      <c r="P1180" s="179"/>
      <c r="Q1180" s="179"/>
      <c r="R1180" s="180"/>
      <c r="S1180" s="181"/>
      <c r="T1180" s="182">
        <f>R1180+S1180</f>
        <v>0</v>
      </c>
      <c r="U1180" s="181"/>
      <c r="V1180" s="181"/>
      <c r="W1180" s="181"/>
      <c r="X1180" s="181"/>
      <c r="Y1180" s="181"/>
      <c r="Z1180" s="180"/>
      <c r="AA1180" s="181"/>
      <c r="AB1180" s="182">
        <f>Z1180+AA1180</f>
        <v>0</v>
      </c>
      <c r="AC1180" s="181"/>
      <c r="AD1180" s="181"/>
      <c r="AE1180" s="181"/>
      <c r="AF1180" s="181"/>
      <c r="AG1180" s="181"/>
      <c r="AH1180" s="180"/>
      <c r="AI1180" s="181"/>
      <c r="AJ1180" s="182">
        <f>AH1180+AI1180</f>
        <v>0</v>
      </c>
      <c r="AK1180" s="181"/>
      <c r="AL1180" s="181"/>
      <c r="AM1180" s="181"/>
      <c r="AN1180" s="181"/>
      <c r="AO1180" s="181"/>
      <c r="AP1180" s="180"/>
      <c r="AQ1180" s="181"/>
      <c r="AR1180" s="182">
        <f>AP1180+AQ1180</f>
        <v>0</v>
      </c>
      <c r="AS1180" s="181"/>
      <c r="AT1180" s="181"/>
      <c r="AU1180" s="181"/>
      <c r="AV1180" s="181"/>
      <c r="AW1180" s="181"/>
      <c r="AX1180" s="180"/>
      <c r="AY1180" s="181"/>
      <c r="AZ1180" s="182">
        <f>AX1180+AY1180</f>
        <v>0</v>
      </c>
      <c r="BA1180" s="181"/>
      <c r="BB1180" s="181"/>
      <c r="BC1180" s="181"/>
      <c r="BD1180" s="181"/>
      <c r="BE1180" s="181"/>
      <c r="BF1180" s="130"/>
      <c r="BG1180" s="130"/>
      <c r="BH1180" s="130"/>
    </row>
    <row r="1181" spans="1:60" x14ac:dyDescent="0.35">
      <c r="A1181" s="172" t="s">
        <v>2642</v>
      </c>
      <c r="B1181" s="172" t="s">
        <v>158</v>
      </c>
      <c r="C1181" s="172" t="s">
        <v>159</v>
      </c>
      <c r="D1181" s="173" t="s">
        <v>160</v>
      </c>
      <c r="E1181" s="172" t="s">
        <v>1930</v>
      </c>
      <c r="F1181" s="172" t="s">
        <v>2643</v>
      </c>
      <c r="G1181" s="172" t="s">
        <v>299</v>
      </c>
      <c r="H1181" s="172" t="s">
        <v>170</v>
      </c>
      <c r="I1181" s="174">
        <v>72</v>
      </c>
      <c r="J1181" s="175" t="s">
        <v>171</v>
      </c>
      <c r="K1181" s="176">
        <f>I1181*9.16</f>
        <v>659.52</v>
      </c>
      <c r="L1181" s="177"/>
      <c r="M1181" s="178"/>
      <c r="N1181" s="178"/>
      <c r="O1181" s="178"/>
      <c r="P1181" s="179"/>
      <c r="Q1181" s="179"/>
      <c r="R1181" s="180"/>
      <c r="S1181" s="181"/>
      <c r="T1181" s="182">
        <f>R1181+S1181</f>
        <v>0</v>
      </c>
      <c r="U1181" s="181"/>
      <c r="V1181" s="181"/>
      <c r="W1181" s="181"/>
      <c r="X1181" s="181"/>
      <c r="Y1181" s="181"/>
      <c r="Z1181" s="180"/>
      <c r="AA1181" s="181"/>
      <c r="AB1181" s="182">
        <f>Z1181+AA1181</f>
        <v>0</v>
      </c>
      <c r="AC1181" s="181"/>
      <c r="AD1181" s="181"/>
      <c r="AE1181" s="181"/>
      <c r="AF1181" s="181"/>
      <c r="AG1181" s="181"/>
      <c r="AH1181" s="180"/>
      <c r="AI1181" s="181"/>
      <c r="AJ1181" s="182">
        <f>AH1181+AI1181</f>
        <v>0</v>
      </c>
      <c r="AK1181" s="181"/>
      <c r="AL1181" s="181"/>
      <c r="AM1181" s="181"/>
      <c r="AN1181" s="181"/>
      <c r="AO1181" s="181"/>
      <c r="AP1181" s="180"/>
      <c r="AQ1181" s="181"/>
      <c r="AR1181" s="182">
        <f>AP1181+AQ1181</f>
        <v>0</v>
      </c>
      <c r="AS1181" s="181"/>
      <c r="AT1181" s="181"/>
      <c r="AU1181" s="181"/>
      <c r="AV1181" s="181"/>
      <c r="AW1181" s="181"/>
      <c r="AX1181" s="180"/>
      <c r="AY1181" s="181"/>
      <c r="AZ1181" s="182">
        <f>AX1181+AY1181</f>
        <v>0</v>
      </c>
      <c r="BA1181" s="181"/>
      <c r="BB1181" s="181"/>
      <c r="BC1181" s="181"/>
      <c r="BD1181" s="181"/>
      <c r="BE1181" s="181"/>
      <c r="BF1181" s="130"/>
      <c r="BG1181" s="130"/>
      <c r="BH1181" s="130"/>
    </row>
    <row r="1182" spans="1:60" x14ac:dyDescent="0.35">
      <c r="A1182" s="172" t="s">
        <v>2644</v>
      </c>
      <c r="B1182" s="172" t="s">
        <v>158</v>
      </c>
      <c r="C1182" s="172" t="s">
        <v>159</v>
      </c>
      <c r="D1182" s="173" t="s">
        <v>160</v>
      </c>
      <c r="E1182" s="172" t="s">
        <v>1930</v>
      </c>
      <c r="F1182" s="172" t="s">
        <v>2643</v>
      </c>
      <c r="G1182" s="172" t="s">
        <v>299</v>
      </c>
      <c r="H1182" s="172" t="s">
        <v>170</v>
      </c>
      <c r="I1182" s="174">
        <v>72</v>
      </c>
      <c r="J1182" s="175" t="s">
        <v>171</v>
      </c>
      <c r="K1182" s="176">
        <f>I1182*9.16</f>
        <v>659.52</v>
      </c>
      <c r="L1182" s="177"/>
      <c r="M1182" s="178"/>
      <c r="N1182" s="178"/>
      <c r="O1182" s="178"/>
      <c r="P1182" s="179"/>
      <c r="Q1182" s="179"/>
      <c r="R1182" s="180"/>
      <c r="S1182" s="181"/>
      <c r="T1182" s="182">
        <f>R1182+S1182</f>
        <v>0</v>
      </c>
      <c r="U1182" s="181"/>
      <c r="V1182" s="181"/>
      <c r="W1182" s="181"/>
      <c r="X1182" s="181"/>
      <c r="Y1182" s="181"/>
      <c r="Z1182" s="180"/>
      <c r="AA1182" s="181"/>
      <c r="AB1182" s="182">
        <f>Z1182+AA1182</f>
        <v>0</v>
      </c>
      <c r="AC1182" s="181"/>
      <c r="AD1182" s="181"/>
      <c r="AE1182" s="181"/>
      <c r="AF1182" s="181"/>
      <c r="AG1182" s="181"/>
      <c r="AH1182" s="180"/>
      <c r="AI1182" s="181"/>
      <c r="AJ1182" s="182">
        <f>AH1182+AI1182</f>
        <v>0</v>
      </c>
      <c r="AK1182" s="181"/>
      <c r="AL1182" s="181"/>
      <c r="AM1182" s="181"/>
      <c r="AN1182" s="181"/>
      <c r="AO1182" s="181"/>
      <c r="AP1182" s="180"/>
      <c r="AQ1182" s="181"/>
      <c r="AR1182" s="182">
        <f>AP1182+AQ1182</f>
        <v>0</v>
      </c>
      <c r="AS1182" s="181"/>
      <c r="AT1182" s="181"/>
      <c r="AU1182" s="181"/>
      <c r="AV1182" s="181"/>
      <c r="AW1182" s="181"/>
      <c r="AX1182" s="180"/>
      <c r="AY1182" s="181"/>
      <c r="AZ1182" s="182">
        <f>AX1182+AY1182</f>
        <v>0</v>
      </c>
      <c r="BA1182" s="181"/>
      <c r="BB1182" s="181"/>
      <c r="BC1182" s="181"/>
      <c r="BD1182" s="181"/>
      <c r="BE1182" s="181"/>
      <c r="BF1182" s="130"/>
      <c r="BG1182" s="130"/>
      <c r="BH1182" s="130"/>
    </row>
    <row r="1183" spans="1:60" x14ac:dyDescent="0.35">
      <c r="A1183" s="172" t="s">
        <v>2648</v>
      </c>
      <c r="B1183" s="172" t="s">
        <v>158</v>
      </c>
      <c r="C1183" s="172" t="s">
        <v>159</v>
      </c>
      <c r="D1183" s="173" t="s">
        <v>160</v>
      </c>
      <c r="E1183" s="172" t="s">
        <v>1930</v>
      </c>
      <c r="F1183" s="172" t="s">
        <v>2649</v>
      </c>
      <c r="G1183" s="172" t="s">
        <v>299</v>
      </c>
      <c r="H1183" s="172" t="s">
        <v>170</v>
      </c>
      <c r="I1183" s="174">
        <v>72</v>
      </c>
      <c r="J1183" s="175" t="s">
        <v>171</v>
      </c>
      <c r="K1183" s="176">
        <f>I1183*9.16</f>
        <v>659.52</v>
      </c>
      <c r="L1183" s="177"/>
      <c r="M1183" s="178"/>
      <c r="N1183" s="178"/>
      <c r="O1183" s="178"/>
      <c r="P1183" s="179"/>
      <c r="Q1183" s="179"/>
      <c r="R1183" s="180"/>
      <c r="S1183" s="181"/>
      <c r="T1183" s="182">
        <f>R1183+S1183</f>
        <v>0</v>
      </c>
      <c r="U1183" s="181"/>
      <c r="V1183" s="181"/>
      <c r="W1183" s="181"/>
      <c r="X1183" s="181"/>
      <c r="Y1183" s="181"/>
      <c r="Z1183" s="180"/>
      <c r="AA1183" s="181"/>
      <c r="AB1183" s="182">
        <f>Z1183+AA1183</f>
        <v>0</v>
      </c>
      <c r="AC1183" s="181"/>
      <c r="AD1183" s="181"/>
      <c r="AE1183" s="181"/>
      <c r="AF1183" s="181"/>
      <c r="AG1183" s="181"/>
      <c r="AH1183" s="180"/>
      <c r="AI1183" s="181"/>
      <c r="AJ1183" s="182">
        <f>AH1183+AI1183</f>
        <v>0</v>
      </c>
      <c r="AK1183" s="181"/>
      <c r="AL1183" s="181"/>
      <c r="AM1183" s="181"/>
      <c r="AN1183" s="181"/>
      <c r="AO1183" s="181"/>
      <c r="AP1183" s="180"/>
      <c r="AQ1183" s="181"/>
      <c r="AR1183" s="182">
        <f>AP1183+AQ1183</f>
        <v>0</v>
      </c>
      <c r="AS1183" s="181"/>
      <c r="AT1183" s="181"/>
      <c r="AU1183" s="181"/>
      <c r="AV1183" s="181"/>
      <c r="AW1183" s="181"/>
      <c r="AX1183" s="180"/>
      <c r="AY1183" s="181"/>
      <c r="AZ1183" s="182">
        <f>AX1183+AY1183</f>
        <v>0</v>
      </c>
      <c r="BA1183" s="181"/>
      <c r="BB1183" s="181"/>
      <c r="BC1183" s="181"/>
      <c r="BD1183" s="181"/>
      <c r="BE1183" s="181"/>
      <c r="BF1183" s="130"/>
      <c r="BG1183" s="130"/>
      <c r="BH1183" s="130"/>
    </row>
    <row r="1184" spans="1:60" x14ac:dyDescent="0.35">
      <c r="A1184" s="172" t="s">
        <v>2659</v>
      </c>
      <c r="B1184" s="172" t="s">
        <v>158</v>
      </c>
      <c r="C1184" s="172" t="s">
        <v>159</v>
      </c>
      <c r="D1184" s="173" t="s">
        <v>160</v>
      </c>
      <c r="E1184" s="172" t="s">
        <v>1930</v>
      </c>
      <c r="F1184" s="172" t="s">
        <v>2660</v>
      </c>
      <c r="G1184" s="172" t="s">
        <v>299</v>
      </c>
      <c r="H1184" s="172" t="s">
        <v>170</v>
      </c>
      <c r="I1184" s="174">
        <v>72</v>
      </c>
      <c r="J1184" s="175" t="s">
        <v>171</v>
      </c>
      <c r="K1184" s="176">
        <f>I1184*9.16</f>
        <v>659.52</v>
      </c>
      <c r="L1184" s="177"/>
      <c r="M1184" s="178"/>
      <c r="N1184" s="178"/>
      <c r="O1184" s="178"/>
      <c r="P1184" s="179"/>
      <c r="Q1184" s="179"/>
      <c r="R1184" s="180"/>
      <c r="S1184" s="181"/>
      <c r="T1184" s="182">
        <f>R1184+S1184</f>
        <v>0</v>
      </c>
      <c r="U1184" s="181"/>
      <c r="V1184" s="181"/>
      <c r="W1184" s="181"/>
      <c r="X1184" s="181"/>
      <c r="Y1184" s="181"/>
      <c r="Z1184" s="180"/>
      <c r="AA1184" s="181"/>
      <c r="AB1184" s="182">
        <f>Z1184+AA1184</f>
        <v>0</v>
      </c>
      <c r="AC1184" s="181"/>
      <c r="AD1184" s="181"/>
      <c r="AE1184" s="181"/>
      <c r="AF1184" s="181"/>
      <c r="AG1184" s="181"/>
      <c r="AH1184" s="180"/>
      <c r="AI1184" s="181"/>
      <c r="AJ1184" s="182">
        <f>AH1184+AI1184</f>
        <v>0</v>
      </c>
      <c r="AK1184" s="181"/>
      <c r="AL1184" s="181"/>
      <c r="AM1184" s="181"/>
      <c r="AN1184" s="181"/>
      <c r="AO1184" s="181"/>
      <c r="AP1184" s="180"/>
      <c r="AQ1184" s="181"/>
      <c r="AR1184" s="182">
        <f>AP1184+AQ1184</f>
        <v>0</v>
      </c>
      <c r="AS1184" s="181"/>
      <c r="AT1184" s="181"/>
      <c r="AU1184" s="181"/>
      <c r="AV1184" s="181"/>
      <c r="AW1184" s="181"/>
      <c r="AX1184" s="180"/>
      <c r="AY1184" s="181"/>
      <c r="AZ1184" s="182">
        <f>AX1184+AY1184</f>
        <v>0</v>
      </c>
      <c r="BA1184" s="181"/>
      <c r="BB1184" s="181"/>
      <c r="BC1184" s="181"/>
      <c r="BD1184" s="181"/>
      <c r="BE1184" s="181"/>
      <c r="BF1184" s="130"/>
      <c r="BG1184" s="130"/>
      <c r="BH1184" s="130"/>
    </row>
    <row r="1185" spans="1:60" x14ac:dyDescent="0.35">
      <c r="A1185" s="172" t="s">
        <v>2661</v>
      </c>
      <c r="B1185" s="172" t="s">
        <v>158</v>
      </c>
      <c r="C1185" s="172" t="s">
        <v>159</v>
      </c>
      <c r="D1185" s="173" t="s">
        <v>160</v>
      </c>
      <c r="E1185" s="172" t="s">
        <v>1930</v>
      </c>
      <c r="F1185" s="172" t="s">
        <v>2662</v>
      </c>
      <c r="G1185" s="172" t="s">
        <v>299</v>
      </c>
      <c r="H1185" s="172" t="s">
        <v>170</v>
      </c>
      <c r="I1185" s="174">
        <v>72</v>
      </c>
      <c r="J1185" s="175" t="s">
        <v>171</v>
      </c>
      <c r="K1185" s="176">
        <f>I1185*9.16</f>
        <v>659.52</v>
      </c>
      <c r="L1185" s="177"/>
      <c r="M1185" s="178"/>
      <c r="N1185" s="178"/>
      <c r="O1185" s="178"/>
      <c r="P1185" s="179"/>
      <c r="Q1185" s="179"/>
      <c r="R1185" s="180"/>
      <c r="S1185" s="181"/>
      <c r="T1185" s="182">
        <f>R1185+S1185</f>
        <v>0</v>
      </c>
      <c r="U1185" s="181"/>
      <c r="V1185" s="181"/>
      <c r="W1185" s="181"/>
      <c r="X1185" s="181"/>
      <c r="Y1185" s="181"/>
      <c r="Z1185" s="180"/>
      <c r="AA1185" s="181"/>
      <c r="AB1185" s="182">
        <f>Z1185+AA1185</f>
        <v>0</v>
      </c>
      <c r="AC1185" s="181"/>
      <c r="AD1185" s="181"/>
      <c r="AE1185" s="181"/>
      <c r="AF1185" s="181"/>
      <c r="AG1185" s="181"/>
      <c r="AH1185" s="180"/>
      <c r="AI1185" s="181"/>
      <c r="AJ1185" s="182">
        <f>AH1185+AI1185</f>
        <v>0</v>
      </c>
      <c r="AK1185" s="181"/>
      <c r="AL1185" s="181"/>
      <c r="AM1185" s="181"/>
      <c r="AN1185" s="181"/>
      <c r="AO1185" s="181"/>
      <c r="AP1185" s="180"/>
      <c r="AQ1185" s="181"/>
      <c r="AR1185" s="182">
        <f>AP1185+AQ1185</f>
        <v>0</v>
      </c>
      <c r="AS1185" s="181"/>
      <c r="AT1185" s="181"/>
      <c r="AU1185" s="181"/>
      <c r="AV1185" s="181"/>
      <c r="AW1185" s="181"/>
      <c r="AX1185" s="180"/>
      <c r="AY1185" s="181"/>
      <c r="AZ1185" s="182">
        <f>AX1185+AY1185</f>
        <v>0</v>
      </c>
      <c r="BA1185" s="181"/>
      <c r="BB1185" s="181"/>
      <c r="BC1185" s="181"/>
      <c r="BD1185" s="181"/>
      <c r="BE1185" s="181"/>
      <c r="BF1185" s="130"/>
      <c r="BG1185" s="130"/>
      <c r="BH1185" s="130"/>
    </row>
    <row r="1186" spans="1:60" x14ac:dyDescent="0.35">
      <c r="A1186" s="172" t="s">
        <v>2751</v>
      </c>
      <c r="B1186" s="172" t="s">
        <v>158</v>
      </c>
      <c r="C1186" s="172" t="s">
        <v>159</v>
      </c>
      <c r="D1186" s="173" t="s">
        <v>160</v>
      </c>
      <c r="E1186" s="172" t="s">
        <v>1930</v>
      </c>
      <c r="F1186" s="172" t="s">
        <v>2752</v>
      </c>
      <c r="G1186" s="172" t="s">
        <v>299</v>
      </c>
      <c r="H1186" s="172" t="s">
        <v>170</v>
      </c>
      <c r="I1186" s="174">
        <v>72</v>
      </c>
      <c r="J1186" s="175" t="s">
        <v>171</v>
      </c>
      <c r="K1186" s="176">
        <f>I1186*9.16</f>
        <v>659.52</v>
      </c>
      <c r="L1186" s="177"/>
      <c r="M1186" s="178"/>
      <c r="N1186" s="178"/>
      <c r="O1186" s="178"/>
      <c r="P1186" s="179"/>
      <c r="Q1186" s="179"/>
      <c r="R1186" s="180"/>
      <c r="S1186" s="181"/>
      <c r="T1186" s="182">
        <f>R1186+S1186</f>
        <v>0</v>
      </c>
      <c r="U1186" s="181"/>
      <c r="V1186" s="181"/>
      <c r="W1186" s="181"/>
      <c r="X1186" s="181"/>
      <c r="Y1186" s="181"/>
      <c r="Z1186" s="180"/>
      <c r="AA1186" s="181"/>
      <c r="AB1186" s="182">
        <f>Z1186+AA1186</f>
        <v>0</v>
      </c>
      <c r="AC1186" s="181"/>
      <c r="AD1186" s="181"/>
      <c r="AE1186" s="181"/>
      <c r="AF1186" s="181"/>
      <c r="AG1186" s="181"/>
      <c r="AH1186" s="180"/>
      <c r="AI1186" s="181"/>
      <c r="AJ1186" s="182">
        <f>AH1186+AI1186</f>
        <v>0</v>
      </c>
      <c r="AK1186" s="181"/>
      <c r="AL1186" s="181"/>
      <c r="AM1186" s="181"/>
      <c r="AN1186" s="181"/>
      <c r="AO1186" s="181"/>
      <c r="AP1186" s="180"/>
      <c r="AQ1186" s="181"/>
      <c r="AR1186" s="182">
        <f>AP1186+AQ1186</f>
        <v>0</v>
      </c>
      <c r="AS1186" s="181"/>
      <c r="AT1186" s="181"/>
      <c r="AU1186" s="181"/>
      <c r="AV1186" s="181"/>
      <c r="AW1186" s="181"/>
      <c r="AX1186" s="180"/>
      <c r="AY1186" s="181"/>
      <c r="AZ1186" s="182">
        <f>AX1186+AY1186</f>
        <v>0</v>
      </c>
      <c r="BA1186" s="181"/>
      <c r="BB1186" s="181"/>
      <c r="BC1186" s="181"/>
      <c r="BD1186" s="181"/>
      <c r="BE1186" s="181"/>
      <c r="BF1186" s="130"/>
      <c r="BG1186" s="130"/>
      <c r="BH1186" s="130"/>
    </row>
    <row r="1187" spans="1:60" x14ac:dyDescent="0.35">
      <c r="A1187" s="172" t="s">
        <v>2755</v>
      </c>
      <c r="B1187" s="172" t="s">
        <v>158</v>
      </c>
      <c r="C1187" s="172" t="s">
        <v>159</v>
      </c>
      <c r="D1187" s="173" t="s">
        <v>160</v>
      </c>
      <c r="E1187" s="172" t="s">
        <v>1930</v>
      </c>
      <c r="F1187" s="172" t="s">
        <v>2756</v>
      </c>
      <c r="G1187" s="172" t="s">
        <v>299</v>
      </c>
      <c r="H1187" s="172" t="s">
        <v>170</v>
      </c>
      <c r="I1187" s="174">
        <v>72</v>
      </c>
      <c r="J1187" s="175" t="s">
        <v>171</v>
      </c>
      <c r="K1187" s="176">
        <f>I1187*9.16</f>
        <v>659.52</v>
      </c>
      <c r="L1187" s="177"/>
      <c r="M1187" s="178"/>
      <c r="N1187" s="178"/>
      <c r="O1187" s="178"/>
      <c r="P1187" s="179"/>
      <c r="Q1187" s="179"/>
      <c r="R1187" s="180"/>
      <c r="S1187" s="181"/>
      <c r="T1187" s="182">
        <f>R1187+S1187</f>
        <v>0</v>
      </c>
      <c r="U1187" s="181"/>
      <c r="V1187" s="181"/>
      <c r="W1187" s="181"/>
      <c r="X1187" s="181"/>
      <c r="Y1187" s="181"/>
      <c r="Z1187" s="180"/>
      <c r="AA1187" s="181"/>
      <c r="AB1187" s="182">
        <f>Z1187+AA1187</f>
        <v>0</v>
      </c>
      <c r="AC1187" s="181"/>
      <c r="AD1187" s="181"/>
      <c r="AE1187" s="181"/>
      <c r="AF1187" s="181"/>
      <c r="AG1187" s="181"/>
      <c r="AH1187" s="180"/>
      <c r="AI1187" s="181"/>
      <c r="AJ1187" s="182">
        <f>AH1187+AI1187</f>
        <v>0</v>
      </c>
      <c r="AK1187" s="181"/>
      <c r="AL1187" s="181"/>
      <c r="AM1187" s="181"/>
      <c r="AN1187" s="181"/>
      <c r="AO1187" s="181"/>
      <c r="AP1187" s="180"/>
      <c r="AQ1187" s="181"/>
      <c r="AR1187" s="182">
        <f>AP1187+AQ1187</f>
        <v>0</v>
      </c>
      <c r="AS1187" s="181"/>
      <c r="AT1187" s="181"/>
      <c r="AU1187" s="181"/>
      <c r="AV1187" s="181"/>
      <c r="AW1187" s="181"/>
      <c r="AX1187" s="180"/>
      <c r="AY1187" s="181"/>
      <c r="AZ1187" s="182">
        <f>AX1187+AY1187</f>
        <v>0</v>
      </c>
      <c r="BA1187" s="181"/>
      <c r="BB1187" s="181"/>
      <c r="BC1187" s="181"/>
      <c r="BD1187" s="181"/>
      <c r="BE1187" s="181"/>
      <c r="BF1187" s="130"/>
      <c r="BG1187" s="130"/>
      <c r="BH1187" s="130"/>
    </row>
    <row r="1188" spans="1:60" x14ac:dyDescent="0.35">
      <c r="A1188" s="172" t="s">
        <v>2757</v>
      </c>
      <c r="B1188" s="172" t="s">
        <v>158</v>
      </c>
      <c r="C1188" s="172" t="s">
        <v>159</v>
      </c>
      <c r="D1188" s="173" t="s">
        <v>160</v>
      </c>
      <c r="E1188" s="172" t="s">
        <v>1930</v>
      </c>
      <c r="F1188" s="172" t="s">
        <v>2758</v>
      </c>
      <c r="G1188" s="172" t="s">
        <v>299</v>
      </c>
      <c r="H1188" s="172" t="s">
        <v>170</v>
      </c>
      <c r="I1188" s="174">
        <v>72</v>
      </c>
      <c r="J1188" s="175" t="s">
        <v>171</v>
      </c>
      <c r="K1188" s="176">
        <f>I1188*9.16</f>
        <v>659.52</v>
      </c>
      <c r="L1188" s="177"/>
      <c r="M1188" s="178"/>
      <c r="N1188" s="178"/>
      <c r="O1188" s="178"/>
      <c r="P1188" s="179"/>
      <c r="Q1188" s="179"/>
      <c r="R1188" s="180"/>
      <c r="S1188" s="181"/>
      <c r="T1188" s="182">
        <f>R1188+S1188</f>
        <v>0</v>
      </c>
      <c r="U1188" s="181"/>
      <c r="V1188" s="181"/>
      <c r="W1188" s="181"/>
      <c r="X1188" s="181"/>
      <c r="Y1188" s="181"/>
      <c r="Z1188" s="180"/>
      <c r="AA1188" s="181"/>
      <c r="AB1188" s="182">
        <f>Z1188+AA1188</f>
        <v>0</v>
      </c>
      <c r="AC1188" s="181"/>
      <c r="AD1188" s="181"/>
      <c r="AE1188" s="181"/>
      <c r="AF1188" s="181"/>
      <c r="AG1188" s="181"/>
      <c r="AH1188" s="180"/>
      <c r="AI1188" s="181"/>
      <c r="AJ1188" s="182">
        <f>AH1188+AI1188</f>
        <v>0</v>
      </c>
      <c r="AK1188" s="181"/>
      <c r="AL1188" s="181"/>
      <c r="AM1188" s="181"/>
      <c r="AN1188" s="181"/>
      <c r="AO1188" s="181"/>
      <c r="AP1188" s="180"/>
      <c r="AQ1188" s="181"/>
      <c r="AR1188" s="182">
        <f>AP1188+AQ1188</f>
        <v>0</v>
      </c>
      <c r="AS1188" s="181"/>
      <c r="AT1188" s="181"/>
      <c r="AU1188" s="181"/>
      <c r="AV1188" s="181"/>
      <c r="AW1188" s="181"/>
      <c r="AX1188" s="180"/>
      <c r="AY1188" s="181"/>
      <c r="AZ1188" s="182">
        <f>AX1188+AY1188</f>
        <v>0</v>
      </c>
      <c r="BA1188" s="181"/>
      <c r="BB1188" s="181"/>
      <c r="BC1188" s="181"/>
      <c r="BD1188" s="181"/>
      <c r="BE1188" s="181"/>
      <c r="BF1188" s="130"/>
      <c r="BG1188" s="130"/>
      <c r="BH1188" s="130"/>
    </row>
    <row r="1189" spans="1:60" x14ac:dyDescent="0.35">
      <c r="A1189" s="172" t="s">
        <v>337</v>
      </c>
      <c r="B1189" s="172" t="s">
        <v>158</v>
      </c>
      <c r="C1189" s="172" t="s">
        <v>159</v>
      </c>
      <c r="D1189" s="173" t="s">
        <v>160</v>
      </c>
      <c r="E1189" s="172" t="s">
        <v>338</v>
      </c>
      <c r="F1189" s="172" t="s">
        <v>339</v>
      </c>
      <c r="G1189" s="172" t="s">
        <v>340</v>
      </c>
      <c r="H1189" s="172" t="s">
        <v>186</v>
      </c>
      <c r="I1189" s="174">
        <v>100</v>
      </c>
      <c r="J1189" s="175" t="s">
        <v>200</v>
      </c>
      <c r="K1189" s="176">
        <f>I1189*9.16</f>
        <v>916</v>
      </c>
      <c r="L1189" s="177"/>
      <c r="M1189" s="178"/>
      <c r="N1189" s="178"/>
      <c r="O1189" s="178"/>
      <c r="P1189" s="179"/>
      <c r="Q1189" s="179"/>
      <c r="R1189" s="180"/>
      <c r="S1189" s="181"/>
      <c r="T1189" s="182">
        <f>R1189+S1189</f>
        <v>0</v>
      </c>
      <c r="U1189" s="181"/>
      <c r="V1189" s="181"/>
      <c r="W1189" s="181"/>
      <c r="X1189" s="181"/>
      <c r="Y1189" s="181"/>
      <c r="Z1189" s="180"/>
      <c r="AA1189" s="181"/>
      <c r="AB1189" s="182">
        <f>Z1189+AA1189</f>
        <v>0</v>
      </c>
      <c r="AC1189" s="181"/>
      <c r="AD1189" s="181"/>
      <c r="AE1189" s="181"/>
      <c r="AF1189" s="181"/>
      <c r="AG1189" s="181"/>
      <c r="AH1189" s="180"/>
      <c r="AI1189" s="181"/>
      <c r="AJ1189" s="182">
        <f>AH1189+AI1189</f>
        <v>0</v>
      </c>
      <c r="AK1189" s="181"/>
      <c r="AL1189" s="181"/>
      <c r="AM1189" s="181"/>
      <c r="AN1189" s="181"/>
      <c r="AO1189" s="181"/>
      <c r="AP1189" s="180"/>
      <c r="AQ1189" s="181"/>
      <c r="AR1189" s="182">
        <f>AP1189+AQ1189</f>
        <v>0</v>
      </c>
      <c r="AS1189" s="181"/>
      <c r="AT1189" s="181"/>
      <c r="AU1189" s="181"/>
      <c r="AV1189" s="181"/>
      <c r="AW1189" s="181"/>
      <c r="AX1189" s="180"/>
      <c r="AY1189" s="181"/>
      <c r="AZ1189" s="182">
        <f>AX1189+AY1189</f>
        <v>0</v>
      </c>
      <c r="BA1189" s="181"/>
      <c r="BB1189" s="181"/>
      <c r="BC1189" s="181"/>
      <c r="BD1189" s="181"/>
      <c r="BE1189" s="181"/>
      <c r="BF1189" s="130"/>
      <c r="BG1189" s="130"/>
      <c r="BH1189" s="130"/>
    </row>
    <row r="1190" spans="1:60" x14ac:dyDescent="0.35">
      <c r="A1190" s="172" t="s">
        <v>341</v>
      </c>
      <c r="B1190" s="172" t="s">
        <v>158</v>
      </c>
      <c r="C1190" s="172" t="s">
        <v>159</v>
      </c>
      <c r="D1190" s="173" t="s">
        <v>160</v>
      </c>
      <c r="E1190" s="172" t="s">
        <v>342</v>
      </c>
      <c r="F1190" s="172" t="s">
        <v>339</v>
      </c>
      <c r="G1190" s="172" t="s">
        <v>340</v>
      </c>
      <c r="H1190" s="172" t="s">
        <v>186</v>
      </c>
      <c r="I1190" s="174">
        <v>100</v>
      </c>
      <c r="J1190" s="175" t="s">
        <v>200</v>
      </c>
      <c r="K1190" s="176">
        <f>I1190*9.16</f>
        <v>916</v>
      </c>
      <c r="L1190" s="177"/>
      <c r="M1190" s="178"/>
      <c r="N1190" s="178"/>
      <c r="O1190" s="178"/>
      <c r="P1190" s="179"/>
      <c r="Q1190" s="179"/>
      <c r="R1190" s="180"/>
      <c r="S1190" s="181"/>
      <c r="T1190" s="182">
        <f>R1190+S1190</f>
        <v>0</v>
      </c>
      <c r="U1190" s="181"/>
      <c r="V1190" s="181"/>
      <c r="W1190" s="181"/>
      <c r="X1190" s="181"/>
      <c r="Y1190" s="181"/>
      <c r="Z1190" s="180"/>
      <c r="AA1190" s="181"/>
      <c r="AB1190" s="182">
        <f>Z1190+AA1190</f>
        <v>0</v>
      </c>
      <c r="AC1190" s="181"/>
      <c r="AD1190" s="181"/>
      <c r="AE1190" s="181"/>
      <c r="AF1190" s="181"/>
      <c r="AG1190" s="181"/>
      <c r="AH1190" s="180"/>
      <c r="AI1190" s="181"/>
      <c r="AJ1190" s="182">
        <f>AH1190+AI1190</f>
        <v>0</v>
      </c>
      <c r="AK1190" s="181"/>
      <c r="AL1190" s="181"/>
      <c r="AM1190" s="181"/>
      <c r="AN1190" s="181"/>
      <c r="AO1190" s="181"/>
      <c r="AP1190" s="180"/>
      <c r="AQ1190" s="181"/>
      <c r="AR1190" s="182">
        <f>AP1190+AQ1190</f>
        <v>0</v>
      </c>
      <c r="AS1190" s="181"/>
      <c r="AT1190" s="181"/>
      <c r="AU1190" s="181"/>
      <c r="AV1190" s="181"/>
      <c r="AW1190" s="181"/>
      <c r="AX1190" s="180"/>
      <c r="AY1190" s="181"/>
      <c r="AZ1190" s="182">
        <f>AX1190+AY1190</f>
        <v>0</v>
      </c>
      <c r="BA1190" s="181"/>
      <c r="BB1190" s="181"/>
      <c r="BC1190" s="181"/>
      <c r="BD1190" s="181"/>
      <c r="BE1190" s="181"/>
      <c r="BF1190" s="130"/>
      <c r="BG1190" s="130"/>
      <c r="BH1190" s="130"/>
    </row>
    <row r="1191" spans="1:60" x14ac:dyDescent="0.35">
      <c r="A1191" s="172" t="s">
        <v>446</v>
      </c>
      <c r="B1191" s="172" t="s">
        <v>158</v>
      </c>
      <c r="C1191" s="172" t="s">
        <v>159</v>
      </c>
      <c r="D1191" s="173" t="s">
        <v>160</v>
      </c>
      <c r="E1191" s="172" t="s">
        <v>447</v>
      </c>
      <c r="F1191" s="172" t="s">
        <v>339</v>
      </c>
      <c r="G1191" s="172" t="s">
        <v>340</v>
      </c>
      <c r="H1191" s="172" t="s">
        <v>186</v>
      </c>
      <c r="I1191" s="174">
        <v>150</v>
      </c>
      <c r="J1191" s="175" t="s">
        <v>165</v>
      </c>
      <c r="K1191" s="176">
        <f>I1191*9.16</f>
        <v>1374</v>
      </c>
      <c r="L1191" s="177"/>
      <c r="M1191" s="178"/>
      <c r="N1191" s="178"/>
      <c r="O1191" s="178"/>
      <c r="P1191" s="179"/>
      <c r="Q1191" s="179"/>
      <c r="R1191" s="180"/>
      <c r="S1191" s="181"/>
      <c r="T1191" s="182">
        <f>R1191+S1191</f>
        <v>0</v>
      </c>
      <c r="U1191" s="181"/>
      <c r="V1191" s="181"/>
      <c r="W1191" s="181"/>
      <c r="X1191" s="181"/>
      <c r="Y1191" s="181"/>
      <c r="Z1191" s="180"/>
      <c r="AA1191" s="181"/>
      <c r="AB1191" s="182">
        <f>Z1191+AA1191</f>
        <v>0</v>
      </c>
      <c r="AC1191" s="181"/>
      <c r="AD1191" s="181"/>
      <c r="AE1191" s="181"/>
      <c r="AF1191" s="181"/>
      <c r="AG1191" s="181"/>
      <c r="AH1191" s="180"/>
      <c r="AI1191" s="181"/>
      <c r="AJ1191" s="182">
        <f>AH1191+AI1191</f>
        <v>0</v>
      </c>
      <c r="AK1191" s="181"/>
      <c r="AL1191" s="181"/>
      <c r="AM1191" s="181"/>
      <c r="AN1191" s="181"/>
      <c r="AO1191" s="181"/>
      <c r="AP1191" s="180"/>
      <c r="AQ1191" s="181"/>
      <c r="AR1191" s="182">
        <f>AP1191+AQ1191</f>
        <v>0</v>
      </c>
      <c r="AS1191" s="181"/>
      <c r="AT1191" s="181"/>
      <c r="AU1191" s="181"/>
      <c r="AV1191" s="181"/>
      <c r="AW1191" s="181"/>
      <c r="AX1191" s="180"/>
      <c r="AY1191" s="181"/>
      <c r="AZ1191" s="182">
        <f>AX1191+AY1191</f>
        <v>0</v>
      </c>
      <c r="BA1191" s="181"/>
      <c r="BB1191" s="181"/>
      <c r="BC1191" s="181"/>
      <c r="BD1191" s="181"/>
      <c r="BE1191" s="181"/>
      <c r="BF1191" s="130"/>
      <c r="BG1191" s="130"/>
      <c r="BH1191" s="130"/>
    </row>
    <row r="1192" spans="1:60" x14ac:dyDescent="0.35">
      <c r="A1192" s="172" t="s">
        <v>521</v>
      </c>
      <c r="B1192" s="172" t="s">
        <v>158</v>
      </c>
      <c r="C1192" s="172" t="s">
        <v>159</v>
      </c>
      <c r="D1192" s="173" t="s">
        <v>160</v>
      </c>
      <c r="E1192" s="172" t="s">
        <v>522</v>
      </c>
      <c r="F1192" s="172" t="s">
        <v>339</v>
      </c>
      <c r="G1192" s="172" t="s">
        <v>340</v>
      </c>
      <c r="H1192" s="172" t="s">
        <v>186</v>
      </c>
      <c r="I1192" s="174">
        <v>200</v>
      </c>
      <c r="J1192" s="175" t="s">
        <v>242</v>
      </c>
      <c r="K1192" s="176">
        <f>I1192*9.16</f>
        <v>1832</v>
      </c>
      <c r="L1192" s="177"/>
      <c r="M1192" s="178"/>
      <c r="N1192" s="178"/>
      <c r="O1192" s="178"/>
      <c r="P1192" s="179"/>
      <c r="Q1192" s="179"/>
      <c r="R1192" s="180"/>
      <c r="S1192" s="181"/>
      <c r="T1192" s="182">
        <f>R1192+S1192</f>
        <v>0</v>
      </c>
      <c r="U1192" s="181"/>
      <c r="V1192" s="181"/>
      <c r="W1192" s="181"/>
      <c r="X1192" s="181"/>
      <c r="Y1192" s="181"/>
      <c r="Z1192" s="180"/>
      <c r="AA1192" s="181"/>
      <c r="AB1192" s="182">
        <f>Z1192+AA1192</f>
        <v>0</v>
      </c>
      <c r="AC1192" s="181"/>
      <c r="AD1192" s="181"/>
      <c r="AE1192" s="181"/>
      <c r="AF1192" s="181"/>
      <c r="AG1192" s="181"/>
      <c r="AH1192" s="180"/>
      <c r="AI1192" s="181"/>
      <c r="AJ1192" s="182">
        <f>AH1192+AI1192</f>
        <v>0</v>
      </c>
      <c r="AK1192" s="181"/>
      <c r="AL1192" s="181"/>
      <c r="AM1192" s="181"/>
      <c r="AN1192" s="181"/>
      <c r="AO1192" s="181"/>
      <c r="AP1192" s="180"/>
      <c r="AQ1192" s="181"/>
      <c r="AR1192" s="182">
        <f>AP1192+AQ1192</f>
        <v>0</v>
      </c>
      <c r="AS1192" s="181"/>
      <c r="AT1192" s="181"/>
      <c r="AU1192" s="181"/>
      <c r="AV1192" s="181"/>
      <c r="AW1192" s="181"/>
      <c r="AX1192" s="180"/>
      <c r="AY1192" s="181"/>
      <c r="AZ1192" s="182">
        <f>AX1192+AY1192</f>
        <v>0</v>
      </c>
      <c r="BA1192" s="181"/>
      <c r="BB1192" s="181"/>
      <c r="BC1192" s="181"/>
      <c r="BD1192" s="181"/>
      <c r="BE1192" s="181"/>
      <c r="BF1192" s="130"/>
      <c r="BG1192" s="130"/>
      <c r="BH1192" s="130"/>
    </row>
    <row r="1193" spans="1:60" x14ac:dyDescent="0.35">
      <c r="A1193" s="172" t="s">
        <v>523</v>
      </c>
      <c r="B1193" s="172" t="s">
        <v>158</v>
      </c>
      <c r="C1193" s="172" t="s">
        <v>159</v>
      </c>
      <c r="D1193" s="173" t="s">
        <v>160</v>
      </c>
      <c r="E1193" s="172" t="s">
        <v>264</v>
      </c>
      <c r="F1193" s="172" t="s">
        <v>339</v>
      </c>
      <c r="G1193" s="172" t="s">
        <v>340</v>
      </c>
      <c r="H1193" s="172" t="s">
        <v>186</v>
      </c>
      <c r="I1193" s="174">
        <v>200</v>
      </c>
      <c r="J1193" s="175" t="s">
        <v>177</v>
      </c>
      <c r="K1193" s="176">
        <f>I1193*9.16</f>
        <v>1832</v>
      </c>
      <c r="L1193" s="177"/>
      <c r="M1193" s="178"/>
      <c r="N1193" s="178"/>
      <c r="O1193" s="178"/>
      <c r="P1193" s="179"/>
      <c r="Q1193" s="179"/>
      <c r="R1193" s="180"/>
      <c r="S1193" s="181"/>
      <c r="T1193" s="182">
        <f>R1193+S1193</f>
        <v>0</v>
      </c>
      <c r="U1193" s="181"/>
      <c r="V1193" s="181"/>
      <c r="W1193" s="181"/>
      <c r="X1193" s="181"/>
      <c r="Y1193" s="181"/>
      <c r="Z1193" s="180"/>
      <c r="AA1193" s="181"/>
      <c r="AB1193" s="182">
        <f>Z1193+AA1193</f>
        <v>0</v>
      </c>
      <c r="AC1193" s="181"/>
      <c r="AD1193" s="181"/>
      <c r="AE1193" s="181"/>
      <c r="AF1193" s="181"/>
      <c r="AG1193" s="181"/>
      <c r="AH1193" s="180"/>
      <c r="AI1193" s="181"/>
      <c r="AJ1193" s="182">
        <f>AH1193+AI1193</f>
        <v>0</v>
      </c>
      <c r="AK1193" s="181"/>
      <c r="AL1193" s="181"/>
      <c r="AM1193" s="181"/>
      <c r="AN1193" s="181"/>
      <c r="AO1193" s="181"/>
      <c r="AP1193" s="180"/>
      <c r="AQ1193" s="181"/>
      <c r="AR1193" s="182">
        <f>AP1193+AQ1193</f>
        <v>0</v>
      </c>
      <c r="AS1193" s="181"/>
      <c r="AT1193" s="181"/>
      <c r="AU1193" s="181"/>
      <c r="AV1193" s="181"/>
      <c r="AW1193" s="181"/>
      <c r="AX1193" s="180"/>
      <c r="AY1193" s="181"/>
      <c r="AZ1193" s="182">
        <f>AX1193+AY1193</f>
        <v>0</v>
      </c>
      <c r="BA1193" s="181"/>
      <c r="BB1193" s="181"/>
      <c r="BC1193" s="181"/>
      <c r="BD1193" s="181"/>
      <c r="BE1193" s="181"/>
      <c r="BF1193" s="130"/>
      <c r="BG1193" s="130"/>
      <c r="BH1193" s="130"/>
    </row>
    <row r="1194" spans="1:60" x14ac:dyDescent="0.35">
      <c r="A1194" s="172" t="s">
        <v>603</v>
      </c>
      <c r="B1194" s="172" t="s">
        <v>158</v>
      </c>
      <c r="C1194" s="172" t="s">
        <v>159</v>
      </c>
      <c r="D1194" s="173" t="s">
        <v>160</v>
      </c>
      <c r="E1194" s="172" t="s">
        <v>604</v>
      </c>
      <c r="F1194" s="172" t="s">
        <v>339</v>
      </c>
      <c r="G1194" s="172" t="s">
        <v>340</v>
      </c>
      <c r="H1194" s="172" t="s">
        <v>186</v>
      </c>
      <c r="I1194" s="174">
        <v>300</v>
      </c>
      <c r="J1194" s="175" t="s">
        <v>165</v>
      </c>
      <c r="K1194" s="176">
        <f>I1194*9.16</f>
        <v>2748</v>
      </c>
      <c r="L1194" s="177"/>
      <c r="M1194" s="178"/>
      <c r="N1194" s="178"/>
      <c r="O1194" s="178"/>
      <c r="P1194" s="179"/>
      <c r="Q1194" s="179"/>
      <c r="R1194" s="180"/>
      <c r="S1194" s="181"/>
      <c r="T1194" s="182">
        <f>R1194+S1194</f>
        <v>0</v>
      </c>
      <c r="U1194" s="181"/>
      <c r="V1194" s="181"/>
      <c r="W1194" s="181"/>
      <c r="X1194" s="181"/>
      <c r="Y1194" s="181"/>
      <c r="Z1194" s="180"/>
      <c r="AA1194" s="181"/>
      <c r="AB1194" s="182">
        <f>Z1194+AA1194</f>
        <v>0</v>
      </c>
      <c r="AC1194" s="181"/>
      <c r="AD1194" s="181"/>
      <c r="AE1194" s="181"/>
      <c r="AF1194" s="181"/>
      <c r="AG1194" s="181"/>
      <c r="AH1194" s="180"/>
      <c r="AI1194" s="181"/>
      <c r="AJ1194" s="182">
        <f>AH1194+AI1194</f>
        <v>0</v>
      </c>
      <c r="AK1194" s="181"/>
      <c r="AL1194" s="181"/>
      <c r="AM1194" s="181"/>
      <c r="AN1194" s="181"/>
      <c r="AO1194" s="181"/>
      <c r="AP1194" s="180"/>
      <c r="AQ1194" s="181"/>
      <c r="AR1194" s="182">
        <f>AP1194+AQ1194</f>
        <v>0</v>
      </c>
      <c r="AS1194" s="181"/>
      <c r="AT1194" s="181"/>
      <c r="AU1194" s="181"/>
      <c r="AV1194" s="181"/>
      <c r="AW1194" s="181"/>
      <c r="AX1194" s="180"/>
      <c r="AY1194" s="181"/>
      <c r="AZ1194" s="182">
        <f>AX1194+AY1194</f>
        <v>0</v>
      </c>
      <c r="BA1194" s="181"/>
      <c r="BB1194" s="181"/>
      <c r="BC1194" s="181"/>
      <c r="BD1194" s="181"/>
      <c r="BE1194" s="181"/>
      <c r="BF1194" s="130"/>
      <c r="BG1194" s="130"/>
      <c r="BH1194" s="130"/>
    </row>
    <row r="1195" spans="1:60" x14ac:dyDescent="0.35">
      <c r="A1195" s="172" t="s">
        <v>709</v>
      </c>
      <c r="B1195" s="172" t="s">
        <v>158</v>
      </c>
      <c r="C1195" s="172" t="s">
        <v>159</v>
      </c>
      <c r="D1195" s="173" t="s">
        <v>160</v>
      </c>
      <c r="E1195" s="172" t="s">
        <v>710</v>
      </c>
      <c r="F1195" s="172" t="s">
        <v>339</v>
      </c>
      <c r="G1195" s="172" t="s">
        <v>340</v>
      </c>
      <c r="H1195" s="172" t="s">
        <v>186</v>
      </c>
      <c r="I1195" s="174">
        <v>400</v>
      </c>
      <c r="J1195" s="175" t="s">
        <v>165</v>
      </c>
      <c r="K1195" s="176">
        <f>I1195*9.16</f>
        <v>3664</v>
      </c>
      <c r="L1195" s="177"/>
      <c r="M1195" s="178"/>
      <c r="N1195" s="178"/>
      <c r="O1195" s="178"/>
      <c r="P1195" s="179"/>
      <c r="Q1195" s="179"/>
      <c r="R1195" s="180"/>
      <c r="S1195" s="181"/>
      <c r="T1195" s="182">
        <f>R1195+S1195</f>
        <v>0</v>
      </c>
      <c r="U1195" s="181"/>
      <c r="V1195" s="181"/>
      <c r="W1195" s="181"/>
      <c r="X1195" s="181"/>
      <c r="Y1195" s="181"/>
      <c r="Z1195" s="180"/>
      <c r="AA1195" s="181"/>
      <c r="AB1195" s="182">
        <f>Z1195+AA1195</f>
        <v>0</v>
      </c>
      <c r="AC1195" s="181"/>
      <c r="AD1195" s="181"/>
      <c r="AE1195" s="181"/>
      <c r="AF1195" s="181"/>
      <c r="AG1195" s="181"/>
      <c r="AH1195" s="180"/>
      <c r="AI1195" s="181"/>
      <c r="AJ1195" s="182">
        <f>AH1195+AI1195</f>
        <v>0</v>
      </c>
      <c r="AK1195" s="181"/>
      <c r="AL1195" s="181"/>
      <c r="AM1195" s="181"/>
      <c r="AN1195" s="181"/>
      <c r="AO1195" s="181"/>
      <c r="AP1195" s="180"/>
      <c r="AQ1195" s="181"/>
      <c r="AR1195" s="182">
        <f>AP1195+AQ1195</f>
        <v>0</v>
      </c>
      <c r="AS1195" s="181"/>
      <c r="AT1195" s="181"/>
      <c r="AU1195" s="181"/>
      <c r="AV1195" s="181"/>
      <c r="AW1195" s="181"/>
      <c r="AX1195" s="180"/>
      <c r="AY1195" s="181"/>
      <c r="AZ1195" s="182">
        <f>AX1195+AY1195</f>
        <v>0</v>
      </c>
      <c r="BA1195" s="181"/>
      <c r="BB1195" s="181"/>
      <c r="BC1195" s="181"/>
      <c r="BD1195" s="181"/>
      <c r="BE1195" s="181"/>
      <c r="BF1195" s="130"/>
      <c r="BG1195" s="130"/>
      <c r="BH1195" s="130"/>
    </row>
    <row r="1196" spans="1:60" x14ac:dyDescent="0.35">
      <c r="A1196" s="172" t="s">
        <v>971</v>
      </c>
      <c r="B1196" s="172" t="s">
        <v>158</v>
      </c>
      <c r="C1196" s="172" t="s">
        <v>159</v>
      </c>
      <c r="D1196" s="173" t="s">
        <v>160</v>
      </c>
      <c r="E1196" s="172" t="s">
        <v>972</v>
      </c>
      <c r="F1196" s="172" t="s">
        <v>339</v>
      </c>
      <c r="G1196" s="172" t="s">
        <v>340</v>
      </c>
      <c r="H1196" s="172" t="s">
        <v>186</v>
      </c>
      <c r="I1196" s="174">
        <v>1000</v>
      </c>
      <c r="J1196" s="175" t="s">
        <v>242</v>
      </c>
      <c r="K1196" s="176">
        <f>I1196*9.16</f>
        <v>9160</v>
      </c>
      <c r="L1196" s="177"/>
      <c r="M1196" s="178"/>
      <c r="N1196" s="178"/>
      <c r="O1196" s="178"/>
      <c r="P1196" s="179"/>
      <c r="Q1196" s="179"/>
      <c r="R1196" s="180"/>
      <c r="S1196" s="181"/>
      <c r="T1196" s="182">
        <f>R1196+S1196</f>
        <v>0</v>
      </c>
      <c r="U1196" s="181"/>
      <c r="V1196" s="181"/>
      <c r="W1196" s="181"/>
      <c r="X1196" s="181"/>
      <c r="Y1196" s="181"/>
      <c r="Z1196" s="180"/>
      <c r="AA1196" s="181"/>
      <c r="AB1196" s="182">
        <f>Z1196+AA1196</f>
        <v>0</v>
      </c>
      <c r="AC1196" s="181"/>
      <c r="AD1196" s="181"/>
      <c r="AE1196" s="181"/>
      <c r="AF1196" s="181"/>
      <c r="AG1196" s="181"/>
      <c r="AH1196" s="180"/>
      <c r="AI1196" s="181"/>
      <c r="AJ1196" s="182">
        <f>AH1196+AI1196</f>
        <v>0</v>
      </c>
      <c r="AK1196" s="181"/>
      <c r="AL1196" s="181"/>
      <c r="AM1196" s="181"/>
      <c r="AN1196" s="181"/>
      <c r="AO1196" s="181"/>
      <c r="AP1196" s="180"/>
      <c r="AQ1196" s="181"/>
      <c r="AR1196" s="182">
        <f>AP1196+AQ1196</f>
        <v>0</v>
      </c>
      <c r="AS1196" s="181"/>
      <c r="AT1196" s="181"/>
      <c r="AU1196" s="181"/>
      <c r="AV1196" s="181"/>
      <c r="AW1196" s="181"/>
      <c r="AX1196" s="180"/>
      <c r="AY1196" s="181"/>
      <c r="AZ1196" s="182">
        <f>AX1196+AY1196</f>
        <v>0</v>
      </c>
      <c r="BA1196" s="181"/>
      <c r="BB1196" s="181"/>
      <c r="BC1196" s="181"/>
      <c r="BD1196" s="181"/>
      <c r="BE1196" s="181"/>
      <c r="BF1196" s="130"/>
      <c r="BG1196" s="130"/>
      <c r="BH1196" s="130"/>
    </row>
    <row r="1197" spans="1:60" x14ac:dyDescent="0.35">
      <c r="A1197" s="172" t="s">
        <v>1124</v>
      </c>
      <c r="B1197" s="172" t="s">
        <v>158</v>
      </c>
      <c r="C1197" s="172" t="s">
        <v>159</v>
      </c>
      <c r="D1197" s="173" t="s">
        <v>160</v>
      </c>
      <c r="E1197" s="172" t="s">
        <v>1125</v>
      </c>
      <c r="F1197" s="172" t="s">
        <v>339</v>
      </c>
      <c r="G1197" s="172" t="s">
        <v>340</v>
      </c>
      <c r="H1197" s="172" t="s">
        <v>186</v>
      </c>
      <c r="I1197" s="174">
        <v>1260</v>
      </c>
      <c r="J1197" s="175" t="s">
        <v>200</v>
      </c>
      <c r="K1197" s="176">
        <f>I1197*9.16</f>
        <v>11541.6</v>
      </c>
      <c r="L1197" s="177"/>
      <c r="M1197" s="178"/>
      <c r="N1197" s="178"/>
      <c r="O1197" s="178"/>
      <c r="P1197" s="179"/>
      <c r="Q1197" s="179"/>
      <c r="R1197" s="180"/>
      <c r="S1197" s="181"/>
      <c r="T1197" s="182">
        <f>R1197+S1197</f>
        <v>0</v>
      </c>
      <c r="U1197" s="181"/>
      <c r="V1197" s="181"/>
      <c r="W1197" s="181"/>
      <c r="X1197" s="181"/>
      <c r="Y1197" s="181"/>
      <c r="Z1197" s="180"/>
      <c r="AA1197" s="181"/>
      <c r="AB1197" s="182">
        <f>Z1197+AA1197</f>
        <v>0</v>
      </c>
      <c r="AC1197" s="181"/>
      <c r="AD1197" s="181"/>
      <c r="AE1197" s="181"/>
      <c r="AF1197" s="181"/>
      <c r="AG1197" s="181"/>
      <c r="AH1197" s="180"/>
      <c r="AI1197" s="181"/>
      <c r="AJ1197" s="182">
        <f>AH1197+AI1197</f>
        <v>0</v>
      </c>
      <c r="AK1197" s="181"/>
      <c r="AL1197" s="181"/>
      <c r="AM1197" s="181"/>
      <c r="AN1197" s="181"/>
      <c r="AO1197" s="181"/>
      <c r="AP1197" s="180"/>
      <c r="AQ1197" s="181"/>
      <c r="AR1197" s="182">
        <f>AP1197+AQ1197</f>
        <v>0</v>
      </c>
      <c r="AS1197" s="181"/>
      <c r="AT1197" s="181"/>
      <c r="AU1197" s="181"/>
      <c r="AV1197" s="181"/>
      <c r="AW1197" s="181"/>
      <c r="AX1197" s="180"/>
      <c r="AY1197" s="181"/>
      <c r="AZ1197" s="182">
        <f>AX1197+AY1197</f>
        <v>0</v>
      </c>
      <c r="BA1197" s="181"/>
      <c r="BB1197" s="181"/>
      <c r="BC1197" s="181"/>
      <c r="BD1197" s="181"/>
      <c r="BE1197" s="181"/>
      <c r="BF1197" s="130"/>
      <c r="BG1197" s="130"/>
      <c r="BH1197" s="130"/>
    </row>
    <row r="1198" spans="1:60" x14ac:dyDescent="0.35">
      <c r="A1198" s="172" t="s">
        <v>1170</v>
      </c>
      <c r="B1198" s="172" t="s">
        <v>158</v>
      </c>
      <c r="C1198" s="172" t="s">
        <v>159</v>
      </c>
      <c r="D1198" s="173" t="s">
        <v>160</v>
      </c>
      <c r="E1198" s="172" t="s">
        <v>1171</v>
      </c>
      <c r="F1198" s="172" t="s">
        <v>339</v>
      </c>
      <c r="G1198" s="172" t="s">
        <v>340</v>
      </c>
      <c r="H1198" s="172" t="s">
        <v>186</v>
      </c>
      <c r="I1198" s="174">
        <v>1375</v>
      </c>
      <c r="J1198" s="175" t="s">
        <v>165</v>
      </c>
      <c r="K1198" s="176">
        <f>I1198*9.16</f>
        <v>12595</v>
      </c>
      <c r="L1198" s="177"/>
      <c r="M1198" s="178"/>
      <c r="N1198" s="178"/>
      <c r="O1198" s="178"/>
      <c r="P1198" s="179"/>
      <c r="Q1198" s="179"/>
      <c r="R1198" s="180"/>
      <c r="S1198" s="181"/>
      <c r="T1198" s="182">
        <f>R1198+S1198</f>
        <v>0</v>
      </c>
      <c r="U1198" s="181"/>
      <c r="V1198" s="181"/>
      <c r="W1198" s="181"/>
      <c r="X1198" s="181"/>
      <c r="Y1198" s="181"/>
      <c r="Z1198" s="180"/>
      <c r="AA1198" s="181"/>
      <c r="AB1198" s="182">
        <f>Z1198+AA1198</f>
        <v>0</v>
      </c>
      <c r="AC1198" s="181"/>
      <c r="AD1198" s="181"/>
      <c r="AE1198" s="181"/>
      <c r="AF1198" s="181"/>
      <c r="AG1198" s="181"/>
      <c r="AH1198" s="180"/>
      <c r="AI1198" s="181"/>
      <c r="AJ1198" s="182">
        <f>AH1198+AI1198</f>
        <v>0</v>
      </c>
      <c r="AK1198" s="181"/>
      <c r="AL1198" s="181"/>
      <c r="AM1198" s="181"/>
      <c r="AN1198" s="181"/>
      <c r="AO1198" s="181"/>
      <c r="AP1198" s="180"/>
      <c r="AQ1198" s="181"/>
      <c r="AR1198" s="182">
        <f>AP1198+AQ1198</f>
        <v>0</v>
      </c>
      <c r="AS1198" s="181"/>
      <c r="AT1198" s="181"/>
      <c r="AU1198" s="181"/>
      <c r="AV1198" s="181"/>
      <c r="AW1198" s="181"/>
      <c r="AX1198" s="180"/>
      <c r="AY1198" s="181"/>
      <c r="AZ1198" s="182">
        <f>AX1198+AY1198</f>
        <v>0</v>
      </c>
      <c r="BA1198" s="181"/>
      <c r="BB1198" s="181"/>
      <c r="BC1198" s="181"/>
      <c r="BD1198" s="181"/>
      <c r="BE1198" s="181"/>
      <c r="BF1198" s="130"/>
      <c r="BG1198" s="130"/>
      <c r="BH1198" s="130"/>
    </row>
    <row r="1199" spans="1:60" ht="29" x14ac:dyDescent="0.35">
      <c r="A1199" s="172" t="s">
        <v>1212</v>
      </c>
      <c r="B1199" s="172" t="s">
        <v>158</v>
      </c>
      <c r="C1199" s="172" t="s">
        <v>159</v>
      </c>
      <c r="D1199" s="173" t="s">
        <v>160</v>
      </c>
      <c r="E1199" s="172" t="s">
        <v>1213</v>
      </c>
      <c r="F1199" s="172" t="s">
        <v>339</v>
      </c>
      <c r="G1199" s="172" t="s">
        <v>340</v>
      </c>
      <c r="H1199" s="172" t="s">
        <v>186</v>
      </c>
      <c r="I1199" s="174">
        <v>1446</v>
      </c>
      <c r="J1199" s="175" t="s">
        <v>520</v>
      </c>
      <c r="K1199" s="176">
        <f>I1199*9.16</f>
        <v>13245.36</v>
      </c>
      <c r="L1199" s="177"/>
      <c r="M1199" s="178"/>
      <c r="N1199" s="178"/>
      <c r="O1199" s="178"/>
      <c r="P1199" s="179"/>
      <c r="Q1199" s="179"/>
      <c r="R1199" s="180"/>
      <c r="S1199" s="181"/>
      <c r="T1199" s="182">
        <f>R1199+S1199</f>
        <v>0</v>
      </c>
      <c r="U1199" s="181"/>
      <c r="V1199" s="181"/>
      <c r="W1199" s="181"/>
      <c r="X1199" s="181"/>
      <c r="Y1199" s="181"/>
      <c r="Z1199" s="180"/>
      <c r="AA1199" s="181"/>
      <c r="AB1199" s="182">
        <f>Z1199+AA1199</f>
        <v>0</v>
      </c>
      <c r="AC1199" s="181"/>
      <c r="AD1199" s="181"/>
      <c r="AE1199" s="181"/>
      <c r="AF1199" s="181"/>
      <c r="AG1199" s="181"/>
      <c r="AH1199" s="180"/>
      <c r="AI1199" s="181"/>
      <c r="AJ1199" s="182">
        <f>AH1199+AI1199</f>
        <v>0</v>
      </c>
      <c r="AK1199" s="181"/>
      <c r="AL1199" s="181"/>
      <c r="AM1199" s="181"/>
      <c r="AN1199" s="181"/>
      <c r="AO1199" s="181"/>
      <c r="AP1199" s="180"/>
      <c r="AQ1199" s="181"/>
      <c r="AR1199" s="182">
        <f>AP1199+AQ1199</f>
        <v>0</v>
      </c>
      <c r="AS1199" s="181"/>
      <c r="AT1199" s="181"/>
      <c r="AU1199" s="181"/>
      <c r="AV1199" s="181"/>
      <c r="AW1199" s="181"/>
      <c r="AX1199" s="180"/>
      <c r="AY1199" s="181"/>
      <c r="AZ1199" s="182">
        <f>AX1199+AY1199</f>
        <v>0</v>
      </c>
      <c r="BA1199" s="181"/>
      <c r="BB1199" s="181"/>
      <c r="BC1199" s="181"/>
      <c r="BD1199" s="181"/>
      <c r="BE1199" s="181"/>
      <c r="BF1199" s="130"/>
      <c r="BG1199" s="130"/>
      <c r="BH1199" s="130"/>
    </row>
    <row r="1200" spans="1:60" ht="29" x14ac:dyDescent="0.35">
      <c r="A1200" s="172" t="s">
        <v>1441</v>
      </c>
      <c r="B1200" s="172" t="s">
        <v>158</v>
      </c>
      <c r="C1200" s="172" t="s">
        <v>159</v>
      </c>
      <c r="D1200" s="173" t="s">
        <v>160</v>
      </c>
      <c r="E1200" s="172" t="s">
        <v>1442</v>
      </c>
      <c r="F1200" s="172" t="s">
        <v>339</v>
      </c>
      <c r="G1200" s="172" t="s">
        <v>340</v>
      </c>
      <c r="H1200" s="172" t="s">
        <v>186</v>
      </c>
      <c r="I1200" s="174">
        <v>1810</v>
      </c>
      <c r="J1200" s="175" t="s">
        <v>520</v>
      </c>
      <c r="K1200" s="176">
        <f>I1200*9.16</f>
        <v>16579.599999999999</v>
      </c>
      <c r="L1200" s="177"/>
      <c r="M1200" s="178"/>
      <c r="N1200" s="178"/>
      <c r="O1200" s="178"/>
      <c r="P1200" s="179"/>
      <c r="Q1200" s="179"/>
      <c r="R1200" s="180"/>
      <c r="S1200" s="181"/>
      <c r="T1200" s="182">
        <f>R1200+S1200</f>
        <v>0</v>
      </c>
      <c r="U1200" s="181"/>
      <c r="V1200" s="181"/>
      <c r="W1200" s="181"/>
      <c r="X1200" s="181"/>
      <c r="Y1200" s="181"/>
      <c r="Z1200" s="180"/>
      <c r="AA1200" s="181"/>
      <c r="AB1200" s="182">
        <f>Z1200+AA1200</f>
        <v>0</v>
      </c>
      <c r="AC1200" s="181"/>
      <c r="AD1200" s="181"/>
      <c r="AE1200" s="181"/>
      <c r="AF1200" s="181"/>
      <c r="AG1200" s="181"/>
      <c r="AH1200" s="180"/>
      <c r="AI1200" s="181"/>
      <c r="AJ1200" s="182">
        <f>AH1200+AI1200</f>
        <v>0</v>
      </c>
      <c r="AK1200" s="181"/>
      <c r="AL1200" s="181"/>
      <c r="AM1200" s="181"/>
      <c r="AN1200" s="181"/>
      <c r="AO1200" s="181"/>
      <c r="AP1200" s="180"/>
      <c r="AQ1200" s="181"/>
      <c r="AR1200" s="182">
        <f>AP1200+AQ1200</f>
        <v>0</v>
      </c>
      <c r="AS1200" s="181"/>
      <c r="AT1200" s="181"/>
      <c r="AU1200" s="181"/>
      <c r="AV1200" s="181"/>
      <c r="AW1200" s="181"/>
      <c r="AX1200" s="180"/>
      <c r="AY1200" s="181"/>
      <c r="AZ1200" s="182">
        <f>AX1200+AY1200</f>
        <v>0</v>
      </c>
      <c r="BA1200" s="181"/>
      <c r="BB1200" s="181"/>
      <c r="BC1200" s="181"/>
      <c r="BD1200" s="181"/>
      <c r="BE1200" s="181"/>
      <c r="BF1200" s="130"/>
      <c r="BG1200" s="130"/>
      <c r="BH1200" s="130"/>
    </row>
    <row r="1201" spans="1:60" ht="29" x14ac:dyDescent="0.35">
      <c r="A1201" s="172" t="s">
        <v>1443</v>
      </c>
      <c r="B1201" s="172" t="s">
        <v>158</v>
      </c>
      <c r="C1201" s="172" t="s">
        <v>159</v>
      </c>
      <c r="D1201" s="173" t="s">
        <v>160</v>
      </c>
      <c r="E1201" s="172" t="s">
        <v>1444</v>
      </c>
      <c r="F1201" s="172" t="s">
        <v>339</v>
      </c>
      <c r="G1201" s="172" t="s">
        <v>340</v>
      </c>
      <c r="H1201" s="172" t="s">
        <v>186</v>
      </c>
      <c r="I1201" s="174">
        <v>1810</v>
      </c>
      <c r="J1201" s="175" t="s">
        <v>520</v>
      </c>
      <c r="K1201" s="176">
        <f>I1201*9.16</f>
        <v>16579.599999999999</v>
      </c>
      <c r="L1201" s="177"/>
      <c r="M1201" s="178"/>
      <c r="N1201" s="178"/>
      <c r="O1201" s="178"/>
      <c r="P1201" s="179"/>
      <c r="Q1201" s="179"/>
      <c r="R1201" s="180"/>
      <c r="S1201" s="181"/>
      <c r="T1201" s="182">
        <f>R1201+S1201</f>
        <v>0</v>
      </c>
      <c r="U1201" s="181"/>
      <c r="V1201" s="181"/>
      <c r="W1201" s="181"/>
      <c r="X1201" s="181"/>
      <c r="Y1201" s="181"/>
      <c r="Z1201" s="180"/>
      <c r="AA1201" s="181"/>
      <c r="AB1201" s="182">
        <f>Z1201+AA1201</f>
        <v>0</v>
      </c>
      <c r="AC1201" s="181"/>
      <c r="AD1201" s="181"/>
      <c r="AE1201" s="181"/>
      <c r="AF1201" s="181"/>
      <c r="AG1201" s="181"/>
      <c r="AH1201" s="180"/>
      <c r="AI1201" s="181"/>
      <c r="AJ1201" s="182">
        <f>AH1201+AI1201</f>
        <v>0</v>
      </c>
      <c r="AK1201" s="181"/>
      <c r="AL1201" s="181"/>
      <c r="AM1201" s="181"/>
      <c r="AN1201" s="181"/>
      <c r="AO1201" s="181"/>
      <c r="AP1201" s="180"/>
      <c r="AQ1201" s="181"/>
      <c r="AR1201" s="182">
        <f>AP1201+AQ1201</f>
        <v>0</v>
      </c>
      <c r="AS1201" s="181"/>
      <c r="AT1201" s="181"/>
      <c r="AU1201" s="181"/>
      <c r="AV1201" s="181"/>
      <c r="AW1201" s="181"/>
      <c r="AX1201" s="180"/>
      <c r="AY1201" s="181"/>
      <c r="AZ1201" s="182">
        <f>AX1201+AY1201</f>
        <v>0</v>
      </c>
      <c r="BA1201" s="181"/>
      <c r="BB1201" s="181"/>
      <c r="BC1201" s="181"/>
      <c r="BD1201" s="181"/>
      <c r="BE1201" s="181"/>
      <c r="BF1201" s="130"/>
      <c r="BG1201" s="130"/>
      <c r="BH1201" s="130"/>
    </row>
    <row r="1202" spans="1:60" x14ac:dyDescent="0.35">
      <c r="A1202" s="172" t="s">
        <v>1589</v>
      </c>
      <c r="B1202" s="172" t="s">
        <v>158</v>
      </c>
      <c r="C1202" s="172" t="s">
        <v>159</v>
      </c>
      <c r="D1202" s="173" t="s">
        <v>160</v>
      </c>
      <c r="E1202" s="172" t="s">
        <v>1590</v>
      </c>
      <c r="F1202" s="172" t="s">
        <v>339</v>
      </c>
      <c r="G1202" s="172" t="s">
        <v>340</v>
      </c>
      <c r="H1202" s="172" t="s">
        <v>186</v>
      </c>
      <c r="I1202" s="174">
        <v>2450</v>
      </c>
      <c r="J1202" s="175" t="s">
        <v>165</v>
      </c>
      <c r="K1202" s="176">
        <f>I1202*9.16</f>
        <v>22442</v>
      </c>
      <c r="L1202" s="177"/>
      <c r="M1202" s="178"/>
      <c r="N1202" s="178"/>
      <c r="O1202" s="178"/>
      <c r="P1202" s="179"/>
      <c r="Q1202" s="179"/>
      <c r="R1202" s="180"/>
      <c r="S1202" s="181"/>
      <c r="T1202" s="182">
        <f>R1202+S1202</f>
        <v>0</v>
      </c>
      <c r="U1202" s="181"/>
      <c r="V1202" s="181"/>
      <c r="W1202" s="181"/>
      <c r="X1202" s="181"/>
      <c r="Y1202" s="181"/>
      <c r="Z1202" s="180"/>
      <c r="AA1202" s="181"/>
      <c r="AB1202" s="182">
        <f>Z1202+AA1202</f>
        <v>0</v>
      </c>
      <c r="AC1202" s="181"/>
      <c r="AD1202" s="181"/>
      <c r="AE1202" s="181"/>
      <c r="AF1202" s="181"/>
      <c r="AG1202" s="181"/>
      <c r="AH1202" s="180"/>
      <c r="AI1202" s="181"/>
      <c r="AJ1202" s="182">
        <f>AH1202+AI1202</f>
        <v>0</v>
      </c>
      <c r="AK1202" s="181"/>
      <c r="AL1202" s="181"/>
      <c r="AM1202" s="181"/>
      <c r="AN1202" s="181"/>
      <c r="AO1202" s="181"/>
      <c r="AP1202" s="180"/>
      <c r="AQ1202" s="181"/>
      <c r="AR1202" s="182">
        <f>AP1202+AQ1202</f>
        <v>0</v>
      </c>
      <c r="AS1202" s="181"/>
      <c r="AT1202" s="181"/>
      <c r="AU1202" s="181"/>
      <c r="AV1202" s="181"/>
      <c r="AW1202" s="181"/>
      <c r="AX1202" s="180"/>
      <c r="AY1202" s="181"/>
      <c r="AZ1202" s="182">
        <f>AX1202+AY1202</f>
        <v>0</v>
      </c>
      <c r="BA1202" s="181"/>
      <c r="BB1202" s="181"/>
      <c r="BC1202" s="181"/>
      <c r="BD1202" s="181"/>
      <c r="BE1202" s="181"/>
      <c r="BF1202" s="130"/>
      <c r="BG1202" s="130"/>
      <c r="BH1202" s="130"/>
    </row>
    <row r="1203" spans="1:60" x14ac:dyDescent="0.35">
      <c r="A1203" s="172" t="s">
        <v>1952</v>
      </c>
      <c r="B1203" s="172" t="s">
        <v>158</v>
      </c>
      <c r="C1203" s="172" t="s">
        <v>159</v>
      </c>
      <c r="D1203" s="173" t="s">
        <v>160</v>
      </c>
      <c r="E1203" s="172" t="s">
        <v>1930</v>
      </c>
      <c r="F1203" s="172" t="s">
        <v>1953</v>
      </c>
      <c r="G1203" s="172" t="s">
        <v>340</v>
      </c>
      <c r="H1203" s="172" t="s">
        <v>186</v>
      </c>
      <c r="I1203" s="174">
        <v>72</v>
      </c>
      <c r="J1203" s="175" t="s">
        <v>171</v>
      </c>
      <c r="K1203" s="176">
        <f>I1203*9.16</f>
        <v>659.52</v>
      </c>
      <c r="L1203" s="177"/>
      <c r="M1203" s="178"/>
      <c r="N1203" s="178"/>
      <c r="O1203" s="178"/>
      <c r="P1203" s="179"/>
      <c r="Q1203" s="179"/>
      <c r="R1203" s="180"/>
      <c r="S1203" s="181"/>
      <c r="T1203" s="182">
        <f>R1203+S1203</f>
        <v>0</v>
      </c>
      <c r="U1203" s="181"/>
      <c r="V1203" s="181"/>
      <c r="W1203" s="181"/>
      <c r="X1203" s="181"/>
      <c r="Y1203" s="181"/>
      <c r="Z1203" s="180"/>
      <c r="AA1203" s="181"/>
      <c r="AB1203" s="182">
        <f>Z1203+AA1203</f>
        <v>0</v>
      </c>
      <c r="AC1203" s="181"/>
      <c r="AD1203" s="181"/>
      <c r="AE1203" s="181"/>
      <c r="AF1203" s="181"/>
      <c r="AG1203" s="181"/>
      <c r="AH1203" s="180"/>
      <c r="AI1203" s="181"/>
      <c r="AJ1203" s="182">
        <f>AH1203+AI1203</f>
        <v>0</v>
      </c>
      <c r="AK1203" s="181"/>
      <c r="AL1203" s="181"/>
      <c r="AM1203" s="181"/>
      <c r="AN1203" s="181"/>
      <c r="AO1203" s="181"/>
      <c r="AP1203" s="180"/>
      <c r="AQ1203" s="181"/>
      <c r="AR1203" s="182">
        <f>AP1203+AQ1203</f>
        <v>0</v>
      </c>
      <c r="AS1203" s="181"/>
      <c r="AT1203" s="181"/>
      <c r="AU1203" s="181"/>
      <c r="AV1203" s="181"/>
      <c r="AW1203" s="181"/>
      <c r="AX1203" s="180"/>
      <c r="AY1203" s="181"/>
      <c r="AZ1203" s="182">
        <f>AX1203+AY1203</f>
        <v>0</v>
      </c>
      <c r="BA1203" s="181"/>
      <c r="BB1203" s="181"/>
      <c r="BC1203" s="181"/>
      <c r="BD1203" s="181"/>
      <c r="BE1203" s="181"/>
      <c r="BF1203" s="130"/>
      <c r="BG1203" s="130"/>
      <c r="BH1203" s="130"/>
    </row>
    <row r="1204" spans="1:60" x14ac:dyDescent="0.35">
      <c r="A1204" s="172" t="s">
        <v>1956</v>
      </c>
      <c r="B1204" s="172" t="s">
        <v>158</v>
      </c>
      <c r="C1204" s="172" t="s">
        <v>159</v>
      </c>
      <c r="D1204" s="173" t="s">
        <v>160</v>
      </c>
      <c r="E1204" s="172" t="s">
        <v>1930</v>
      </c>
      <c r="F1204" s="172" t="s">
        <v>1957</v>
      </c>
      <c r="G1204" s="172" t="s">
        <v>340</v>
      </c>
      <c r="H1204" s="172" t="s">
        <v>683</v>
      </c>
      <c r="I1204" s="174">
        <v>72</v>
      </c>
      <c r="J1204" s="175" t="s">
        <v>171</v>
      </c>
      <c r="K1204" s="176">
        <f>I1204*9.16</f>
        <v>659.52</v>
      </c>
      <c r="L1204" s="177"/>
      <c r="M1204" s="178"/>
      <c r="N1204" s="178"/>
      <c r="O1204" s="178"/>
      <c r="P1204" s="179"/>
      <c r="Q1204" s="179"/>
      <c r="R1204" s="180"/>
      <c r="S1204" s="181"/>
      <c r="T1204" s="182">
        <f>R1204+S1204</f>
        <v>0</v>
      </c>
      <c r="U1204" s="181"/>
      <c r="V1204" s="181"/>
      <c r="W1204" s="181"/>
      <c r="X1204" s="181"/>
      <c r="Y1204" s="181"/>
      <c r="Z1204" s="180"/>
      <c r="AA1204" s="181"/>
      <c r="AB1204" s="182">
        <f>Z1204+AA1204</f>
        <v>0</v>
      </c>
      <c r="AC1204" s="181"/>
      <c r="AD1204" s="181"/>
      <c r="AE1204" s="181"/>
      <c r="AF1204" s="181"/>
      <c r="AG1204" s="181"/>
      <c r="AH1204" s="180"/>
      <c r="AI1204" s="181"/>
      <c r="AJ1204" s="182">
        <f>AH1204+AI1204</f>
        <v>0</v>
      </c>
      <c r="AK1204" s="181"/>
      <c r="AL1204" s="181"/>
      <c r="AM1204" s="181"/>
      <c r="AN1204" s="181"/>
      <c r="AO1204" s="181"/>
      <c r="AP1204" s="180"/>
      <c r="AQ1204" s="181"/>
      <c r="AR1204" s="182">
        <f>AP1204+AQ1204</f>
        <v>0</v>
      </c>
      <c r="AS1204" s="181"/>
      <c r="AT1204" s="181"/>
      <c r="AU1204" s="181"/>
      <c r="AV1204" s="181"/>
      <c r="AW1204" s="181"/>
      <c r="AX1204" s="180"/>
      <c r="AY1204" s="181"/>
      <c r="AZ1204" s="182">
        <f>AX1204+AY1204</f>
        <v>0</v>
      </c>
      <c r="BA1204" s="181"/>
      <c r="BB1204" s="181"/>
      <c r="BC1204" s="181"/>
      <c r="BD1204" s="181"/>
      <c r="BE1204" s="181"/>
      <c r="BF1204" s="130"/>
      <c r="BG1204" s="130"/>
      <c r="BH1204" s="130"/>
    </row>
    <row r="1205" spans="1:60" x14ac:dyDescent="0.35">
      <c r="A1205" s="172" t="s">
        <v>1962</v>
      </c>
      <c r="B1205" s="172" t="s">
        <v>158</v>
      </c>
      <c r="C1205" s="172" t="s">
        <v>159</v>
      </c>
      <c r="D1205" s="173" t="s">
        <v>160</v>
      </c>
      <c r="E1205" s="172" t="s">
        <v>1930</v>
      </c>
      <c r="F1205" s="172" t="s">
        <v>1963</v>
      </c>
      <c r="G1205" s="172" t="s">
        <v>340</v>
      </c>
      <c r="H1205" s="172" t="s">
        <v>186</v>
      </c>
      <c r="I1205" s="174">
        <v>72</v>
      </c>
      <c r="J1205" s="175" t="s">
        <v>171</v>
      </c>
      <c r="K1205" s="176">
        <f>I1205*9.16</f>
        <v>659.52</v>
      </c>
      <c r="L1205" s="177"/>
      <c r="M1205" s="178"/>
      <c r="N1205" s="178"/>
      <c r="O1205" s="178"/>
      <c r="P1205" s="179"/>
      <c r="Q1205" s="179"/>
      <c r="R1205" s="180"/>
      <c r="S1205" s="181"/>
      <c r="T1205" s="182">
        <f>R1205+S1205</f>
        <v>0</v>
      </c>
      <c r="U1205" s="181"/>
      <c r="V1205" s="181"/>
      <c r="W1205" s="181"/>
      <c r="X1205" s="181"/>
      <c r="Y1205" s="181"/>
      <c r="Z1205" s="180"/>
      <c r="AA1205" s="181"/>
      <c r="AB1205" s="182">
        <f>Z1205+AA1205</f>
        <v>0</v>
      </c>
      <c r="AC1205" s="181"/>
      <c r="AD1205" s="181"/>
      <c r="AE1205" s="181"/>
      <c r="AF1205" s="181"/>
      <c r="AG1205" s="181"/>
      <c r="AH1205" s="180"/>
      <c r="AI1205" s="181"/>
      <c r="AJ1205" s="182">
        <f>AH1205+AI1205</f>
        <v>0</v>
      </c>
      <c r="AK1205" s="181"/>
      <c r="AL1205" s="181"/>
      <c r="AM1205" s="181"/>
      <c r="AN1205" s="181"/>
      <c r="AO1205" s="181"/>
      <c r="AP1205" s="180"/>
      <c r="AQ1205" s="181"/>
      <c r="AR1205" s="182">
        <f>AP1205+AQ1205</f>
        <v>0</v>
      </c>
      <c r="AS1205" s="181"/>
      <c r="AT1205" s="181"/>
      <c r="AU1205" s="181"/>
      <c r="AV1205" s="181"/>
      <c r="AW1205" s="181"/>
      <c r="AX1205" s="180"/>
      <c r="AY1205" s="181"/>
      <c r="AZ1205" s="182">
        <f>AX1205+AY1205</f>
        <v>0</v>
      </c>
      <c r="BA1205" s="181"/>
      <c r="BB1205" s="181"/>
      <c r="BC1205" s="181"/>
      <c r="BD1205" s="181"/>
      <c r="BE1205" s="181"/>
      <c r="BF1205" s="130"/>
      <c r="BG1205" s="130"/>
      <c r="BH1205" s="130"/>
    </row>
    <row r="1206" spans="1:60" x14ac:dyDescent="0.35">
      <c r="A1206" s="172" t="s">
        <v>1209</v>
      </c>
      <c r="B1206" s="172" t="s">
        <v>158</v>
      </c>
      <c r="C1206" s="172" t="s">
        <v>159</v>
      </c>
      <c r="D1206" s="173" t="s">
        <v>160</v>
      </c>
      <c r="E1206" s="172" t="s">
        <v>1210</v>
      </c>
      <c r="F1206" s="172" t="s">
        <v>1211</v>
      </c>
      <c r="G1206" s="172" t="s">
        <v>295</v>
      </c>
      <c r="H1206" s="172" t="s">
        <v>295</v>
      </c>
      <c r="I1206" s="174">
        <v>1440</v>
      </c>
      <c r="J1206" s="175" t="s">
        <v>200</v>
      </c>
      <c r="K1206" s="176">
        <f>I1206*9.16</f>
        <v>13190.4</v>
      </c>
      <c r="L1206" s="177"/>
      <c r="M1206" s="178"/>
      <c r="N1206" s="178"/>
      <c r="O1206" s="178"/>
      <c r="P1206" s="179"/>
      <c r="Q1206" s="179"/>
      <c r="R1206" s="180"/>
      <c r="S1206" s="181"/>
      <c r="T1206" s="182">
        <f>R1206+S1206</f>
        <v>0</v>
      </c>
      <c r="U1206" s="181"/>
      <c r="V1206" s="181"/>
      <c r="W1206" s="181"/>
      <c r="X1206" s="181"/>
      <c r="Y1206" s="181"/>
      <c r="Z1206" s="180"/>
      <c r="AA1206" s="181"/>
      <c r="AB1206" s="182">
        <f>Z1206+AA1206</f>
        <v>0</v>
      </c>
      <c r="AC1206" s="181"/>
      <c r="AD1206" s="181"/>
      <c r="AE1206" s="181"/>
      <c r="AF1206" s="181"/>
      <c r="AG1206" s="181"/>
      <c r="AH1206" s="180"/>
      <c r="AI1206" s="181"/>
      <c r="AJ1206" s="182">
        <f>AH1206+AI1206</f>
        <v>0</v>
      </c>
      <c r="AK1206" s="181"/>
      <c r="AL1206" s="181"/>
      <c r="AM1206" s="181"/>
      <c r="AN1206" s="181"/>
      <c r="AO1206" s="181"/>
      <c r="AP1206" s="180"/>
      <c r="AQ1206" s="181"/>
      <c r="AR1206" s="182">
        <f>AP1206+AQ1206</f>
        <v>0</v>
      </c>
      <c r="AS1206" s="181"/>
      <c r="AT1206" s="181"/>
      <c r="AU1206" s="181"/>
      <c r="AV1206" s="181"/>
      <c r="AW1206" s="181"/>
      <c r="AX1206" s="180"/>
      <c r="AY1206" s="181"/>
      <c r="AZ1206" s="182">
        <f>AX1206+AY1206</f>
        <v>0</v>
      </c>
      <c r="BA1206" s="181"/>
      <c r="BB1206" s="181"/>
      <c r="BC1206" s="181"/>
      <c r="BD1206" s="181"/>
      <c r="BE1206" s="181"/>
      <c r="BF1206" s="130"/>
      <c r="BG1206" s="130"/>
      <c r="BH1206" s="130"/>
    </row>
    <row r="1207" spans="1:60" x14ac:dyDescent="0.35">
      <c r="A1207" s="172" t="s">
        <v>1754</v>
      </c>
      <c r="B1207" s="172" t="s">
        <v>158</v>
      </c>
      <c r="C1207" s="172" t="s">
        <v>159</v>
      </c>
      <c r="D1207" s="173" t="s">
        <v>160</v>
      </c>
      <c r="E1207" s="172" t="s">
        <v>1755</v>
      </c>
      <c r="F1207" s="172" t="s">
        <v>1211</v>
      </c>
      <c r="G1207" s="172" t="s">
        <v>295</v>
      </c>
      <c r="H1207" s="172" t="s">
        <v>295</v>
      </c>
      <c r="I1207" s="174">
        <v>4480</v>
      </c>
      <c r="J1207" s="175" t="s">
        <v>783</v>
      </c>
      <c r="K1207" s="176">
        <f>I1207*9.16</f>
        <v>41036.800000000003</v>
      </c>
      <c r="L1207" s="177"/>
      <c r="M1207" s="178"/>
      <c r="N1207" s="178"/>
      <c r="O1207" s="178"/>
      <c r="P1207" s="179" t="s">
        <v>121</v>
      </c>
      <c r="Q1207" s="179"/>
      <c r="R1207" s="180"/>
      <c r="S1207" s="181"/>
      <c r="T1207" s="182">
        <f>R1207+S1207</f>
        <v>0</v>
      </c>
      <c r="U1207" s="181"/>
      <c r="V1207" s="181"/>
      <c r="W1207" s="181"/>
      <c r="X1207" s="181"/>
      <c r="Y1207" s="181"/>
      <c r="Z1207" s="180"/>
      <c r="AA1207" s="181"/>
      <c r="AB1207" s="182">
        <f>Z1207+AA1207</f>
        <v>0</v>
      </c>
      <c r="AC1207" s="181"/>
      <c r="AD1207" s="181"/>
      <c r="AE1207" s="181"/>
      <c r="AF1207" s="181"/>
      <c r="AG1207" s="181"/>
      <c r="AH1207" s="180"/>
      <c r="AI1207" s="181"/>
      <c r="AJ1207" s="182">
        <f>AH1207+AI1207</f>
        <v>0</v>
      </c>
      <c r="AK1207" s="181"/>
      <c r="AL1207" s="181"/>
      <c r="AM1207" s="181"/>
      <c r="AN1207" s="181"/>
      <c r="AO1207" s="181"/>
      <c r="AP1207" s="180"/>
      <c r="AQ1207" s="181"/>
      <c r="AR1207" s="182">
        <f>AP1207+AQ1207</f>
        <v>0</v>
      </c>
      <c r="AS1207" s="181"/>
      <c r="AT1207" s="181"/>
      <c r="AU1207" s="181"/>
      <c r="AV1207" s="181"/>
      <c r="AW1207" s="181"/>
      <c r="AX1207" s="180"/>
      <c r="AY1207" s="181"/>
      <c r="AZ1207" s="182">
        <f>AX1207+AY1207</f>
        <v>0</v>
      </c>
      <c r="BA1207" s="181"/>
      <c r="BB1207" s="181"/>
      <c r="BC1207" s="181"/>
      <c r="BD1207" s="181"/>
      <c r="BE1207" s="181"/>
      <c r="BF1207" s="130"/>
      <c r="BG1207" s="130"/>
      <c r="BH1207" s="130"/>
    </row>
    <row r="1208" spans="1:60" x14ac:dyDescent="0.35">
      <c r="A1208" s="172" t="s">
        <v>1863</v>
      </c>
      <c r="B1208" s="172" t="s">
        <v>158</v>
      </c>
      <c r="C1208" s="172" t="s">
        <v>159</v>
      </c>
      <c r="D1208" s="173" t="s">
        <v>160</v>
      </c>
      <c r="E1208" s="172" t="s">
        <v>1864</v>
      </c>
      <c r="F1208" s="172" t="s">
        <v>1865</v>
      </c>
      <c r="G1208" s="172" t="s">
        <v>295</v>
      </c>
      <c r="H1208" s="172" t="s">
        <v>295</v>
      </c>
      <c r="I1208" s="174">
        <v>11200</v>
      </c>
      <c r="J1208" s="175" t="s">
        <v>248</v>
      </c>
      <c r="K1208" s="176">
        <f>I1208*9.16</f>
        <v>102592</v>
      </c>
      <c r="L1208" s="177"/>
      <c r="M1208" s="178"/>
      <c r="N1208" s="178"/>
      <c r="O1208" s="178"/>
      <c r="P1208" s="179"/>
      <c r="Q1208" s="179"/>
      <c r="R1208" s="180"/>
      <c r="S1208" s="181"/>
      <c r="T1208" s="182">
        <f>R1208+S1208</f>
        <v>0</v>
      </c>
      <c r="U1208" s="181"/>
      <c r="V1208" s="181"/>
      <c r="W1208" s="181"/>
      <c r="X1208" s="181"/>
      <c r="Y1208" s="181"/>
      <c r="Z1208" s="180"/>
      <c r="AA1208" s="181"/>
      <c r="AB1208" s="182">
        <f>Z1208+AA1208</f>
        <v>0</v>
      </c>
      <c r="AC1208" s="181"/>
      <c r="AD1208" s="181"/>
      <c r="AE1208" s="181"/>
      <c r="AF1208" s="181"/>
      <c r="AG1208" s="181"/>
      <c r="AH1208" s="180"/>
      <c r="AI1208" s="181"/>
      <c r="AJ1208" s="182">
        <f>AH1208+AI1208</f>
        <v>0</v>
      </c>
      <c r="AK1208" s="181"/>
      <c r="AL1208" s="181"/>
      <c r="AM1208" s="181"/>
      <c r="AN1208" s="181"/>
      <c r="AO1208" s="181"/>
      <c r="AP1208" s="180"/>
      <c r="AQ1208" s="181"/>
      <c r="AR1208" s="182">
        <f>AP1208+AQ1208</f>
        <v>0</v>
      </c>
      <c r="AS1208" s="181"/>
      <c r="AT1208" s="181"/>
      <c r="AU1208" s="181"/>
      <c r="AV1208" s="181"/>
      <c r="AW1208" s="181"/>
      <c r="AX1208" s="180"/>
      <c r="AY1208" s="181"/>
      <c r="AZ1208" s="182">
        <f>AX1208+AY1208</f>
        <v>0</v>
      </c>
      <c r="BA1208" s="181"/>
      <c r="BB1208" s="181"/>
      <c r="BC1208" s="181"/>
      <c r="BD1208" s="181"/>
      <c r="BE1208" s="181"/>
      <c r="BF1208" s="130"/>
      <c r="BG1208" s="130"/>
      <c r="BH1208" s="130"/>
    </row>
    <row r="1209" spans="1:60" x14ac:dyDescent="0.35">
      <c r="A1209" s="172" t="s">
        <v>2098</v>
      </c>
      <c r="B1209" s="172" t="s">
        <v>158</v>
      </c>
      <c r="C1209" s="172" t="s">
        <v>159</v>
      </c>
      <c r="D1209" s="173" t="s">
        <v>160</v>
      </c>
      <c r="E1209" s="172" t="s">
        <v>1930</v>
      </c>
      <c r="F1209" s="172" t="s">
        <v>2099</v>
      </c>
      <c r="G1209" s="172" t="s">
        <v>295</v>
      </c>
      <c r="H1209" s="172" t="s">
        <v>295</v>
      </c>
      <c r="I1209" s="174">
        <v>72</v>
      </c>
      <c r="J1209" s="175" t="s">
        <v>171</v>
      </c>
      <c r="K1209" s="176">
        <f>I1209*9.16</f>
        <v>659.52</v>
      </c>
      <c r="L1209" s="177"/>
      <c r="M1209" s="178"/>
      <c r="N1209" s="178"/>
      <c r="O1209" s="178"/>
      <c r="P1209" s="179"/>
      <c r="Q1209" s="179"/>
      <c r="R1209" s="180"/>
      <c r="S1209" s="181"/>
      <c r="T1209" s="182">
        <f>R1209+S1209</f>
        <v>0</v>
      </c>
      <c r="U1209" s="181"/>
      <c r="V1209" s="181"/>
      <c r="W1209" s="181"/>
      <c r="X1209" s="181"/>
      <c r="Y1209" s="181"/>
      <c r="Z1209" s="180"/>
      <c r="AA1209" s="181"/>
      <c r="AB1209" s="182">
        <f>Z1209+AA1209</f>
        <v>0</v>
      </c>
      <c r="AC1209" s="181"/>
      <c r="AD1209" s="181"/>
      <c r="AE1209" s="181"/>
      <c r="AF1209" s="181"/>
      <c r="AG1209" s="181"/>
      <c r="AH1209" s="180"/>
      <c r="AI1209" s="181"/>
      <c r="AJ1209" s="182">
        <f>AH1209+AI1209</f>
        <v>0</v>
      </c>
      <c r="AK1209" s="181"/>
      <c r="AL1209" s="181"/>
      <c r="AM1209" s="181"/>
      <c r="AN1209" s="181"/>
      <c r="AO1209" s="181"/>
      <c r="AP1209" s="180"/>
      <c r="AQ1209" s="181"/>
      <c r="AR1209" s="182">
        <f>AP1209+AQ1209</f>
        <v>0</v>
      </c>
      <c r="AS1209" s="181"/>
      <c r="AT1209" s="181"/>
      <c r="AU1209" s="181"/>
      <c r="AV1209" s="181"/>
      <c r="AW1209" s="181"/>
      <c r="AX1209" s="180"/>
      <c r="AY1209" s="181"/>
      <c r="AZ1209" s="182">
        <f>AX1209+AY1209</f>
        <v>0</v>
      </c>
      <c r="BA1209" s="181"/>
      <c r="BB1209" s="181"/>
      <c r="BC1209" s="181"/>
      <c r="BD1209" s="181"/>
      <c r="BE1209" s="181"/>
      <c r="BF1209" s="130"/>
      <c r="BG1209" s="130"/>
      <c r="BH1209" s="130"/>
    </row>
    <row r="1210" spans="1:60" x14ac:dyDescent="0.35">
      <c r="A1210" s="172" t="s">
        <v>2100</v>
      </c>
      <c r="B1210" s="172" t="s">
        <v>158</v>
      </c>
      <c r="C1210" s="172" t="s">
        <v>159</v>
      </c>
      <c r="D1210" s="173" t="s">
        <v>160</v>
      </c>
      <c r="E1210" s="172" t="s">
        <v>1930</v>
      </c>
      <c r="F1210" s="172" t="s">
        <v>2101</v>
      </c>
      <c r="G1210" s="172" t="s">
        <v>295</v>
      </c>
      <c r="H1210" s="172" t="s">
        <v>295</v>
      </c>
      <c r="I1210" s="174">
        <v>72</v>
      </c>
      <c r="J1210" s="175" t="s">
        <v>171</v>
      </c>
      <c r="K1210" s="176">
        <f>I1210*9.16</f>
        <v>659.52</v>
      </c>
      <c r="L1210" s="177"/>
      <c r="M1210" s="178"/>
      <c r="N1210" s="178"/>
      <c r="O1210" s="178"/>
      <c r="P1210" s="179"/>
      <c r="Q1210" s="179"/>
      <c r="R1210" s="180"/>
      <c r="S1210" s="181"/>
      <c r="T1210" s="182">
        <f>R1210+S1210</f>
        <v>0</v>
      </c>
      <c r="U1210" s="181"/>
      <c r="V1210" s="181"/>
      <c r="W1210" s="181"/>
      <c r="X1210" s="181"/>
      <c r="Y1210" s="181"/>
      <c r="Z1210" s="180"/>
      <c r="AA1210" s="181"/>
      <c r="AB1210" s="182">
        <f>Z1210+AA1210</f>
        <v>0</v>
      </c>
      <c r="AC1210" s="181"/>
      <c r="AD1210" s="181"/>
      <c r="AE1210" s="181"/>
      <c r="AF1210" s="181"/>
      <c r="AG1210" s="181"/>
      <c r="AH1210" s="180"/>
      <c r="AI1210" s="181"/>
      <c r="AJ1210" s="182">
        <f>AH1210+AI1210</f>
        <v>0</v>
      </c>
      <c r="AK1210" s="181"/>
      <c r="AL1210" s="181"/>
      <c r="AM1210" s="181"/>
      <c r="AN1210" s="181"/>
      <c r="AO1210" s="181"/>
      <c r="AP1210" s="180"/>
      <c r="AQ1210" s="181"/>
      <c r="AR1210" s="182">
        <f>AP1210+AQ1210</f>
        <v>0</v>
      </c>
      <c r="AS1210" s="181"/>
      <c r="AT1210" s="181"/>
      <c r="AU1210" s="181"/>
      <c r="AV1210" s="181"/>
      <c r="AW1210" s="181"/>
      <c r="AX1210" s="180"/>
      <c r="AY1210" s="181"/>
      <c r="AZ1210" s="182">
        <f>AX1210+AY1210</f>
        <v>0</v>
      </c>
      <c r="BA1210" s="181"/>
      <c r="BB1210" s="181"/>
      <c r="BC1210" s="181"/>
      <c r="BD1210" s="181"/>
      <c r="BE1210" s="181"/>
      <c r="BF1210" s="130"/>
      <c r="BG1210" s="130"/>
      <c r="BH1210" s="130"/>
    </row>
    <row r="1211" spans="1:60" x14ac:dyDescent="0.35">
      <c r="A1211" s="172" t="s">
        <v>2130</v>
      </c>
      <c r="B1211" s="172" t="s">
        <v>158</v>
      </c>
      <c r="C1211" s="172" t="s">
        <v>159</v>
      </c>
      <c r="D1211" s="173" t="s">
        <v>160</v>
      </c>
      <c r="E1211" s="172" t="s">
        <v>1930</v>
      </c>
      <c r="F1211" s="172" t="s">
        <v>2131</v>
      </c>
      <c r="G1211" s="172" t="s">
        <v>2132</v>
      </c>
      <c r="H1211" s="172" t="s">
        <v>579</v>
      </c>
      <c r="I1211" s="174">
        <v>72</v>
      </c>
      <c r="J1211" s="175" t="s">
        <v>171</v>
      </c>
      <c r="K1211" s="176">
        <f>I1211*9.16</f>
        <v>659.52</v>
      </c>
      <c r="L1211" s="177"/>
      <c r="M1211" s="178"/>
      <c r="N1211" s="178"/>
      <c r="O1211" s="178"/>
      <c r="P1211" s="179"/>
      <c r="Q1211" s="179"/>
      <c r="R1211" s="180"/>
      <c r="S1211" s="181"/>
      <c r="T1211" s="182">
        <f>R1211+S1211</f>
        <v>0</v>
      </c>
      <c r="U1211" s="181"/>
      <c r="V1211" s="181"/>
      <c r="W1211" s="181"/>
      <c r="X1211" s="181"/>
      <c r="Y1211" s="181"/>
      <c r="Z1211" s="180"/>
      <c r="AA1211" s="181"/>
      <c r="AB1211" s="182">
        <f>Z1211+AA1211</f>
        <v>0</v>
      </c>
      <c r="AC1211" s="181"/>
      <c r="AD1211" s="181"/>
      <c r="AE1211" s="181"/>
      <c r="AF1211" s="181"/>
      <c r="AG1211" s="181"/>
      <c r="AH1211" s="180"/>
      <c r="AI1211" s="181"/>
      <c r="AJ1211" s="182">
        <f>AH1211+AI1211</f>
        <v>0</v>
      </c>
      <c r="AK1211" s="181"/>
      <c r="AL1211" s="181"/>
      <c r="AM1211" s="181"/>
      <c r="AN1211" s="181"/>
      <c r="AO1211" s="181"/>
      <c r="AP1211" s="180"/>
      <c r="AQ1211" s="181"/>
      <c r="AR1211" s="182">
        <f>AP1211+AQ1211</f>
        <v>0</v>
      </c>
      <c r="AS1211" s="181"/>
      <c r="AT1211" s="181"/>
      <c r="AU1211" s="181"/>
      <c r="AV1211" s="181"/>
      <c r="AW1211" s="181"/>
      <c r="AX1211" s="180"/>
      <c r="AY1211" s="181"/>
      <c r="AZ1211" s="182">
        <f>AX1211+AY1211</f>
        <v>0</v>
      </c>
      <c r="BA1211" s="181"/>
      <c r="BB1211" s="181"/>
      <c r="BC1211" s="181"/>
      <c r="BD1211" s="181"/>
      <c r="BE1211" s="181"/>
      <c r="BF1211" s="130"/>
      <c r="BG1211" s="130"/>
      <c r="BH1211" s="130"/>
    </row>
    <row r="1212" spans="1:60" x14ac:dyDescent="0.35">
      <c r="A1212" s="172" t="s">
        <v>2133</v>
      </c>
      <c r="B1212" s="172" t="s">
        <v>158</v>
      </c>
      <c r="C1212" s="172" t="s">
        <v>159</v>
      </c>
      <c r="D1212" s="173" t="s">
        <v>160</v>
      </c>
      <c r="E1212" s="172" t="s">
        <v>1930</v>
      </c>
      <c r="F1212" s="172" t="s">
        <v>2134</v>
      </c>
      <c r="G1212" s="172" t="s">
        <v>2132</v>
      </c>
      <c r="H1212" s="172" t="s">
        <v>579</v>
      </c>
      <c r="I1212" s="174">
        <v>72</v>
      </c>
      <c r="J1212" s="175" t="s">
        <v>171</v>
      </c>
      <c r="K1212" s="176">
        <f>I1212*9.16</f>
        <v>659.52</v>
      </c>
      <c r="L1212" s="177"/>
      <c r="M1212" s="178"/>
      <c r="N1212" s="178"/>
      <c r="O1212" s="178"/>
      <c r="P1212" s="179"/>
      <c r="Q1212" s="179"/>
      <c r="R1212" s="180"/>
      <c r="S1212" s="181"/>
      <c r="T1212" s="182">
        <f>R1212+S1212</f>
        <v>0</v>
      </c>
      <c r="U1212" s="181"/>
      <c r="V1212" s="181"/>
      <c r="W1212" s="181"/>
      <c r="X1212" s="181"/>
      <c r="Y1212" s="181"/>
      <c r="Z1212" s="180"/>
      <c r="AA1212" s="181"/>
      <c r="AB1212" s="182">
        <f>Z1212+AA1212</f>
        <v>0</v>
      </c>
      <c r="AC1212" s="181"/>
      <c r="AD1212" s="181"/>
      <c r="AE1212" s="181"/>
      <c r="AF1212" s="181"/>
      <c r="AG1212" s="181"/>
      <c r="AH1212" s="180"/>
      <c r="AI1212" s="181"/>
      <c r="AJ1212" s="182">
        <f>AH1212+AI1212</f>
        <v>0</v>
      </c>
      <c r="AK1212" s="181"/>
      <c r="AL1212" s="181"/>
      <c r="AM1212" s="181"/>
      <c r="AN1212" s="181"/>
      <c r="AO1212" s="181"/>
      <c r="AP1212" s="180"/>
      <c r="AQ1212" s="181"/>
      <c r="AR1212" s="182">
        <f>AP1212+AQ1212</f>
        <v>0</v>
      </c>
      <c r="AS1212" s="181"/>
      <c r="AT1212" s="181"/>
      <c r="AU1212" s="181"/>
      <c r="AV1212" s="181"/>
      <c r="AW1212" s="181"/>
      <c r="AX1212" s="180"/>
      <c r="AY1212" s="181"/>
      <c r="AZ1212" s="182">
        <f>AX1212+AY1212</f>
        <v>0</v>
      </c>
      <c r="BA1212" s="181"/>
      <c r="BB1212" s="181"/>
      <c r="BC1212" s="181"/>
      <c r="BD1212" s="181"/>
      <c r="BE1212" s="181"/>
      <c r="BF1212" s="130"/>
      <c r="BG1212" s="130"/>
      <c r="BH1212" s="130"/>
    </row>
    <row r="1213" spans="1:60" x14ac:dyDescent="0.35">
      <c r="A1213" s="172" t="s">
        <v>2145</v>
      </c>
      <c r="B1213" s="172" t="s">
        <v>158</v>
      </c>
      <c r="C1213" s="172" t="s">
        <v>159</v>
      </c>
      <c r="D1213" s="173" t="s">
        <v>160</v>
      </c>
      <c r="E1213" s="172" t="s">
        <v>1930</v>
      </c>
      <c r="F1213" s="172" t="s">
        <v>2146</v>
      </c>
      <c r="G1213" s="172" t="s">
        <v>2132</v>
      </c>
      <c r="H1213" s="172" t="s">
        <v>579</v>
      </c>
      <c r="I1213" s="174">
        <v>72</v>
      </c>
      <c r="J1213" s="175" t="s">
        <v>171</v>
      </c>
      <c r="K1213" s="176">
        <f>I1213*9.16</f>
        <v>659.52</v>
      </c>
      <c r="L1213" s="177"/>
      <c r="M1213" s="178"/>
      <c r="N1213" s="178"/>
      <c r="O1213" s="178"/>
      <c r="P1213" s="179"/>
      <c r="Q1213" s="179"/>
      <c r="R1213" s="180"/>
      <c r="S1213" s="181"/>
      <c r="T1213" s="182">
        <f>R1213+S1213</f>
        <v>0</v>
      </c>
      <c r="U1213" s="181"/>
      <c r="V1213" s="181"/>
      <c r="W1213" s="181"/>
      <c r="X1213" s="181"/>
      <c r="Y1213" s="181"/>
      <c r="Z1213" s="180"/>
      <c r="AA1213" s="181"/>
      <c r="AB1213" s="182">
        <f>Z1213+AA1213</f>
        <v>0</v>
      </c>
      <c r="AC1213" s="181"/>
      <c r="AD1213" s="181"/>
      <c r="AE1213" s="181"/>
      <c r="AF1213" s="181"/>
      <c r="AG1213" s="181"/>
      <c r="AH1213" s="180"/>
      <c r="AI1213" s="181"/>
      <c r="AJ1213" s="182">
        <f>AH1213+AI1213</f>
        <v>0</v>
      </c>
      <c r="AK1213" s="181"/>
      <c r="AL1213" s="181"/>
      <c r="AM1213" s="181"/>
      <c r="AN1213" s="181"/>
      <c r="AO1213" s="181"/>
      <c r="AP1213" s="180"/>
      <c r="AQ1213" s="181"/>
      <c r="AR1213" s="182">
        <f>AP1213+AQ1213</f>
        <v>0</v>
      </c>
      <c r="AS1213" s="181"/>
      <c r="AT1213" s="181"/>
      <c r="AU1213" s="181"/>
      <c r="AV1213" s="181"/>
      <c r="AW1213" s="181"/>
      <c r="AX1213" s="180"/>
      <c r="AY1213" s="181"/>
      <c r="AZ1213" s="182">
        <f>AX1213+AY1213</f>
        <v>0</v>
      </c>
      <c r="BA1213" s="181"/>
      <c r="BB1213" s="181"/>
      <c r="BC1213" s="181"/>
      <c r="BD1213" s="181"/>
      <c r="BE1213" s="181"/>
      <c r="BF1213" s="130"/>
      <c r="BG1213" s="130"/>
      <c r="BH1213" s="130"/>
    </row>
    <row r="1214" spans="1:60" x14ac:dyDescent="0.35">
      <c r="A1214" s="172" t="s">
        <v>2060</v>
      </c>
      <c r="B1214" s="172" t="s">
        <v>158</v>
      </c>
      <c r="C1214" s="172" t="s">
        <v>159</v>
      </c>
      <c r="D1214" s="173" t="s">
        <v>160</v>
      </c>
      <c r="E1214" s="172" t="s">
        <v>1930</v>
      </c>
      <c r="F1214" s="172" t="s">
        <v>2061</v>
      </c>
      <c r="G1214" s="172" t="s">
        <v>2062</v>
      </c>
      <c r="H1214" s="172" t="s">
        <v>295</v>
      </c>
      <c r="I1214" s="174">
        <v>72</v>
      </c>
      <c r="J1214" s="175" t="s">
        <v>171</v>
      </c>
      <c r="K1214" s="176">
        <f>I1214*9.16</f>
        <v>659.52</v>
      </c>
      <c r="L1214" s="177"/>
      <c r="M1214" s="178"/>
      <c r="N1214" s="178"/>
      <c r="O1214" s="178"/>
      <c r="P1214" s="179"/>
      <c r="Q1214" s="179"/>
      <c r="R1214" s="180"/>
      <c r="S1214" s="181"/>
      <c r="T1214" s="182">
        <f>R1214+S1214</f>
        <v>0</v>
      </c>
      <c r="U1214" s="181"/>
      <c r="V1214" s="181"/>
      <c r="W1214" s="181"/>
      <c r="X1214" s="181"/>
      <c r="Y1214" s="181"/>
      <c r="Z1214" s="180"/>
      <c r="AA1214" s="181"/>
      <c r="AB1214" s="182">
        <f>Z1214+AA1214</f>
        <v>0</v>
      </c>
      <c r="AC1214" s="181"/>
      <c r="AD1214" s="181"/>
      <c r="AE1214" s="181"/>
      <c r="AF1214" s="181"/>
      <c r="AG1214" s="181"/>
      <c r="AH1214" s="180"/>
      <c r="AI1214" s="181"/>
      <c r="AJ1214" s="182">
        <f>AH1214+AI1214</f>
        <v>0</v>
      </c>
      <c r="AK1214" s="181"/>
      <c r="AL1214" s="181"/>
      <c r="AM1214" s="181"/>
      <c r="AN1214" s="181"/>
      <c r="AO1214" s="181"/>
      <c r="AP1214" s="180"/>
      <c r="AQ1214" s="181"/>
      <c r="AR1214" s="182">
        <f>AP1214+AQ1214</f>
        <v>0</v>
      </c>
      <c r="AS1214" s="181"/>
      <c r="AT1214" s="181"/>
      <c r="AU1214" s="181"/>
      <c r="AV1214" s="181"/>
      <c r="AW1214" s="181"/>
      <c r="AX1214" s="180"/>
      <c r="AY1214" s="181"/>
      <c r="AZ1214" s="182">
        <f>AX1214+AY1214</f>
        <v>0</v>
      </c>
      <c r="BA1214" s="181"/>
      <c r="BB1214" s="181"/>
      <c r="BC1214" s="181"/>
      <c r="BD1214" s="181"/>
      <c r="BE1214" s="181"/>
      <c r="BF1214" s="130"/>
      <c r="BG1214" s="130"/>
      <c r="BH1214" s="130"/>
    </row>
    <row r="1215" spans="1:60" x14ac:dyDescent="0.35">
      <c r="A1215" s="172" t="s">
        <v>2066</v>
      </c>
      <c r="B1215" s="172" t="s">
        <v>158</v>
      </c>
      <c r="C1215" s="172" t="s">
        <v>159</v>
      </c>
      <c r="D1215" s="173" t="s">
        <v>160</v>
      </c>
      <c r="E1215" s="172" t="s">
        <v>1930</v>
      </c>
      <c r="F1215" s="172" t="s">
        <v>2067</v>
      </c>
      <c r="G1215" s="172" t="s">
        <v>2062</v>
      </c>
      <c r="H1215" s="172" t="s">
        <v>295</v>
      </c>
      <c r="I1215" s="174">
        <v>72</v>
      </c>
      <c r="J1215" s="175" t="s">
        <v>171</v>
      </c>
      <c r="K1215" s="176">
        <f>I1215*9.16</f>
        <v>659.52</v>
      </c>
      <c r="L1215" s="177"/>
      <c r="M1215" s="178"/>
      <c r="N1215" s="178"/>
      <c r="O1215" s="178"/>
      <c r="P1215" s="179"/>
      <c r="Q1215" s="179"/>
      <c r="R1215" s="180"/>
      <c r="S1215" s="181"/>
      <c r="T1215" s="182">
        <f>R1215+S1215</f>
        <v>0</v>
      </c>
      <c r="U1215" s="181"/>
      <c r="V1215" s="181"/>
      <c r="W1215" s="181"/>
      <c r="X1215" s="181"/>
      <c r="Y1215" s="181"/>
      <c r="Z1215" s="180"/>
      <c r="AA1215" s="181"/>
      <c r="AB1215" s="182">
        <f>Z1215+AA1215</f>
        <v>0</v>
      </c>
      <c r="AC1215" s="181"/>
      <c r="AD1215" s="181"/>
      <c r="AE1215" s="181"/>
      <c r="AF1215" s="181"/>
      <c r="AG1215" s="181"/>
      <c r="AH1215" s="180"/>
      <c r="AI1215" s="181"/>
      <c r="AJ1215" s="182">
        <f>AH1215+AI1215</f>
        <v>0</v>
      </c>
      <c r="AK1215" s="181"/>
      <c r="AL1215" s="181"/>
      <c r="AM1215" s="181"/>
      <c r="AN1215" s="181"/>
      <c r="AO1215" s="181"/>
      <c r="AP1215" s="180"/>
      <c r="AQ1215" s="181"/>
      <c r="AR1215" s="182">
        <f>AP1215+AQ1215</f>
        <v>0</v>
      </c>
      <c r="AS1215" s="181"/>
      <c r="AT1215" s="181"/>
      <c r="AU1215" s="181"/>
      <c r="AV1215" s="181"/>
      <c r="AW1215" s="181"/>
      <c r="AX1215" s="180"/>
      <c r="AY1215" s="181"/>
      <c r="AZ1215" s="182">
        <f>AX1215+AY1215</f>
        <v>0</v>
      </c>
      <c r="BA1215" s="181"/>
      <c r="BB1215" s="181"/>
      <c r="BC1215" s="181"/>
      <c r="BD1215" s="181"/>
      <c r="BE1215" s="181"/>
      <c r="BF1215" s="130"/>
      <c r="BG1215" s="130"/>
      <c r="BH1215" s="130"/>
    </row>
    <row r="1216" spans="1:60" x14ac:dyDescent="0.35">
      <c r="A1216" s="172" t="s">
        <v>2068</v>
      </c>
      <c r="B1216" s="172" t="s">
        <v>158</v>
      </c>
      <c r="C1216" s="172" t="s">
        <v>159</v>
      </c>
      <c r="D1216" s="173" t="s">
        <v>160</v>
      </c>
      <c r="E1216" s="172" t="s">
        <v>1930</v>
      </c>
      <c r="F1216" s="172" t="s">
        <v>2067</v>
      </c>
      <c r="G1216" s="172" t="s">
        <v>2062</v>
      </c>
      <c r="H1216" s="172" t="s">
        <v>295</v>
      </c>
      <c r="I1216" s="174">
        <v>72</v>
      </c>
      <c r="J1216" s="175" t="s">
        <v>171</v>
      </c>
      <c r="K1216" s="176">
        <f>I1216*9.16</f>
        <v>659.52</v>
      </c>
      <c r="L1216" s="177"/>
      <c r="M1216" s="178"/>
      <c r="N1216" s="178"/>
      <c r="O1216" s="178"/>
      <c r="P1216" s="179"/>
      <c r="Q1216" s="179"/>
      <c r="R1216" s="180"/>
      <c r="S1216" s="181"/>
      <c r="T1216" s="182">
        <f>R1216+S1216</f>
        <v>0</v>
      </c>
      <c r="U1216" s="181"/>
      <c r="V1216" s="181"/>
      <c r="W1216" s="181"/>
      <c r="X1216" s="181"/>
      <c r="Y1216" s="181"/>
      <c r="Z1216" s="180"/>
      <c r="AA1216" s="181"/>
      <c r="AB1216" s="182">
        <f>Z1216+AA1216</f>
        <v>0</v>
      </c>
      <c r="AC1216" s="181"/>
      <c r="AD1216" s="181"/>
      <c r="AE1216" s="181"/>
      <c r="AF1216" s="181"/>
      <c r="AG1216" s="181"/>
      <c r="AH1216" s="180"/>
      <c r="AI1216" s="181"/>
      <c r="AJ1216" s="182">
        <f>AH1216+AI1216</f>
        <v>0</v>
      </c>
      <c r="AK1216" s="181"/>
      <c r="AL1216" s="181"/>
      <c r="AM1216" s="181"/>
      <c r="AN1216" s="181"/>
      <c r="AO1216" s="181"/>
      <c r="AP1216" s="180"/>
      <c r="AQ1216" s="181"/>
      <c r="AR1216" s="182">
        <f>AP1216+AQ1216</f>
        <v>0</v>
      </c>
      <c r="AS1216" s="181"/>
      <c r="AT1216" s="181"/>
      <c r="AU1216" s="181"/>
      <c r="AV1216" s="181"/>
      <c r="AW1216" s="181"/>
      <c r="AX1216" s="180"/>
      <c r="AY1216" s="181"/>
      <c r="AZ1216" s="182">
        <f>AX1216+AY1216</f>
        <v>0</v>
      </c>
      <c r="BA1216" s="181"/>
      <c r="BB1216" s="181"/>
      <c r="BC1216" s="181"/>
      <c r="BD1216" s="181"/>
      <c r="BE1216" s="181"/>
      <c r="BF1216" s="130"/>
      <c r="BG1216" s="130"/>
      <c r="BH1216" s="130"/>
    </row>
    <row r="1217" spans="1:60" x14ac:dyDescent="0.35">
      <c r="A1217" s="183"/>
      <c r="B1217" s="183"/>
      <c r="C1217" s="183"/>
      <c r="D1217" s="184"/>
      <c r="E1217" s="183"/>
      <c r="F1217" s="183"/>
      <c r="G1217" s="183"/>
      <c r="H1217" s="183"/>
      <c r="I1217" s="185">
        <f>SUM(I8:I1216)</f>
        <v>1430464</v>
      </c>
      <c r="J1217" s="186"/>
      <c r="K1217" s="187">
        <f>SUM(K8:K1216)</f>
        <v>13103050.239999883</v>
      </c>
      <c r="M1217" s="188">
        <f>SUM(M8:M1216)</f>
        <v>0</v>
      </c>
      <c r="N1217" s="188">
        <f>SUM(N8:N1216)</f>
        <v>0</v>
      </c>
      <c r="O1217" s="188">
        <f>SUM(O8:O1216)</f>
        <v>0</v>
      </c>
      <c r="P1217" s="188"/>
      <c r="Q1217" s="188"/>
      <c r="R1217" s="188">
        <f>SUM(R8:R1216)</f>
        <v>0</v>
      </c>
      <c r="S1217" s="188">
        <f>SUM(S8:S1216)</f>
        <v>0</v>
      </c>
      <c r="T1217" s="188">
        <f>SUM(T8:T1216)</f>
        <v>0</v>
      </c>
      <c r="U1217" s="188">
        <f>SUM(U8:U1216)</f>
        <v>0</v>
      </c>
      <c r="V1217" s="188">
        <f>SUM(V8:V1216)</f>
        <v>0</v>
      </c>
      <c r="W1217" s="188">
        <f>SUM(W8:W1216)</f>
        <v>0</v>
      </c>
      <c r="X1217" s="188">
        <f>SUM(X8:X1216)</f>
        <v>0</v>
      </c>
      <c r="Y1217" s="188">
        <f>SUM(Y8:Y1216)</f>
        <v>0</v>
      </c>
      <c r="Z1217" s="188">
        <f>SUM(Z8:Z1216)</f>
        <v>0</v>
      </c>
      <c r="AA1217" s="188">
        <f>SUM(AA8:AA1216)</f>
        <v>0</v>
      </c>
      <c r="AB1217" s="188">
        <f>SUM(AB8:AB1216)</f>
        <v>0</v>
      </c>
      <c r="AC1217" s="188">
        <f>SUM(AC8:AC1216)</f>
        <v>0</v>
      </c>
      <c r="AD1217" s="188">
        <f>SUM(AD8:AD1216)</f>
        <v>0</v>
      </c>
      <c r="AE1217" s="188">
        <f>SUM(AE8:AE1216)</f>
        <v>0</v>
      </c>
      <c r="AF1217" s="188">
        <f>SUM(AF8:AF1216)</f>
        <v>0</v>
      </c>
      <c r="AG1217" s="188">
        <f>SUM(AG8:AG1216)</f>
        <v>0</v>
      </c>
      <c r="AH1217" s="188">
        <f>SUM(AH8:AH1216)</f>
        <v>0</v>
      </c>
      <c r="AI1217" s="188">
        <f>SUM(AI8:AI1216)</f>
        <v>0</v>
      </c>
      <c r="AJ1217" s="188">
        <f>SUM(AJ8:AJ1216)</f>
        <v>0</v>
      </c>
      <c r="AK1217" s="188">
        <f>SUM(AK8:AK1216)</f>
        <v>0</v>
      </c>
      <c r="AL1217" s="188">
        <f>SUM(AL8:AL1216)</f>
        <v>0</v>
      </c>
      <c r="AM1217" s="188">
        <f>SUM(AM8:AM1216)</f>
        <v>0</v>
      </c>
      <c r="AN1217" s="188">
        <f>SUM(AN8:AN1216)</f>
        <v>0</v>
      </c>
      <c r="AO1217" s="188">
        <f>SUM(AO8:AO1216)</f>
        <v>0</v>
      </c>
      <c r="AP1217" s="188">
        <f>SUM(AP8:AP1216)</f>
        <v>0</v>
      </c>
      <c r="AQ1217" s="188">
        <f>SUM(AQ8:AQ1216)</f>
        <v>0</v>
      </c>
      <c r="AR1217" s="188">
        <f>SUM(AR8:AR1216)</f>
        <v>0</v>
      </c>
      <c r="AS1217" s="188">
        <f>SUM(AS8:AS1216)</f>
        <v>0</v>
      </c>
      <c r="AT1217" s="188">
        <f>SUM(AT8:AT1216)</f>
        <v>0</v>
      </c>
      <c r="AU1217" s="188">
        <f>SUM(AU8:AU1216)</f>
        <v>0</v>
      </c>
      <c r="AV1217" s="188">
        <f>SUM(AV8:AV1216)</f>
        <v>0</v>
      </c>
      <c r="AW1217" s="188">
        <f>SUM(AW8:AW1216)</f>
        <v>0</v>
      </c>
      <c r="AX1217" s="188">
        <f>SUM(AX8:AX1216)</f>
        <v>0</v>
      </c>
      <c r="AY1217" s="188">
        <f>SUM(AY8:AY1216)</f>
        <v>0</v>
      </c>
      <c r="AZ1217" s="188">
        <f>SUM(AZ8:AZ1216)</f>
        <v>0</v>
      </c>
      <c r="BA1217" s="188">
        <f>SUM(BA8:BA1216)</f>
        <v>0</v>
      </c>
      <c r="BB1217" s="188">
        <f>SUM(BB8:BB1216)</f>
        <v>0</v>
      </c>
      <c r="BC1217" s="188">
        <f>SUM(BC8:BC1216)</f>
        <v>0</v>
      </c>
      <c r="BD1217" s="188">
        <f>SUM(BD8:BD1216)</f>
        <v>0</v>
      </c>
      <c r="BE1217" s="188">
        <f>SUM(BE8:BE1216)</f>
        <v>0</v>
      </c>
    </row>
    <row r="1218" spans="1:60" x14ac:dyDescent="0.35">
      <c r="A1218" s="189"/>
      <c r="B1218" s="189"/>
      <c r="C1218" s="189"/>
      <c r="D1218" s="158"/>
      <c r="E1218" s="189"/>
      <c r="F1218" s="189"/>
      <c r="G1218" s="189"/>
      <c r="H1218" s="189"/>
      <c r="I1218" s="190"/>
      <c r="J1218" s="191"/>
    </row>
    <row r="1219" spans="1:60" x14ac:dyDescent="0.35">
      <c r="A1219" s="278" t="s">
        <v>55</v>
      </c>
      <c r="B1219" s="278"/>
      <c r="C1219" s="278"/>
      <c r="D1219" s="278"/>
      <c r="E1219" s="278"/>
      <c r="F1219" s="278"/>
      <c r="G1219" s="278"/>
      <c r="H1219" s="278"/>
      <c r="I1219" s="278"/>
      <c r="J1219" s="278"/>
      <c r="K1219" s="278"/>
      <c r="L1219" s="264" t="s">
        <v>55</v>
      </c>
      <c r="M1219" s="264"/>
      <c r="N1219" s="264"/>
      <c r="O1219" s="264"/>
      <c r="P1219" s="264"/>
      <c r="Q1219" s="264"/>
      <c r="R1219" s="264"/>
      <c r="S1219" s="264"/>
      <c r="T1219" s="264"/>
      <c r="U1219" s="264"/>
      <c r="V1219" s="264"/>
      <c r="W1219" s="264"/>
      <c r="X1219" s="264"/>
      <c r="Y1219" s="264"/>
      <c r="Z1219" s="264"/>
      <c r="AA1219" s="264"/>
      <c r="AB1219" s="264"/>
      <c r="AC1219" s="264"/>
      <c r="AD1219" s="264" t="s">
        <v>55</v>
      </c>
      <c r="AE1219" s="264"/>
      <c r="AF1219" s="264"/>
      <c r="AG1219" s="264"/>
      <c r="AH1219" s="264"/>
      <c r="AI1219" s="264"/>
      <c r="AJ1219" s="264"/>
      <c r="AK1219" s="264"/>
      <c r="AL1219" s="264"/>
      <c r="AM1219" s="264"/>
      <c r="AN1219" s="264"/>
      <c r="AO1219" s="264"/>
      <c r="AP1219" s="264"/>
      <c r="AQ1219" s="264"/>
      <c r="AR1219" s="264"/>
      <c r="AS1219" s="264"/>
      <c r="AT1219" s="264" t="s">
        <v>55</v>
      </c>
      <c r="AU1219" s="264"/>
      <c r="AV1219" s="264"/>
      <c r="AW1219" s="264"/>
      <c r="AX1219" s="264"/>
      <c r="AY1219" s="264"/>
      <c r="AZ1219" s="264"/>
      <c r="BA1219" s="264"/>
      <c r="BB1219" s="264"/>
      <c r="BC1219" s="264"/>
      <c r="BD1219" s="264"/>
      <c r="BE1219" s="264"/>
      <c r="BF1219" s="264"/>
      <c r="BG1219" s="264"/>
      <c r="BH1219" s="264"/>
    </row>
    <row r="1220" spans="1:60" x14ac:dyDescent="0.35">
      <c r="A1220" s="283" t="s">
        <v>56</v>
      </c>
      <c r="B1220" s="284"/>
      <c r="C1220" s="284"/>
      <c r="D1220" s="284"/>
      <c r="E1220" s="284"/>
      <c r="F1220" s="284"/>
      <c r="G1220" s="284"/>
      <c r="H1220" s="284"/>
      <c r="I1220" s="284"/>
      <c r="J1220" s="284"/>
      <c r="K1220" s="285"/>
      <c r="L1220" s="281"/>
      <c r="M1220" s="252"/>
      <c r="N1220" s="257"/>
      <c r="O1220" s="253"/>
      <c r="P1220" s="252" t="s">
        <v>6</v>
      </c>
      <c r="Q1220" s="253"/>
      <c r="R1220" s="248" t="s">
        <v>7</v>
      </c>
      <c r="S1220" s="248"/>
      <c r="T1220" s="248"/>
      <c r="U1220" s="162" t="s">
        <v>8</v>
      </c>
      <c r="V1220" s="248" t="s">
        <v>9</v>
      </c>
      <c r="W1220" s="248"/>
      <c r="X1220" s="248"/>
      <c r="Y1220" s="162" t="s">
        <v>10</v>
      </c>
      <c r="Z1220" s="248" t="s">
        <v>11</v>
      </c>
      <c r="AA1220" s="248"/>
      <c r="AB1220" s="248"/>
      <c r="AC1220" s="162" t="s">
        <v>8</v>
      </c>
      <c r="AD1220" s="248" t="s">
        <v>9</v>
      </c>
      <c r="AE1220" s="248"/>
      <c r="AF1220" s="248"/>
      <c r="AG1220" s="162" t="s">
        <v>10</v>
      </c>
      <c r="AH1220" s="248" t="s">
        <v>11</v>
      </c>
      <c r="AI1220" s="248"/>
      <c r="AJ1220" s="248"/>
      <c r="AK1220" s="162" t="s">
        <v>8</v>
      </c>
      <c r="AL1220" s="248" t="s">
        <v>9</v>
      </c>
      <c r="AM1220" s="248"/>
      <c r="AN1220" s="248"/>
      <c r="AO1220" s="162" t="s">
        <v>10</v>
      </c>
      <c r="AP1220" s="248" t="s">
        <v>11</v>
      </c>
      <c r="AQ1220" s="248"/>
      <c r="AR1220" s="248"/>
      <c r="AS1220" s="162" t="s">
        <v>8</v>
      </c>
      <c r="AT1220" s="248" t="s">
        <v>9</v>
      </c>
      <c r="AU1220" s="248"/>
      <c r="AV1220" s="248"/>
      <c r="AW1220" s="162" t="s">
        <v>10</v>
      </c>
      <c r="AX1220" s="248" t="s">
        <v>11</v>
      </c>
      <c r="AY1220" s="248"/>
      <c r="AZ1220" s="248"/>
      <c r="BA1220" s="162" t="s">
        <v>8</v>
      </c>
      <c r="BB1220" s="248" t="s">
        <v>9</v>
      </c>
      <c r="BC1220" s="248"/>
      <c r="BD1220" s="248"/>
      <c r="BE1220" s="162" t="s">
        <v>10</v>
      </c>
      <c r="BF1220" s="252"/>
      <c r="BG1220" s="257"/>
      <c r="BH1220" s="253"/>
    </row>
    <row r="1221" spans="1:60" x14ac:dyDescent="0.35">
      <c r="A1221" s="280"/>
      <c r="B1221" s="280"/>
      <c r="C1221" s="280"/>
      <c r="D1221" s="280"/>
      <c r="E1221" s="280"/>
      <c r="F1221" s="280"/>
      <c r="G1221" s="280"/>
      <c r="H1221" s="280"/>
      <c r="I1221" s="280"/>
      <c r="J1221" s="280"/>
      <c r="K1221" s="280"/>
      <c r="L1221" s="282"/>
      <c r="M1221" s="249" t="s">
        <v>28</v>
      </c>
      <c r="N1221" s="250"/>
      <c r="O1221" s="251"/>
      <c r="P1221" s="255"/>
      <c r="Q1221" s="256"/>
      <c r="R1221" s="249" t="s">
        <v>29</v>
      </c>
      <c r="S1221" s="250"/>
      <c r="T1221" s="250"/>
      <c r="U1221" s="250"/>
      <c r="V1221" s="250"/>
      <c r="W1221" s="250"/>
      <c r="X1221" s="250"/>
      <c r="Y1221" s="251"/>
      <c r="Z1221" s="249" t="s">
        <v>30</v>
      </c>
      <c r="AA1221" s="250"/>
      <c r="AB1221" s="250"/>
      <c r="AC1221" s="250"/>
      <c r="AD1221" s="250"/>
      <c r="AE1221" s="250"/>
      <c r="AF1221" s="250"/>
      <c r="AG1221" s="251"/>
      <c r="AH1221" s="249" t="s">
        <v>31</v>
      </c>
      <c r="AI1221" s="250"/>
      <c r="AJ1221" s="250"/>
      <c r="AK1221" s="250"/>
      <c r="AL1221" s="250"/>
      <c r="AM1221" s="250"/>
      <c r="AN1221" s="250"/>
      <c r="AO1221" s="251"/>
      <c r="AP1221" s="249" t="s">
        <v>32</v>
      </c>
      <c r="AQ1221" s="250"/>
      <c r="AR1221" s="250"/>
      <c r="AS1221" s="250"/>
      <c r="AT1221" s="250"/>
      <c r="AU1221" s="250"/>
      <c r="AV1221" s="250"/>
      <c r="AW1221" s="251"/>
      <c r="AX1221" s="249" t="s">
        <v>33</v>
      </c>
      <c r="AY1221" s="250"/>
      <c r="AZ1221" s="250"/>
      <c r="BA1221" s="250"/>
      <c r="BB1221" s="250"/>
      <c r="BC1221" s="250"/>
      <c r="BD1221" s="250"/>
      <c r="BE1221" s="251"/>
      <c r="BF1221" s="166"/>
      <c r="BG1221" s="166"/>
      <c r="BH1221" s="166"/>
    </row>
    <row r="1222" spans="1:60" ht="72.5" x14ac:dyDescent="0.35">
      <c r="A1222" s="197" t="s">
        <v>64</v>
      </c>
      <c r="B1222" s="197" t="s">
        <v>13</v>
      </c>
      <c r="C1222" s="197" t="s">
        <v>14</v>
      </c>
      <c r="D1222" s="197" t="s">
        <v>15</v>
      </c>
      <c r="E1222" s="197" t="s">
        <v>16</v>
      </c>
      <c r="F1222" s="197" t="s">
        <v>17</v>
      </c>
      <c r="G1222" s="197" t="s">
        <v>18</v>
      </c>
      <c r="H1222" s="197" t="s">
        <v>19</v>
      </c>
      <c r="I1222" s="198" t="s">
        <v>20</v>
      </c>
      <c r="J1222" s="198" t="s">
        <v>65</v>
      </c>
      <c r="K1222" s="197" t="s">
        <v>68</v>
      </c>
      <c r="L1222" s="131"/>
      <c r="M1222" s="108" t="s">
        <v>35</v>
      </c>
      <c r="N1222" s="108" t="s">
        <v>36</v>
      </c>
      <c r="O1222" s="108" t="s">
        <v>37</v>
      </c>
      <c r="P1222" s="108" t="s">
        <v>38</v>
      </c>
      <c r="Q1222" s="108" t="s">
        <v>39</v>
      </c>
      <c r="R1222" s="108" t="s">
        <v>40</v>
      </c>
      <c r="S1222" s="108" t="s">
        <v>41</v>
      </c>
      <c r="T1222" s="108" t="s">
        <v>42</v>
      </c>
      <c r="U1222" s="108" t="s">
        <v>43</v>
      </c>
      <c r="V1222" s="108" t="s">
        <v>35</v>
      </c>
      <c r="W1222" s="108" t="s">
        <v>36</v>
      </c>
      <c r="X1222" s="108" t="s">
        <v>44</v>
      </c>
      <c r="Y1222" s="108" t="s">
        <v>45</v>
      </c>
      <c r="Z1222" s="108" t="s">
        <v>40</v>
      </c>
      <c r="AA1222" s="108" t="s">
        <v>41</v>
      </c>
      <c r="AB1222" s="108" t="s">
        <v>42</v>
      </c>
      <c r="AC1222" s="108" t="s">
        <v>43</v>
      </c>
      <c r="AD1222" s="108" t="s">
        <v>35</v>
      </c>
      <c r="AE1222" s="108" t="s">
        <v>36</v>
      </c>
      <c r="AF1222" s="108" t="s">
        <v>44</v>
      </c>
      <c r="AG1222" s="108" t="s">
        <v>45</v>
      </c>
      <c r="AH1222" s="108" t="s">
        <v>40</v>
      </c>
      <c r="AI1222" s="108" t="s">
        <v>41</v>
      </c>
      <c r="AJ1222" s="108" t="s">
        <v>42</v>
      </c>
      <c r="AK1222" s="108" t="s">
        <v>43</v>
      </c>
      <c r="AL1222" s="108" t="s">
        <v>35</v>
      </c>
      <c r="AM1222" s="108" t="s">
        <v>36</v>
      </c>
      <c r="AN1222" s="108" t="s">
        <v>44</v>
      </c>
      <c r="AO1222" s="108" t="s">
        <v>45</v>
      </c>
      <c r="AP1222" s="108" t="s">
        <v>40</v>
      </c>
      <c r="AQ1222" s="108" t="s">
        <v>41</v>
      </c>
      <c r="AR1222" s="108" t="s">
        <v>42</v>
      </c>
      <c r="AS1222" s="108" t="s">
        <v>43</v>
      </c>
      <c r="AT1222" s="108" t="s">
        <v>35</v>
      </c>
      <c r="AU1222" s="108" t="s">
        <v>36</v>
      </c>
      <c r="AV1222" s="108" t="s">
        <v>44</v>
      </c>
      <c r="AW1222" s="108" t="s">
        <v>45</v>
      </c>
      <c r="AX1222" s="108" t="s">
        <v>40</v>
      </c>
      <c r="AY1222" s="108" t="s">
        <v>41</v>
      </c>
      <c r="AZ1222" s="108" t="s">
        <v>42</v>
      </c>
      <c r="BA1222" s="108" t="s">
        <v>43</v>
      </c>
      <c r="BB1222" s="108" t="s">
        <v>35</v>
      </c>
      <c r="BC1222" s="108" t="s">
        <v>36</v>
      </c>
      <c r="BD1222" s="108" t="s">
        <v>44</v>
      </c>
      <c r="BE1222" s="108" t="s">
        <v>45</v>
      </c>
      <c r="BF1222" s="108" t="s">
        <v>46</v>
      </c>
      <c r="BG1222" s="108" t="s">
        <v>47</v>
      </c>
      <c r="BH1222" s="108" t="s">
        <v>48</v>
      </c>
    </row>
    <row r="1223" spans="1:60" x14ac:dyDescent="0.35">
      <c r="A1223" s="116"/>
      <c r="B1223" s="125" t="s">
        <v>158</v>
      </c>
      <c r="C1223" s="125" t="s">
        <v>159</v>
      </c>
      <c r="D1223" s="109" t="s">
        <v>160</v>
      </c>
      <c r="E1223" s="116"/>
      <c r="F1223" s="116"/>
      <c r="G1223" s="116"/>
      <c r="H1223" s="116"/>
      <c r="I1223" s="116"/>
      <c r="J1223" s="116"/>
      <c r="K1223" s="112">
        <f>I1223*9.16</f>
        <v>0</v>
      </c>
      <c r="L1223" s="116"/>
      <c r="M1223" s="112"/>
      <c r="N1223" s="112"/>
      <c r="O1223" s="112"/>
      <c r="P1223" s="109"/>
      <c r="Q1223" s="116"/>
      <c r="R1223" s="112"/>
      <c r="S1223" s="112"/>
      <c r="T1223" s="113">
        <f>R1223+S1223</f>
        <v>0</v>
      </c>
      <c r="U1223" s="112"/>
      <c r="V1223" s="112"/>
      <c r="W1223" s="112"/>
      <c r="X1223" s="112"/>
      <c r="Y1223" s="112"/>
      <c r="Z1223" s="112"/>
      <c r="AA1223" s="112"/>
      <c r="AB1223" s="113">
        <f>Z1223+AA1223</f>
        <v>0</v>
      </c>
      <c r="AC1223" s="112"/>
      <c r="AD1223" s="112"/>
      <c r="AE1223" s="112"/>
      <c r="AF1223" s="112"/>
      <c r="AG1223" s="112"/>
      <c r="AH1223" s="112"/>
      <c r="AI1223" s="112"/>
      <c r="AJ1223" s="113">
        <f>AH1223+AI1223</f>
        <v>0</v>
      </c>
      <c r="AK1223" s="112"/>
      <c r="AL1223" s="112"/>
      <c r="AM1223" s="112"/>
      <c r="AN1223" s="112"/>
      <c r="AO1223" s="112"/>
      <c r="AP1223" s="112"/>
      <c r="AQ1223" s="112"/>
      <c r="AR1223" s="113">
        <f>AP1223+AQ1223</f>
        <v>0</v>
      </c>
      <c r="AS1223" s="112"/>
      <c r="AT1223" s="112"/>
      <c r="AU1223" s="112"/>
      <c r="AV1223" s="112"/>
      <c r="AW1223" s="112"/>
      <c r="AX1223" s="112"/>
      <c r="AY1223" s="112"/>
      <c r="AZ1223" s="113">
        <f>AX1223+AY1223</f>
        <v>0</v>
      </c>
      <c r="BA1223" s="112"/>
      <c r="BB1223" s="112"/>
      <c r="BC1223" s="112"/>
      <c r="BD1223" s="112"/>
      <c r="BE1223" s="112"/>
      <c r="BF1223" s="116"/>
      <c r="BG1223" s="116"/>
      <c r="BH1223" s="116"/>
    </row>
    <row r="1224" spans="1:60" x14ac:dyDescent="0.35">
      <c r="A1224" s="116"/>
      <c r="B1224" s="125" t="s">
        <v>158</v>
      </c>
      <c r="C1224" s="125" t="s">
        <v>159</v>
      </c>
      <c r="D1224" s="109" t="s">
        <v>160</v>
      </c>
      <c r="E1224" s="116"/>
      <c r="F1224" s="116"/>
      <c r="G1224" s="116"/>
      <c r="H1224" s="116"/>
      <c r="I1224" s="116"/>
      <c r="J1224" s="116"/>
      <c r="K1224" s="112"/>
      <c r="L1224" s="116"/>
      <c r="M1224" s="112"/>
      <c r="N1224" s="112"/>
      <c r="O1224" s="112"/>
      <c r="P1224" s="109"/>
      <c r="Q1224" s="116"/>
      <c r="R1224" s="112"/>
      <c r="S1224" s="112"/>
      <c r="T1224" s="113">
        <f t="shared" ref="T1224:T1236" si="0">R1224+S1224</f>
        <v>0</v>
      </c>
      <c r="U1224" s="112"/>
      <c r="V1224" s="112"/>
      <c r="W1224" s="112"/>
      <c r="X1224" s="112"/>
      <c r="Y1224" s="112"/>
      <c r="Z1224" s="112"/>
      <c r="AA1224" s="112"/>
      <c r="AB1224" s="113">
        <f t="shared" ref="AB1224:AB1236" si="1">Z1224+AA1224</f>
        <v>0</v>
      </c>
      <c r="AC1224" s="112"/>
      <c r="AD1224" s="112"/>
      <c r="AE1224" s="112"/>
      <c r="AF1224" s="112"/>
      <c r="AG1224" s="112"/>
      <c r="AH1224" s="112"/>
      <c r="AI1224" s="112"/>
      <c r="AJ1224" s="113">
        <f t="shared" ref="AJ1224:AJ1236" si="2">AH1224+AI1224</f>
        <v>0</v>
      </c>
      <c r="AK1224" s="112"/>
      <c r="AL1224" s="112"/>
      <c r="AM1224" s="112"/>
      <c r="AN1224" s="112"/>
      <c r="AO1224" s="112"/>
      <c r="AP1224" s="112"/>
      <c r="AQ1224" s="112"/>
      <c r="AR1224" s="113">
        <f t="shared" ref="AR1224:AR1236" si="3">AP1224+AQ1224</f>
        <v>0</v>
      </c>
      <c r="AS1224" s="112"/>
      <c r="AT1224" s="112"/>
      <c r="AU1224" s="112"/>
      <c r="AV1224" s="112"/>
      <c r="AW1224" s="112"/>
      <c r="AX1224" s="112"/>
      <c r="AY1224" s="112"/>
      <c r="AZ1224" s="113">
        <f>AX1224+AY1224</f>
        <v>0</v>
      </c>
      <c r="BA1224" s="112"/>
      <c r="BB1224" s="112"/>
      <c r="BC1224" s="112"/>
      <c r="BD1224" s="112"/>
      <c r="BE1224" s="112"/>
      <c r="BF1224" s="116"/>
      <c r="BG1224" s="116"/>
      <c r="BH1224" s="116"/>
    </row>
    <row r="1225" spans="1:60" x14ac:dyDescent="0.35">
      <c r="A1225" s="116"/>
      <c r="B1225" s="125" t="s">
        <v>158</v>
      </c>
      <c r="C1225" s="125" t="s">
        <v>159</v>
      </c>
      <c r="D1225" s="109" t="s">
        <v>160</v>
      </c>
      <c r="E1225" s="116"/>
      <c r="F1225" s="116"/>
      <c r="G1225" s="116"/>
      <c r="H1225" s="116"/>
      <c r="I1225" s="116"/>
      <c r="J1225" s="116"/>
      <c r="K1225" s="112"/>
      <c r="L1225" s="116"/>
      <c r="M1225" s="112"/>
      <c r="N1225" s="112"/>
      <c r="O1225" s="112"/>
      <c r="P1225" s="109"/>
      <c r="Q1225" s="116"/>
      <c r="R1225" s="112"/>
      <c r="S1225" s="112"/>
      <c r="T1225" s="113">
        <f t="shared" si="0"/>
        <v>0</v>
      </c>
      <c r="U1225" s="112"/>
      <c r="V1225" s="112"/>
      <c r="W1225" s="112"/>
      <c r="X1225" s="112"/>
      <c r="Y1225" s="112"/>
      <c r="Z1225" s="112"/>
      <c r="AA1225" s="112"/>
      <c r="AB1225" s="113">
        <f t="shared" si="1"/>
        <v>0</v>
      </c>
      <c r="AC1225" s="112"/>
      <c r="AD1225" s="112"/>
      <c r="AE1225" s="112"/>
      <c r="AF1225" s="112"/>
      <c r="AG1225" s="112"/>
      <c r="AH1225" s="112"/>
      <c r="AI1225" s="112"/>
      <c r="AJ1225" s="113">
        <f t="shared" si="2"/>
        <v>0</v>
      </c>
      <c r="AK1225" s="112"/>
      <c r="AL1225" s="112"/>
      <c r="AM1225" s="112"/>
      <c r="AN1225" s="112"/>
      <c r="AO1225" s="112"/>
      <c r="AP1225" s="112"/>
      <c r="AQ1225" s="112"/>
      <c r="AR1225" s="113">
        <f t="shared" si="3"/>
        <v>0</v>
      </c>
      <c r="AS1225" s="112"/>
      <c r="AT1225" s="112"/>
      <c r="AU1225" s="112"/>
      <c r="AV1225" s="112"/>
      <c r="AW1225" s="112"/>
      <c r="AX1225" s="112"/>
      <c r="AY1225" s="112"/>
      <c r="AZ1225" s="113">
        <f t="shared" ref="AZ1225:AZ1236" si="4">AX1225+AY1225</f>
        <v>0</v>
      </c>
      <c r="BA1225" s="112"/>
      <c r="BB1225" s="112"/>
      <c r="BC1225" s="112"/>
      <c r="BD1225" s="112"/>
      <c r="BE1225" s="112"/>
      <c r="BF1225" s="116"/>
      <c r="BG1225" s="116"/>
      <c r="BH1225" s="116"/>
    </row>
    <row r="1226" spans="1:60" x14ac:dyDescent="0.35">
      <c r="A1226" s="116"/>
      <c r="B1226" s="125" t="s">
        <v>158</v>
      </c>
      <c r="C1226" s="125" t="s">
        <v>159</v>
      </c>
      <c r="D1226" s="109" t="s">
        <v>160</v>
      </c>
      <c r="E1226" s="116"/>
      <c r="F1226" s="116"/>
      <c r="G1226" s="116"/>
      <c r="H1226" s="116"/>
      <c r="I1226" s="116"/>
      <c r="J1226" s="116"/>
      <c r="K1226" s="112"/>
      <c r="L1226" s="116"/>
      <c r="M1226" s="112"/>
      <c r="N1226" s="112"/>
      <c r="O1226" s="112"/>
      <c r="P1226" s="109"/>
      <c r="Q1226" s="116"/>
      <c r="R1226" s="112"/>
      <c r="S1226" s="112"/>
      <c r="T1226" s="113">
        <f t="shared" si="0"/>
        <v>0</v>
      </c>
      <c r="U1226" s="112"/>
      <c r="V1226" s="112"/>
      <c r="W1226" s="112"/>
      <c r="X1226" s="112"/>
      <c r="Y1226" s="112"/>
      <c r="Z1226" s="112"/>
      <c r="AA1226" s="112"/>
      <c r="AB1226" s="113">
        <f t="shared" si="1"/>
        <v>0</v>
      </c>
      <c r="AC1226" s="112"/>
      <c r="AD1226" s="112"/>
      <c r="AE1226" s="112"/>
      <c r="AF1226" s="112"/>
      <c r="AG1226" s="112"/>
      <c r="AH1226" s="112"/>
      <c r="AI1226" s="112"/>
      <c r="AJ1226" s="113">
        <f t="shared" si="2"/>
        <v>0</v>
      </c>
      <c r="AK1226" s="112"/>
      <c r="AL1226" s="112"/>
      <c r="AM1226" s="112"/>
      <c r="AN1226" s="112"/>
      <c r="AO1226" s="112"/>
      <c r="AP1226" s="112"/>
      <c r="AQ1226" s="112"/>
      <c r="AR1226" s="113">
        <f t="shared" si="3"/>
        <v>0</v>
      </c>
      <c r="AS1226" s="112"/>
      <c r="AT1226" s="112"/>
      <c r="AU1226" s="112"/>
      <c r="AV1226" s="112"/>
      <c r="AW1226" s="112"/>
      <c r="AX1226" s="112"/>
      <c r="AY1226" s="112"/>
      <c r="AZ1226" s="113">
        <f t="shared" si="4"/>
        <v>0</v>
      </c>
      <c r="BA1226" s="112"/>
      <c r="BB1226" s="112"/>
      <c r="BC1226" s="112"/>
      <c r="BD1226" s="112"/>
      <c r="BE1226" s="112"/>
      <c r="BF1226" s="116"/>
      <c r="BG1226" s="116"/>
      <c r="BH1226" s="116"/>
    </row>
    <row r="1227" spans="1:60" x14ac:dyDescent="0.35">
      <c r="A1227" s="116"/>
      <c r="B1227" s="125" t="s">
        <v>158</v>
      </c>
      <c r="C1227" s="125" t="s">
        <v>159</v>
      </c>
      <c r="D1227" s="109" t="s">
        <v>160</v>
      </c>
      <c r="E1227" s="116"/>
      <c r="F1227" s="116"/>
      <c r="G1227" s="116"/>
      <c r="H1227" s="116"/>
      <c r="I1227" s="116"/>
      <c r="J1227" s="116"/>
      <c r="K1227" s="112"/>
      <c r="L1227" s="116"/>
      <c r="M1227" s="112"/>
      <c r="N1227" s="112"/>
      <c r="O1227" s="112"/>
      <c r="P1227" s="109"/>
      <c r="Q1227" s="116"/>
      <c r="R1227" s="112"/>
      <c r="S1227" s="112"/>
      <c r="T1227" s="113">
        <f t="shared" si="0"/>
        <v>0</v>
      </c>
      <c r="U1227" s="112"/>
      <c r="V1227" s="112"/>
      <c r="W1227" s="112"/>
      <c r="X1227" s="112"/>
      <c r="Y1227" s="112"/>
      <c r="Z1227" s="112"/>
      <c r="AA1227" s="112"/>
      <c r="AB1227" s="113">
        <f t="shared" si="1"/>
        <v>0</v>
      </c>
      <c r="AC1227" s="112"/>
      <c r="AD1227" s="112"/>
      <c r="AE1227" s="112"/>
      <c r="AF1227" s="112"/>
      <c r="AG1227" s="112"/>
      <c r="AH1227" s="112"/>
      <c r="AI1227" s="112"/>
      <c r="AJ1227" s="113">
        <f t="shared" si="2"/>
        <v>0</v>
      </c>
      <c r="AK1227" s="112"/>
      <c r="AL1227" s="112"/>
      <c r="AM1227" s="112"/>
      <c r="AN1227" s="112"/>
      <c r="AO1227" s="112"/>
      <c r="AP1227" s="112"/>
      <c r="AQ1227" s="112"/>
      <c r="AR1227" s="113">
        <f t="shared" si="3"/>
        <v>0</v>
      </c>
      <c r="AS1227" s="112"/>
      <c r="AT1227" s="112"/>
      <c r="AU1227" s="112"/>
      <c r="AV1227" s="112"/>
      <c r="AW1227" s="112"/>
      <c r="AX1227" s="112"/>
      <c r="AY1227" s="112"/>
      <c r="AZ1227" s="113">
        <f t="shared" si="4"/>
        <v>0</v>
      </c>
      <c r="BA1227" s="112"/>
      <c r="BB1227" s="112"/>
      <c r="BC1227" s="112"/>
      <c r="BD1227" s="112"/>
      <c r="BE1227" s="112"/>
      <c r="BF1227" s="116"/>
      <c r="BG1227" s="116"/>
      <c r="BH1227" s="116"/>
    </row>
    <row r="1228" spans="1:60" x14ac:dyDescent="0.35">
      <c r="A1228" s="116"/>
      <c r="B1228" s="125" t="s">
        <v>158</v>
      </c>
      <c r="C1228" s="125" t="s">
        <v>159</v>
      </c>
      <c r="D1228" s="109" t="s">
        <v>160</v>
      </c>
      <c r="E1228" s="116"/>
      <c r="F1228" s="116"/>
      <c r="G1228" s="116"/>
      <c r="H1228" s="116"/>
      <c r="I1228" s="116"/>
      <c r="J1228" s="116"/>
      <c r="K1228" s="112"/>
      <c r="L1228" s="116"/>
      <c r="M1228" s="112"/>
      <c r="N1228" s="112"/>
      <c r="O1228" s="112"/>
      <c r="P1228" s="109"/>
      <c r="Q1228" s="116"/>
      <c r="R1228" s="112"/>
      <c r="S1228" s="112"/>
      <c r="T1228" s="113">
        <f t="shared" si="0"/>
        <v>0</v>
      </c>
      <c r="U1228" s="112"/>
      <c r="V1228" s="112"/>
      <c r="W1228" s="112"/>
      <c r="X1228" s="112"/>
      <c r="Y1228" s="112"/>
      <c r="Z1228" s="112"/>
      <c r="AA1228" s="112"/>
      <c r="AB1228" s="113">
        <f t="shared" si="1"/>
        <v>0</v>
      </c>
      <c r="AC1228" s="112"/>
      <c r="AD1228" s="112"/>
      <c r="AE1228" s="112"/>
      <c r="AF1228" s="112"/>
      <c r="AG1228" s="112"/>
      <c r="AH1228" s="112"/>
      <c r="AI1228" s="112"/>
      <c r="AJ1228" s="113">
        <f t="shared" si="2"/>
        <v>0</v>
      </c>
      <c r="AK1228" s="112"/>
      <c r="AL1228" s="112"/>
      <c r="AM1228" s="112"/>
      <c r="AN1228" s="112"/>
      <c r="AO1228" s="112"/>
      <c r="AP1228" s="112"/>
      <c r="AQ1228" s="112"/>
      <c r="AR1228" s="113">
        <f t="shared" si="3"/>
        <v>0</v>
      </c>
      <c r="AS1228" s="112"/>
      <c r="AT1228" s="112"/>
      <c r="AU1228" s="112"/>
      <c r="AV1228" s="112"/>
      <c r="AW1228" s="112"/>
      <c r="AX1228" s="112"/>
      <c r="AY1228" s="112"/>
      <c r="AZ1228" s="113">
        <f t="shared" si="4"/>
        <v>0</v>
      </c>
      <c r="BA1228" s="112"/>
      <c r="BB1228" s="112"/>
      <c r="BC1228" s="112"/>
      <c r="BD1228" s="112"/>
      <c r="BE1228" s="112"/>
      <c r="BF1228" s="116"/>
      <c r="BG1228" s="116"/>
      <c r="BH1228" s="116"/>
    </row>
    <row r="1229" spans="1:60" x14ac:dyDescent="0.35">
      <c r="A1229" s="116"/>
      <c r="B1229" s="125" t="s">
        <v>158</v>
      </c>
      <c r="C1229" s="125" t="s">
        <v>159</v>
      </c>
      <c r="D1229" s="109" t="s">
        <v>160</v>
      </c>
      <c r="E1229" s="116"/>
      <c r="F1229" s="116"/>
      <c r="G1229" s="116"/>
      <c r="H1229" s="116"/>
      <c r="I1229" s="116"/>
      <c r="J1229" s="116"/>
      <c r="K1229" s="112"/>
      <c r="L1229" s="116"/>
      <c r="M1229" s="112"/>
      <c r="N1229" s="112"/>
      <c r="O1229" s="112"/>
      <c r="P1229" s="109"/>
      <c r="Q1229" s="116"/>
      <c r="R1229" s="112"/>
      <c r="S1229" s="112"/>
      <c r="T1229" s="113">
        <f t="shared" si="0"/>
        <v>0</v>
      </c>
      <c r="U1229" s="112"/>
      <c r="V1229" s="112"/>
      <c r="W1229" s="112"/>
      <c r="X1229" s="112"/>
      <c r="Y1229" s="112"/>
      <c r="Z1229" s="112"/>
      <c r="AA1229" s="112"/>
      <c r="AB1229" s="113">
        <f t="shared" si="1"/>
        <v>0</v>
      </c>
      <c r="AC1229" s="112"/>
      <c r="AD1229" s="112"/>
      <c r="AE1229" s="112"/>
      <c r="AF1229" s="112"/>
      <c r="AG1229" s="112"/>
      <c r="AH1229" s="112"/>
      <c r="AI1229" s="112"/>
      <c r="AJ1229" s="113">
        <f t="shared" si="2"/>
        <v>0</v>
      </c>
      <c r="AK1229" s="112"/>
      <c r="AL1229" s="112"/>
      <c r="AM1229" s="112"/>
      <c r="AN1229" s="112"/>
      <c r="AO1229" s="112"/>
      <c r="AP1229" s="112"/>
      <c r="AQ1229" s="112"/>
      <c r="AR1229" s="113">
        <f t="shared" si="3"/>
        <v>0</v>
      </c>
      <c r="AS1229" s="112"/>
      <c r="AT1229" s="112"/>
      <c r="AU1229" s="112"/>
      <c r="AV1229" s="112"/>
      <c r="AW1229" s="112"/>
      <c r="AX1229" s="112"/>
      <c r="AY1229" s="112"/>
      <c r="AZ1229" s="113">
        <f t="shared" si="4"/>
        <v>0</v>
      </c>
      <c r="BA1229" s="112"/>
      <c r="BB1229" s="112"/>
      <c r="BC1229" s="112"/>
      <c r="BD1229" s="112"/>
      <c r="BE1229" s="112"/>
      <c r="BF1229" s="116"/>
      <c r="BG1229" s="116"/>
      <c r="BH1229" s="116"/>
    </row>
    <row r="1230" spans="1:60" x14ac:dyDescent="0.35">
      <c r="A1230" s="116"/>
      <c r="B1230" s="125" t="s">
        <v>158</v>
      </c>
      <c r="C1230" s="125" t="s">
        <v>159</v>
      </c>
      <c r="D1230" s="109" t="s">
        <v>160</v>
      </c>
      <c r="E1230" s="116"/>
      <c r="F1230" s="116"/>
      <c r="G1230" s="116"/>
      <c r="H1230" s="116"/>
      <c r="I1230" s="116"/>
      <c r="J1230" s="116"/>
      <c r="K1230" s="112"/>
      <c r="L1230" s="116"/>
      <c r="M1230" s="112"/>
      <c r="N1230" s="112"/>
      <c r="O1230" s="112"/>
      <c r="P1230" s="109"/>
      <c r="Q1230" s="116"/>
      <c r="R1230" s="112"/>
      <c r="S1230" s="112"/>
      <c r="T1230" s="113">
        <f t="shared" si="0"/>
        <v>0</v>
      </c>
      <c r="U1230" s="112"/>
      <c r="V1230" s="112"/>
      <c r="W1230" s="112"/>
      <c r="X1230" s="112"/>
      <c r="Y1230" s="112"/>
      <c r="Z1230" s="112"/>
      <c r="AA1230" s="112"/>
      <c r="AB1230" s="113">
        <f t="shared" si="1"/>
        <v>0</v>
      </c>
      <c r="AC1230" s="112"/>
      <c r="AD1230" s="112"/>
      <c r="AE1230" s="112"/>
      <c r="AF1230" s="112"/>
      <c r="AG1230" s="112"/>
      <c r="AH1230" s="112"/>
      <c r="AI1230" s="112"/>
      <c r="AJ1230" s="113">
        <f t="shared" si="2"/>
        <v>0</v>
      </c>
      <c r="AK1230" s="112"/>
      <c r="AL1230" s="112"/>
      <c r="AM1230" s="112"/>
      <c r="AN1230" s="112"/>
      <c r="AO1230" s="112"/>
      <c r="AP1230" s="112"/>
      <c r="AQ1230" s="112"/>
      <c r="AR1230" s="113">
        <f t="shared" si="3"/>
        <v>0</v>
      </c>
      <c r="AS1230" s="112"/>
      <c r="AT1230" s="112"/>
      <c r="AU1230" s="112"/>
      <c r="AV1230" s="112"/>
      <c r="AW1230" s="112"/>
      <c r="AX1230" s="112"/>
      <c r="AY1230" s="112"/>
      <c r="AZ1230" s="113">
        <f t="shared" si="4"/>
        <v>0</v>
      </c>
      <c r="BA1230" s="112"/>
      <c r="BB1230" s="112"/>
      <c r="BC1230" s="112"/>
      <c r="BD1230" s="112"/>
      <c r="BE1230" s="112"/>
      <c r="BF1230" s="116"/>
      <c r="BG1230" s="116"/>
      <c r="BH1230" s="116"/>
    </row>
    <row r="1231" spans="1:60" x14ac:dyDescent="0.35">
      <c r="A1231" s="116"/>
      <c r="B1231" s="125" t="s">
        <v>158</v>
      </c>
      <c r="C1231" s="125" t="s">
        <v>159</v>
      </c>
      <c r="D1231" s="109" t="s">
        <v>160</v>
      </c>
      <c r="E1231" s="116"/>
      <c r="F1231" s="116"/>
      <c r="G1231" s="116"/>
      <c r="H1231" s="116"/>
      <c r="I1231" s="116"/>
      <c r="J1231" s="116"/>
      <c r="K1231" s="112"/>
      <c r="L1231" s="116"/>
      <c r="M1231" s="112"/>
      <c r="N1231" s="112"/>
      <c r="O1231" s="112"/>
      <c r="P1231" s="109"/>
      <c r="Q1231" s="116"/>
      <c r="R1231" s="112"/>
      <c r="S1231" s="112"/>
      <c r="T1231" s="113">
        <f t="shared" si="0"/>
        <v>0</v>
      </c>
      <c r="U1231" s="112"/>
      <c r="V1231" s="112"/>
      <c r="W1231" s="112"/>
      <c r="X1231" s="112"/>
      <c r="Y1231" s="112"/>
      <c r="Z1231" s="112"/>
      <c r="AA1231" s="112"/>
      <c r="AB1231" s="113">
        <f t="shared" si="1"/>
        <v>0</v>
      </c>
      <c r="AC1231" s="112"/>
      <c r="AD1231" s="112"/>
      <c r="AE1231" s="112"/>
      <c r="AF1231" s="112"/>
      <c r="AG1231" s="112"/>
      <c r="AH1231" s="112"/>
      <c r="AI1231" s="112"/>
      <c r="AJ1231" s="113">
        <f t="shared" si="2"/>
        <v>0</v>
      </c>
      <c r="AK1231" s="112"/>
      <c r="AL1231" s="112"/>
      <c r="AM1231" s="112"/>
      <c r="AN1231" s="112"/>
      <c r="AO1231" s="112"/>
      <c r="AP1231" s="112"/>
      <c r="AQ1231" s="112"/>
      <c r="AR1231" s="113">
        <f t="shared" si="3"/>
        <v>0</v>
      </c>
      <c r="AS1231" s="112"/>
      <c r="AT1231" s="112"/>
      <c r="AU1231" s="112"/>
      <c r="AV1231" s="112"/>
      <c r="AW1231" s="112"/>
      <c r="AX1231" s="112"/>
      <c r="AY1231" s="112"/>
      <c r="AZ1231" s="113">
        <f t="shared" si="4"/>
        <v>0</v>
      </c>
      <c r="BA1231" s="112"/>
      <c r="BB1231" s="112"/>
      <c r="BC1231" s="112"/>
      <c r="BD1231" s="112"/>
      <c r="BE1231" s="112"/>
      <c r="BF1231" s="116"/>
      <c r="BG1231" s="116"/>
      <c r="BH1231" s="116"/>
    </row>
    <row r="1232" spans="1:60" x14ac:dyDescent="0.35">
      <c r="A1232" s="116"/>
      <c r="B1232" s="125" t="s">
        <v>158</v>
      </c>
      <c r="C1232" s="125" t="s">
        <v>159</v>
      </c>
      <c r="D1232" s="109" t="s">
        <v>160</v>
      </c>
      <c r="E1232" s="116"/>
      <c r="F1232" s="116"/>
      <c r="G1232" s="116"/>
      <c r="H1232" s="116"/>
      <c r="I1232" s="116"/>
      <c r="J1232" s="116"/>
      <c r="K1232" s="112"/>
      <c r="L1232" s="116"/>
      <c r="M1232" s="112"/>
      <c r="N1232" s="112"/>
      <c r="O1232" s="112"/>
      <c r="P1232" s="109"/>
      <c r="Q1232" s="116"/>
      <c r="R1232" s="112"/>
      <c r="S1232" s="112"/>
      <c r="T1232" s="113">
        <f t="shared" si="0"/>
        <v>0</v>
      </c>
      <c r="U1232" s="112"/>
      <c r="V1232" s="112"/>
      <c r="W1232" s="112"/>
      <c r="X1232" s="112"/>
      <c r="Y1232" s="112"/>
      <c r="Z1232" s="112"/>
      <c r="AA1232" s="112"/>
      <c r="AB1232" s="113">
        <f t="shared" si="1"/>
        <v>0</v>
      </c>
      <c r="AC1232" s="112"/>
      <c r="AD1232" s="112"/>
      <c r="AE1232" s="112"/>
      <c r="AF1232" s="112"/>
      <c r="AG1232" s="112"/>
      <c r="AH1232" s="112"/>
      <c r="AI1232" s="112"/>
      <c r="AJ1232" s="113">
        <f t="shared" si="2"/>
        <v>0</v>
      </c>
      <c r="AK1232" s="112"/>
      <c r="AL1232" s="112"/>
      <c r="AM1232" s="112"/>
      <c r="AN1232" s="112"/>
      <c r="AO1232" s="112"/>
      <c r="AP1232" s="112"/>
      <c r="AQ1232" s="112"/>
      <c r="AR1232" s="113">
        <f t="shared" si="3"/>
        <v>0</v>
      </c>
      <c r="AS1232" s="112"/>
      <c r="AT1232" s="112"/>
      <c r="AU1232" s="112"/>
      <c r="AV1232" s="112"/>
      <c r="AW1232" s="112"/>
      <c r="AX1232" s="112"/>
      <c r="AY1232" s="112"/>
      <c r="AZ1232" s="113">
        <f t="shared" si="4"/>
        <v>0</v>
      </c>
      <c r="BA1232" s="112"/>
      <c r="BB1232" s="112"/>
      <c r="BC1232" s="112"/>
      <c r="BD1232" s="112"/>
      <c r="BE1232" s="112"/>
      <c r="BF1232" s="116"/>
      <c r="BG1232" s="116"/>
      <c r="BH1232" s="116"/>
    </row>
    <row r="1233" spans="1:60" x14ac:dyDescent="0.35">
      <c r="A1233" s="116"/>
      <c r="B1233" s="125" t="s">
        <v>158</v>
      </c>
      <c r="C1233" s="125" t="s">
        <v>159</v>
      </c>
      <c r="D1233" s="109" t="s">
        <v>160</v>
      </c>
      <c r="E1233" s="116"/>
      <c r="F1233" s="116"/>
      <c r="G1233" s="116"/>
      <c r="H1233" s="116"/>
      <c r="I1233" s="116"/>
      <c r="J1233" s="116"/>
      <c r="K1233" s="112"/>
      <c r="L1233" s="116"/>
      <c r="M1233" s="112"/>
      <c r="N1233" s="112"/>
      <c r="O1233" s="112"/>
      <c r="P1233" s="109"/>
      <c r="Q1233" s="116"/>
      <c r="R1233" s="112"/>
      <c r="S1233" s="112"/>
      <c r="T1233" s="113">
        <f t="shared" si="0"/>
        <v>0</v>
      </c>
      <c r="U1233" s="112"/>
      <c r="V1233" s="112"/>
      <c r="W1233" s="112"/>
      <c r="X1233" s="112"/>
      <c r="Y1233" s="112"/>
      <c r="Z1233" s="112"/>
      <c r="AA1233" s="112"/>
      <c r="AB1233" s="113">
        <f t="shared" si="1"/>
        <v>0</v>
      </c>
      <c r="AC1233" s="112"/>
      <c r="AD1233" s="112"/>
      <c r="AE1233" s="112"/>
      <c r="AF1233" s="112"/>
      <c r="AG1233" s="112"/>
      <c r="AH1233" s="112"/>
      <c r="AI1233" s="112"/>
      <c r="AJ1233" s="113">
        <f t="shared" si="2"/>
        <v>0</v>
      </c>
      <c r="AK1233" s="112"/>
      <c r="AL1233" s="112"/>
      <c r="AM1233" s="112"/>
      <c r="AN1233" s="112"/>
      <c r="AO1233" s="112"/>
      <c r="AP1233" s="112"/>
      <c r="AQ1233" s="112"/>
      <c r="AR1233" s="113">
        <f t="shared" si="3"/>
        <v>0</v>
      </c>
      <c r="AS1233" s="112"/>
      <c r="AT1233" s="112"/>
      <c r="AU1233" s="112"/>
      <c r="AV1233" s="112"/>
      <c r="AW1233" s="112"/>
      <c r="AX1233" s="112"/>
      <c r="AY1233" s="112"/>
      <c r="AZ1233" s="113">
        <f t="shared" si="4"/>
        <v>0</v>
      </c>
      <c r="BA1233" s="112"/>
      <c r="BB1233" s="112"/>
      <c r="BC1233" s="112"/>
      <c r="BD1233" s="112"/>
      <c r="BE1233" s="112"/>
      <c r="BF1233" s="116"/>
      <c r="BG1233" s="116"/>
      <c r="BH1233" s="116"/>
    </row>
    <row r="1234" spans="1:60" x14ac:dyDescent="0.35">
      <c r="A1234" s="116"/>
      <c r="B1234" s="125" t="s">
        <v>158</v>
      </c>
      <c r="C1234" s="125" t="s">
        <v>159</v>
      </c>
      <c r="D1234" s="109" t="s">
        <v>160</v>
      </c>
      <c r="E1234" s="116"/>
      <c r="F1234" s="116"/>
      <c r="G1234" s="116"/>
      <c r="H1234" s="116"/>
      <c r="I1234" s="116"/>
      <c r="J1234" s="116"/>
      <c r="K1234" s="112"/>
      <c r="L1234" s="116"/>
      <c r="M1234" s="112"/>
      <c r="N1234" s="112"/>
      <c r="O1234" s="112"/>
      <c r="P1234" s="109"/>
      <c r="Q1234" s="116"/>
      <c r="R1234" s="112"/>
      <c r="S1234" s="112"/>
      <c r="T1234" s="113">
        <f t="shared" si="0"/>
        <v>0</v>
      </c>
      <c r="U1234" s="112"/>
      <c r="V1234" s="112"/>
      <c r="W1234" s="112"/>
      <c r="X1234" s="112"/>
      <c r="Y1234" s="112"/>
      <c r="Z1234" s="112"/>
      <c r="AA1234" s="112"/>
      <c r="AB1234" s="113">
        <f t="shared" si="1"/>
        <v>0</v>
      </c>
      <c r="AC1234" s="112"/>
      <c r="AD1234" s="112"/>
      <c r="AE1234" s="112"/>
      <c r="AF1234" s="112"/>
      <c r="AG1234" s="112"/>
      <c r="AH1234" s="112"/>
      <c r="AI1234" s="112"/>
      <c r="AJ1234" s="113">
        <f t="shared" si="2"/>
        <v>0</v>
      </c>
      <c r="AK1234" s="112"/>
      <c r="AL1234" s="112"/>
      <c r="AM1234" s="112"/>
      <c r="AN1234" s="112"/>
      <c r="AO1234" s="112"/>
      <c r="AP1234" s="112"/>
      <c r="AQ1234" s="112"/>
      <c r="AR1234" s="113">
        <f t="shared" si="3"/>
        <v>0</v>
      </c>
      <c r="AS1234" s="112"/>
      <c r="AT1234" s="112"/>
      <c r="AU1234" s="112"/>
      <c r="AV1234" s="112"/>
      <c r="AW1234" s="112"/>
      <c r="AX1234" s="112"/>
      <c r="AY1234" s="112"/>
      <c r="AZ1234" s="113">
        <f t="shared" si="4"/>
        <v>0</v>
      </c>
      <c r="BA1234" s="112"/>
      <c r="BB1234" s="112"/>
      <c r="BC1234" s="112"/>
      <c r="BD1234" s="112"/>
      <c r="BE1234" s="112"/>
      <c r="BF1234" s="116"/>
      <c r="BG1234" s="116"/>
      <c r="BH1234" s="116"/>
    </row>
    <row r="1235" spans="1:60" x14ac:dyDescent="0.35">
      <c r="A1235" s="116"/>
      <c r="B1235" s="125" t="s">
        <v>158</v>
      </c>
      <c r="C1235" s="125" t="s">
        <v>159</v>
      </c>
      <c r="D1235" s="109" t="s">
        <v>160</v>
      </c>
      <c r="E1235" s="116"/>
      <c r="F1235" s="116"/>
      <c r="G1235" s="116"/>
      <c r="H1235" s="116"/>
      <c r="I1235" s="116"/>
      <c r="J1235" s="116"/>
      <c r="K1235" s="112"/>
      <c r="L1235" s="116"/>
      <c r="M1235" s="112"/>
      <c r="N1235" s="112"/>
      <c r="O1235" s="112"/>
      <c r="P1235" s="109"/>
      <c r="Q1235" s="116"/>
      <c r="R1235" s="112"/>
      <c r="S1235" s="112"/>
      <c r="T1235" s="113">
        <f t="shared" si="0"/>
        <v>0</v>
      </c>
      <c r="U1235" s="112"/>
      <c r="V1235" s="112"/>
      <c r="W1235" s="112"/>
      <c r="X1235" s="112"/>
      <c r="Y1235" s="112"/>
      <c r="Z1235" s="112"/>
      <c r="AA1235" s="112"/>
      <c r="AB1235" s="113">
        <f t="shared" si="1"/>
        <v>0</v>
      </c>
      <c r="AC1235" s="112"/>
      <c r="AD1235" s="112"/>
      <c r="AE1235" s="112"/>
      <c r="AF1235" s="112"/>
      <c r="AG1235" s="112"/>
      <c r="AH1235" s="112"/>
      <c r="AI1235" s="112"/>
      <c r="AJ1235" s="113">
        <f t="shared" si="2"/>
        <v>0</v>
      </c>
      <c r="AK1235" s="112"/>
      <c r="AL1235" s="112"/>
      <c r="AM1235" s="112"/>
      <c r="AN1235" s="112"/>
      <c r="AO1235" s="112"/>
      <c r="AP1235" s="112"/>
      <c r="AQ1235" s="112"/>
      <c r="AR1235" s="113">
        <f t="shared" si="3"/>
        <v>0</v>
      </c>
      <c r="AS1235" s="112"/>
      <c r="AT1235" s="112"/>
      <c r="AU1235" s="112"/>
      <c r="AV1235" s="112"/>
      <c r="AW1235" s="112"/>
      <c r="AX1235" s="112"/>
      <c r="AY1235" s="112"/>
      <c r="AZ1235" s="113">
        <f t="shared" si="4"/>
        <v>0</v>
      </c>
      <c r="BA1235" s="112"/>
      <c r="BB1235" s="112"/>
      <c r="BC1235" s="112"/>
      <c r="BD1235" s="112"/>
      <c r="BE1235" s="112"/>
      <c r="BF1235" s="116"/>
      <c r="BG1235" s="116"/>
      <c r="BH1235" s="116"/>
    </row>
    <row r="1236" spans="1:60" x14ac:dyDescent="0.35">
      <c r="A1236" s="116"/>
      <c r="B1236" s="125" t="s">
        <v>158</v>
      </c>
      <c r="C1236" s="125" t="s">
        <v>159</v>
      </c>
      <c r="D1236" s="109" t="s">
        <v>160</v>
      </c>
      <c r="E1236" s="116"/>
      <c r="F1236" s="116"/>
      <c r="G1236" s="116"/>
      <c r="H1236" s="116"/>
      <c r="I1236" s="116"/>
      <c r="J1236" s="116"/>
      <c r="K1236" s="112"/>
      <c r="L1236" s="116"/>
      <c r="M1236" s="112"/>
      <c r="N1236" s="112"/>
      <c r="O1236" s="112"/>
      <c r="P1236" s="109"/>
      <c r="Q1236" s="116"/>
      <c r="R1236" s="112"/>
      <c r="S1236" s="112"/>
      <c r="T1236" s="113">
        <f t="shared" si="0"/>
        <v>0</v>
      </c>
      <c r="U1236" s="112"/>
      <c r="V1236" s="112"/>
      <c r="W1236" s="112"/>
      <c r="X1236" s="112"/>
      <c r="Y1236" s="112"/>
      <c r="Z1236" s="112"/>
      <c r="AA1236" s="112"/>
      <c r="AB1236" s="113">
        <f t="shared" si="1"/>
        <v>0</v>
      </c>
      <c r="AC1236" s="112"/>
      <c r="AD1236" s="112"/>
      <c r="AE1236" s="112"/>
      <c r="AF1236" s="112"/>
      <c r="AG1236" s="112"/>
      <c r="AH1236" s="112"/>
      <c r="AI1236" s="112"/>
      <c r="AJ1236" s="113">
        <f t="shared" si="2"/>
        <v>0</v>
      </c>
      <c r="AK1236" s="112"/>
      <c r="AL1236" s="112"/>
      <c r="AM1236" s="112"/>
      <c r="AN1236" s="112"/>
      <c r="AO1236" s="112"/>
      <c r="AP1236" s="112"/>
      <c r="AQ1236" s="112"/>
      <c r="AR1236" s="113">
        <f t="shared" si="3"/>
        <v>0</v>
      </c>
      <c r="AS1236" s="112"/>
      <c r="AT1236" s="112"/>
      <c r="AU1236" s="112"/>
      <c r="AV1236" s="112"/>
      <c r="AW1236" s="112"/>
      <c r="AX1236" s="112"/>
      <c r="AY1236" s="112"/>
      <c r="AZ1236" s="113">
        <f t="shared" si="4"/>
        <v>0</v>
      </c>
      <c r="BA1236" s="112"/>
      <c r="BB1236" s="112"/>
      <c r="BC1236" s="112"/>
      <c r="BD1236" s="112"/>
      <c r="BE1236" s="112"/>
      <c r="BF1236" s="116"/>
      <c r="BG1236" s="116"/>
      <c r="BH1236" s="116"/>
    </row>
    <row r="1237" spans="1:60" x14ac:dyDescent="0.35">
      <c r="A1237" s="117"/>
      <c r="B1237" s="117"/>
      <c r="C1237" s="117"/>
      <c r="D1237" s="104"/>
      <c r="E1237" s="117"/>
      <c r="F1237" s="117"/>
      <c r="G1237" s="117"/>
      <c r="H1237" s="117"/>
      <c r="I1237" s="118">
        <f>SUM(I1223:I1236)</f>
        <v>0</v>
      </c>
      <c r="J1237" s="126"/>
      <c r="K1237" s="120">
        <f>SUM(K1223:K1236)</f>
        <v>0</v>
      </c>
      <c r="L1237" s="103"/>
      <c r="M1237" s="121">
        <f t="shared" ref="M1237:O1237" si="5">SUM(M1223:M1236)</f>
        <v>0</v>
      </c>
      <c r="N1237" s="121">
        <f t="shared" si="5"/>
        <v>0</v>
      </c>
      <c r="O1237" s="121">
        <f t="shared" si="5"/>
        <v>0</v>
      </c>
      <c r="P1237" s="121"/>
      <c r="Q1237" s="121"/>
      <c r="R1237" s="121">
        <f>SUM(R1223:R1236)</f>
        <v>0</v>
      </c>
      <c r="S1237" s="121">
        <f t="shared" ref="S1237:BE1237" si="6">SUM(S1223:S1236)</f>
        <v>0</v>
      </c>
      <c r="T1237" s="121">
        <f t="shared" si="6"/>
        <v>0</v>
      </c>
      <c r="U1237" s="121">
        <f t="shared" si="6"/>
        <v>0</v>
      </c>
      <c r="V1237" s="121">
        <f t="shared" si="6"/>
        <v>0</v>
      </c>
      <c r="W1237" s="121">
        <f t="shared" si="6"/>
        <v>0</v>
      </c>
      <c r="X1237" s="121">
        <f t="shared" si="6"/>
        <v>0</v>
      </c>
      <c r="Y1237" s="121">
        <f t="shared" si="6"/>
        <v>0</v>
      </c>
      <c r="Z1237" s="121">
        <f t="shared" si="6"/>
        <v>0</v>
      </c>
      <c r="AA1237" s="121">
        <f t="shared" si="6"/>
        <v>0</v>
      </c>
      <c r="AB1237" s="121">
        <f t="shared" si="6"/>
        <v>0</v>
      </c>
      <c r="AC1237" s="121">
        <f t="shared" si="6"/>
        <v>0</v>
      </c>
      <c r="AD1237" s="121">
        <f t="shared" si="6"/>
        <v>0</v>
      </c>
      <c r="AE1237" s="121">
        <f t="shared" si="6"/>
        <v>0</v>
      </c>
      <c r="AF1237" s="121">
        <f t="shared" si="6"/>
        <v>0</v>
      </c>
      <c r="AG1237" s="121">
        <f t="shared" si="6"/>
        <v>0</v>
      </c>
      <c r="AH1237" s="121">
        <f t="shared" si="6"/>
        <v>0</v>
      </c>
      <c r="AI1237" s="121">
        <f t="shared" si="6"/>
        <v>0</v>
      </c>
      <c r="AJ1237" s="121">
        <f t="shared" si="6"/>
        <v>0</v>
      </c>
      <c r="AK1237" s="121">
        <f t="shared" si="6"/>
        <v>0</v>
      </c>
      <c r="AL1237" s="121">
        <f t="shared" si="6"/>
        <v>0</v>
      </c>
      <c r="AM1237" s="121">
        <f t="shared" si="6"/>
        <v>0</v>
      </c>
      <c r="AN1237" s="121">
        <f t="shared" si="6"/>
        <v>0</v>
      </c>
      <c r="AO1237" s="121">
        <f t="shared" si="6"/>
        <v>0</v>
      </c>
      <c r="AP1237" s="121">
        <f t="shared" si="6"/>
        <v>0</v>
      </c>
      <c r="AQ1237" s="121">
        <f t="shared" si="6"/>
        <v>0</v>
      </c>
      <c r="AR1237" s="121">
        <f t="shared" si="6"/>
        <v>0</v>
      </c>
      <c r="AS1237" s="121">
        <f t="shared" si="6"/>
        <v>0</v>
      </c>
      <c r="AT1237" s="121">
        <f t="shared" si="6"/>
        <v>0</v>
      </c>
      <c r="AU1237" s="121">
        <f t="shared" si="6"/>
        <v>0</v>
      </c>
      <c r="AV1237" s="121">
        <f t="shared" si="6"/>
        <v>0</v>
      </c>
      <c r="AW1237" s="121">
        <f t="shared" si="6"/>
        <v>0</v>
      </c>
      <c r="AX1237" s="121">
        <f t="shared" si="6"/>
        <v>0</v>
      </c>
      <c r="AY1237" s="121">
        <f t="shared" si="6"/>
        <v>0</v>
      </c>
      <c r="AZ1237" s="121">
        <f t="shared" si="6"/>
        <v>0</v>
      </c>
      <c r="BA1237" s="121">
        <f t="shared" si="6"/>
        <v>0</v>
      </c>
      <c r="BB1237" s="121">
        <f t="shared" si="6"/>
        <v>0</v>
      </c>
      <c r="BC1237" s="121">
        <f t="shared" si="6"/>
        <v>0</v>
      </c>
      <c r="BD1237" s="121">
        <f t="shared" si="6"/>
        <v>0</v>
      </c>
      <c r="BE1237" s="121">
        <f t="shared" si="6"/>
        <v>0</v>
      </c>
      <c r="BF1237" s="103"/>
      <c r="BG1237" s="103"/>
      <c r="BH1237" s="103"/>
    </row>
    <row r="1238" spans="1:60" x14ac:dyDescent="0.35">
      <c r="A1238" s="189"/>
      <c r="B1238" s="189"/>
      <c r="C1238" s="189"/>
      <c r="D1238" s="158"/>
      <c r="E1238" s="189"/>
      <c r="F1238" s="189"/>
      <c r="G1238" s="189"/>
      <c r="H1238" s="189"/>
      <c r="I1238" s="190"/>
      <c r="J1238" s="191"/>
    </row>
    <row r="1239" spans="1:60" x14ac:dyDescent="0.35">
      <c r="A1239" s="189"/>
      <c r="B1239" s="189"/>
      <c r="C1239" s="189"/>
      <c r="D1239" s="158"/>
      <c r="E1239" s="189"/>
      <c r="F1239" s="189"/>
      <c r="G1239" s="189"/>
      <c r="H1239" s="189"/>
      <c r="I1239" s="190"/>
      <c r="J1239" s="191"/>
    </row>
    <row r="1240" spans="1:60" x14ac:dyDescent="0.35">
      <c r="A1240" s="189"/>
      <c r="B1240" s="189"/>
      <c r="C1240" s="189"/>
      <c r="D1240" s="158"/>
      <c r="E1240" s="189"/>
      <c r="F1240" s="189"/>
      <c r="G1240" s="189"/>
      <c r="H1240" s="189"/>
      <c r="I1240" s="190"/>
      <c r="J1240" s="191"/>
    </row>
    <row r="1241" spans="1:60" x14ac:dyDescent="0.35">
      <c r="A1241" s="189"/>
      <c r="B1241" s="189"/>
      <c r="C1241" s="189"/>
      <c r="D1241" s="158"/>
      <c r="E1241" s="189"/>
      <c r="F1241" s="189"/>
      <c r="G1241" s="189"/>
      <c r="H1241" s="189"/>
      <c r="I1241" s="190"/>
      <c r="J1241" s="191"/>
    </row>
    <row r="1242" spans="1:60" x14ac:dyDescent="0.35">
      <c r="A1242" s="189"/>
      <c r="B1242" s="189"/>
      <c r="C1242" s="189"/>
      <c r="D1242" s="158"/>
      <c r="E1242" s="189"/>
      <c r="F1242" s="189"/>
      <c r="G1242" s="189"/>
      <c r="H1242" s="189"/>
      <c r="I1242" s="190"/>
      <c r="J1242" s="191"/>
    </row>
    <row r="1243" spans="1:60" x14ac:dyDescent="0.35">
      <c r="A1243" s="189"/>
      <c r="B1243" s="189"/>
      <c r="C1243" s="189"/>
      <c r="D1243" s="158"/>
      <c r="E1243" s="189"/>
      <c r="F1243" s="189"/>
      <c r="G1243" s="189"/>
      <c r="H1243" s="189"/>
      <c r="I1243" s="190"/>
      <c r="J1243" s="191"/>
    </row>
    <row r="1244" spans="1:60" x14ac:dyDescent="0.35">
      <c r="A1244" s="189"/>
      <c r="B1244" s="189"/>
      <c r="C1244" s="189"/>
      <c r="D1244" s="158"/>
      <c r="E1244" s="189"/>
      <c r="F1244" s="189"/>
      <c r="G1244" s="189"/>
      <c r="H1244" s="189"/>
      <c r="I1244" s="190"/>
      <c r="J1244" s="191"/>
    </row>
    <row r="1245" spans="1:60" x14ac:dyDescent="0.35">
      <c r="A1245" s="189"/>
      <c r="B1245" s="189"/>
      <c r="C1245" s="189"/>
      <c r="D1245" s="158"/>
      <c r="E1245" s="189"/>
      <c r="F1245" s="189"/>
      <c r="G1245" s="189"/>
      <c r="H1245" s="189"/>
      <c r="I1245" s="190"/>
      <c r="J1245" s="191"/>
    </row>
    <row r="1246" spans="1:60" x14ac:dyDescent="0.35">
      <c r="A1246" s="189"/>
      <c r="B1246" s="189"/>
      <c r="C1246" s="189"/>
      <c r="D1246" s="158"/>
      <c r="E1246" s="189"/>
      <c r="F1246" s="189"/>
      <c r="G1246" s="189"/>
      <c r="H1246" s="189"/>
      <c r="I1246" s="190"/>
      <c r="J1246" s="191"/>
    </row>
    <row r="1247" spans="1:60" x14ac:dyDescent="0.35">
      <c r="A1247" s="189"/>
      <c r="B1247" s="189"/>
      <c r="C1247" s="189"/>
      <c r="D1247" s="158"/>
      <c r="E1247" s="189"/>
      <c r="F1247" s="189"/>
      <c r="G1247" s="189"/>
      <c r="H1247" s="189"/>
      <c r="I1247" s="190"/>
      <c r="J1247" s="191"/>
    </row>
    <row r="1248" spans="1:60" x14ac:dyDescent="0.35">
      <c r="A1248" s="189"/>
      <c r="B1248" s="189"/>
      <c r="C1248" s="189"/>
      <c r="D1248" s="158"/>
      <c r="E1248" s="189"/>
      <c r="F1248" s="189"/>
      <c r="G1248" s="189"/>
      <c r="H1248" s="189"/>
      <c r="I1248" s="190"/>
      <c r="J1248" s="191"/>
    </row>
    <row r="1249" spans="1:10" x14ac:dyDescent="0.35">
      <c r="A1249" s="189"/>
      <c r="B1249" s="189"/>
      <c r="C1249" s="189"/>
      <c r="D1249" s="158"/>
      <c r="E1249" s="189"/>
      <c r="F1249" s="189"/>
      <c r="G1249" s="189"/>
      <c r="H1249" s="189"/>
      <c r="I1249" s="190"/>
      <c r="J1249" s="191"/>
    </row>
    <row r="1250" spans="1:10" x14ac:dyDescent="0.35">
      <c r="A1250" s="189"/>
      <c r="B1250" s="189"/>
      <c r="C1250" s="189"/>
      <c r="D1250" s="158"/>
      <c r="E1250" s="189"/>
      <c r="F1250" s="189"/>
      <c r="G1250" s="189"/>
      <c r="H1250" s="189"/>
      <c r="I1250" s="190"/>
      <c r="J1250" s="191"/>
    </row>
    <row r="1251" spans="1:10" x14ac:dyDescent="0.35">
      <c r="A1251" s="189"/>
      <c r="B1251" s="189"/>
      <c r="C1251" s="189"/>
      <c r="D1251" s="158"/>
      <c r="E1251" s="189"/>
      <c r="F1251" s="189"/>
      <c r="G1251" s="189"/>
      <c r="H1251" s="189"/>
      <c r="I1251" s="190"/>
      <c r="J1251" s="191"/>
    </row>
    <row r="1252" spans="1:10" x14ac:dyDescent="0.35">
      <c r="A1252" s="189"/>
      <c r="B1252" s="189"/>
      <c r="C1252" s="189"/>
      <c r="D1252" s="158"/>
      <c r="E1252" s="189"/>
      <c r="F1252" s="189"/>
      <c r="G1252" s="189"/>
      <c r="H1252" s="189"/>
      <c r="I1252" s="190"/>
      <c r="J1252" s="191"/>
    </row>
    <row r="1253" spans="1:10" x14ac:dyDescent="0.35">
      <c r="A1253" s="189"/>
      <c r="B1253" s="189"/>
      <c r="C1253" s="189"/>
      <c r="D1253" s="158"/>
      <c r="E1253" s="189"/>
      <c r="F1253" s="189"/>
      <c r="G1253" s="189"/>
      <c r="H1253" s="189"/>
      <c r="I1253" s="190"/>
      <c r="J1253" s="191"/>
    </row>
    <row r="1254" spans="1:10" x14ac:dyDescent="0.35">
      <c r="A1254" s="189"/>
      <c r="B1254" s="189"/>
      <c r="C1254" s="189"/>
      <c r="D1254" s="158"/>
      <c r="E1254" s="189"/>
      <c r="F1254" s="189"/>
      <c r="G1254" s="189"/>
      <c r="H1254" s="189"/>
      <c r="I1254" s="190"/>
      <c r="J1254" s="191"/>
    </row>
    <row r="1255" spans="1:10" x14ac:dyDescent="0.35">
      <c r="A1255" s="189"/>
      <c r="B1255" s="189"/>
      <c r="C1255" s="189"/>
      <c r="D1255" s="158"/>
      <c r="E1255" s="189"/>
      <c r="F1255" s="189"/>
      <c r="G1255" s="189"/>
      <c r="H1255" s="189"/>
      <c r="I1255" s="190"/>
      <c r="J1255" s="191"/>
    </row>
    <row r="1256" spans="1:10" x14ac:dyDescent="0.35">
      <c r="A1256" s="189"/>
      <c r="B1256" s="189"/>
      <c r="C1256" s="189"/>
      <c r="D1256" s="158"/>
      <c r="E1256" s="189"/>
      <c r="F1256" s="189"/>
      <c r="G1256" s="189"/>
      <c r="H1256" s="189"/>
      <c r="I1256" s="190"/>
      <c r="J1256" s="191"/>
    </row>
    <row r="1257" spans="1:10" x14ac:dyDescent="0.35">
      <c r="A1257" s="189"/>
      <c r="B1257" s="189"/>
      <c r="C1257" s="189"/>
      <c r="D1257" s="158"/>
      <c r="E1257" s="189"/>
      <c r="F1257" s="189"/>
      <c r="G1257" s="189"/>
      <c r="H1257" s="189"/>
      <c r="I1257" s="190"/>
      <c r="J1257" s="191"/>
    </row>
    <row r="1258" spans="1:10" x14ac:dyDescent="0.35">
      <c r="A1258" s="189"/>
      <c r="B1258" s="189"/>
      <c r="C1258" s="189"/>
      <c r="D1258" s="158"/>
      <c r="E1258" s="189"/>
      <c r="F1258" s="189"/>
      <c r="G1258" s="189"/>
      <c r="H1258" s="189"/>
      <c r="I1258" s="190"/>
      <c r="J1258" s="191"/>
    </row>
    <row r="1259" spans="1:10" x14ac:dyDescent="0.35">
      <c r="A1259" s="189"/>
      <c r="B1259" s="189"/>
      <c r="C1259" s="189"/>
      <c r="D1259" s="158"/>
      <c r="E1259" s="189"/>
      <c r="F1259" s="189"/>
      <c r="G1259" s="189"/>
      <c r="H1259" s="189"/>
      <c r="I1259" s="190"/>
      <c r="J1259" s="191"/>
    </row>
    <row r="1260" spans="1:10" x14ac:dyDescent="0.35">
      <c r="A1260" s="189"/>
      <c r="B1260" s="189"/>
      <c r="C1260" s="189"/>
      <c r="D1260" s="158"/>
      <c r="E1260" s="189"/>
      <c r="F1260" s="189"/>
      <c r="G1260" s="189"/>
      <c r="H1260" s="189"/>
      <c r="I1260" s="190"/>
      <c r="J1260" s="191"/>
    </row>
    <row r="1261" spans="1:10" x14ac:dyDescent="0.35">
      <c r="A1261" s="189"/>
      <c r="B1261" s="189"/>
      <c r="C1261" s="189"/>
      <c r="D1261" s="158"/>
      <c r="E1261" s="189"/>
      <c r="F1261" s="189"/>
      <c r="G1261" s="189"/>
      <c r="H1261" s="189"/>
      <c r="I1261" s="190"/>
      <c r="J1261" s="191"/>
    </row>
    <row r="1262" spans="1:10" x14ac:dyDescent="0.35">
      <c r="A1262" s="189"/>
      <c r="B1262" s="189"/>
      <c r="C1262" s="189"/>
      <c r="D1262" s="158"/>
      <c r="E1262" s="189"/>
      <c r="F1262" s="189"/>
      <c r="G1262" s="189"/>
      <c r="H1262" s="189"/>
      <c r="I1262" s="190"/>
      <c r="J1262" s="191"/>
    </row>
    <row r="1263" spans="1:10" x14ac:dyDescent="0.35">
      <c r="A1263" s="189"/>
      <c r="B1263" s="189"/>
      <c r="C1263" s="189"/>
      <c r="D1263" s="158"/>
      <c r="E1263" s="189"/>
      <c r="F1263" s="189"/>
      <c r="G1263" s="189"/>
      <c r="H1263" s="189"/>
      <c r="I1263" s="190"/>
      <c r="J1263" s="191"/>
    </row>
    <row r="1264" spans="1:10" x14ac:dyDescent="0.35">
      <c r="A1264" s="189"/>
      <c r="B1264" s="189"/>
      <c r="C1264" s="189"/>
      <c r="D1264" s="158"/>
      <c r="E1264" s="189"/>
      <c r="F1264" s="189"/>
      <c r="G1264" s="189"/>
      <c r="H1264" s="189"/>
      <c r="I1264" s="190"/>
      <c r="J1264" s="191"/>
    </row>
    <row r="1265" spans="1:10" x14ac:dyDescent="0.35">
      <c r="A1265" s="189"/>
      <c r="B1265" s="189"/>
      <c r="C1265" s="189"/>
      <c r="D1265" s="158"/>
      <c r="E1265" s="189"/>
      <c r="F1265" s="189"/>
      <c r="G1265" s="189"/>
      <c r="H1265" s="189"/>
      <c r="I1265" s="190"/>
      <c r="J1265" s="191"/>
    </row>
    <row r="1266" spans="1:10" x14ac:dyDescent="0.35">
      <c r="A1266" s="189"/>
      <c r="B1266" s="189"/>
      <c r="C1266" s="189"/>
      <c r="D1266" s="158"/>
      <c r="E1266" s="189"/>
      <c r="F1266" s="189"/>
      <c r="G1266" s="189"/>
      <c r="H1266" s="189"/>
      <c r="I1266" s="190"/>
      <c r="J1266" s="191"/>
    </row>
    <row r="1267" spans="1:10" x14ac:dyDescent="0.35">
      <c r="A1267" s="189"/>
      <c r="B1267" s="189"/>
      <c r="C1267" s="189"/>
      <c r="D1267" s="158"/>
      <c r="E1267" s="189"/>
      <c r="F1267" s="189"/>
      <c r="G1267" s="189"/>
      <c r="H1267" s="189"/>
      <c r="I1267" s="190"/>
      <c r="J1267" s="191"/>
    </row>
    <row r="1268" spans="1:10" x14ac:dyDescent="0.35">
      <c r="A1268" s="189"/>
      <c r="B1268" s="189"/>
      <c r="C1268" s="189"/>
      <c r="D1268" s="158"/>
      <c r="E1268" s="189"/>
      <c r="F1268" s="189"/>
      <c r="G1268" s="189"/>
      <c r="H1268" s="189"/>
      <c r="I1268" s="190"/>
      <c r="J1268" s="191"/>
    </row>
    <row r="1269" spans="1:10" x14ac:dyDescent="0.35">
      <c r="A1269" s="189"/>
      <c r="B1269" s="189"/>
      <c r="C1269" s="189"/>
      <c r="D1269" s="158"/>
      <c r="E1269" s="189"/>
      <c r="F1269" s="189"/>
      <c r="G1269" s="189"/>
      <c r="H1269" s="189"/>
      <c r="I1269" s="190"/>
      <c r="J1269" s="191"/>
    </row>
    <row r="1270" spans="1:10" x14ac:dyDescent="0.35">
      <c r="A1270" s="189"/>
      <c r="B1270" s="189"/>
      <c r="C1270" s="189"/>
      <c r="D1270" s="158"/>
      <c r="E1270" s="189"/>
      <c r="F1270" s="189"/>
      <c r="G1270" s="189"/>
      <c r="H1270" s="189"/>
      <c r="I1270" s="190"/>
      <c r="J1270" s="191"/>
    </row>
    <row r="1271" spans="1:10" x14ac:dyDescent="0.35">
      <c r="A1271" s="189"/>
      <c r="B1271" s="189"/>
      <c r="C1271" s="189"/>
      <c r="D1271" s="158"/>
      <c r="E1271" s="189"/>
      <c r="F1271" s="189"/>
      <c r="G1271" s="189"/>
      <c r="H1271" s="189"/>
      <c r="I1271" s="190"/>
      <c r="J1271" s="191"/>
    </row>
    <row r="1272" spans="1:10" x14ac:dyDescent="0.35">
      <c r="A1272" s="189"/>
      <c r="B1272" s="189"/>
      <c r="C1272" s="189"/>
      <c r="D1272" s="158"/>
      <c r="E1272" s="189"/>
      <c r="F1272" s="189"/>
      <c r="G1272" s="189"/>
      <c r="H1272" s="189"/>
      <c r="I1272" s="190"/>
      <c r="J1272" s="191"/>
    </row>
    <row r="1273" spans="1:10" x14ac:dyDescent="0.35">
      <c r="A1273" s="189"/>
      <c r="B1273" s="189"/>
      <c r="C1273" s="189"/>
      <c r="D1273" s="158"/>
      <c r="E1273" s="189"/>
      <c r="F1273" s="189"/>
      <c r="G1273" s="189"/>
      <c r="H1273" s="189"/>
      <c r="I1273" s="190"/>
      <c r="J1273" s="191"/>
    </row>
    <row r="1274" spans="1:10" x14ac:dyDescent="0.35">
      <c r="A1274" s="189"/>
      <c r="B1274" s="189"/>
      <c r="C1274" s="189"/>
      <c r="D1274" s="158"/>
      <c r="E1274" s="189"/>
      <c r="F1274" s="189"/>
      <c r="G1274" s="189"/>
      <c r="H1274" s="189"/>
      <c r="I1274" s="190"/>
      <c r="J1274" s="191"/>
    </row>
    <row r="1275" spans="1:10" x14ac:dyDescent="0.35">
      <c r="A1275" s="189"/>
      <c r="B1275" s="189"/>
      <c r="C1275" s="189"/>
      <c r="D1275" s="158"/>
      <c r="E1275" s="189"/>
      <c r="F1275" s="189"/>
      <c r="G1275" s="189"/>
      <c r="H1275" s="189"/>
      <c r="I1275" s="190"/>
      <c r="J1275" s="191"/>
    </row>
    <row r="1276" spans="1:10" x14ac:dyDescent="0.35">
      <c r="A1276" s="189"/>
      <c r="B1276" s="189"/>
      <c r="C1276" s="189"/>
      <c r="D1276" s="158"/>
      <c r="E1276" s="189"/>
      <c r="F1276" s="189"/>
      <c r="G1276" s="189"/>
      <c r="H1276" s="189"/>
      <c r="I1276" s="190"/>
      <c r="J1276" s="191"/>
    </row>
    <row r="1277" spans="1:10" x14ac:dyDescent="0.35">
      <c r="A1277" s="189"/>
      <c r="B1277" s="189"/>
      <c r="C1277" s="189"/>
      <c r="D1277" s="158"/>
      <c r="E1277" s="189"/>
      <c r="F1277" s="189"/>
      <c r="G1277" s="189"/>
      <c r="H1277" s="189"/>
      <c r="I1277" s="190"/>
      <c r="J1277" s="191"/>
    </row>
    <row r="1278" spans="1:10" x14ac:dyDescent="0.35">
      <c r="A1278" s="189"/>
      <c r="B1278" s="189"/>
      <c r="C1278" s="189"/>
      <c r="D1278" s="158"/>
      <c r="E1278" s="189"/>
      <c r="F1278" s="189"/>
      <c r="G1278" s="189"/>
      <c r="H1278" s="189"/>
      <c r="I1278" s="190"/>
      <c r="J1278" s="191"/>
    </row>
    <row r="1279" spans="1:10" x14ac:dyDescent="0.35">
      <c r="A1279" s="189"/>
      <c r="B1279" s="189"/>
      <c r="C1279" s="189"/>
      <c r="D1279" s="158"/>
      <c r="E1279" s="189"/>
      <c r="F1279" s="189"/>
      <c r="G1279" s="189"/>
      <c r="H1279" s="189"/>
      <c r="I1279" s="190"/>
      <c r="J1279" s="191"/>
    </row>
    <row r="1280" spans="1:10" x14ac:dyDescent="0.35">
      <c r="A1280" s="189"/>
      <c r="B1280" s="189"/>
      <c r="C1280" s="189"/>
      <c r="D1280" s="158"/>
      <c r="E1280" s="189"/>
      <c r="F1280" s="189"/>
      <c r="G1280" s="189"/>
      <c r="H1280" s="189"/>
      <c r="I1280" s="190"/>
      <c r="J1280" s="191"/>
    </row>
    <row r="1281" spans="1:10" x14ac:dyDescent="0.35">
      <c r="A1281" s="189"/>
      <c r="B1281" s="189"/>
      <c r="C1281" s="189"/>
      <c r="D1281" s="158"/>
      <c r="E1281" s="189"/>
      <c r="F1281" s="189"/>
      <c r="G1281" s="189"/>
      <c r="H1281" s="189"/>
      <c r="I1281" s="190"/>
      <c r="J1281" s="191"/>
    </row>
    <row r="1282" spans="1:10" x14ac:dyDescent="0.35">
      <c r="A1282" s="189"/>
      <c r="B1282" s="189"/>
      <c r="C1282" s="189"/>
      <c r="D1282" s="158"/>
      <c r="E1282" s="189"/>
      <c r="F1282" s="189"/>
      <c r="G1282" s="189"/>
      <c r="H1282" s="189"/>
      <c r="I1282" s="190"/>
      <c r="J1282" s="191"/>
    </row>
    <row r="1283" spans="1:10" x14ac:dyDescent="0.35">
      <c r="A1283" s="189"/>
      <c r="B1283" s="189"/>
      <c r="C1283" s="189"/>
      <c r="D1283" s="158"/>
      <c r="E1283" s="189"/>
      <c r="F1283" s="189"/>
      <c r="G1283" s="189"/>
      <c r="H1283" s="189"/>
      <c r="I1283" s="190"/>
      <c r="J1283" s="191"/>
    </row>
    <row r="1284" spans="1:10" x14ac:dyDescent="0.35">
      <c r="A1284" s="189"/>
      <c r="B1284" s="189"/>
      <c r="C1284" s="189"/>
      <c r="D1284" s="158"/>
      <c r="E1284" s="189"/>
      <c r="F1284" s="189"/>
      <c r="G1284" s="189"/>
      <c r="H1284" s="189"/>
      <c r="I1284" s="190"/>
      <c r="J1284" s="191"/>
    </row>
    <row r="1285" spans="1:10" x14ac:dyDescent="0.35">
      <c r="A1285" s="189"/>
      <c r="B1285" s="189"/>
      <c r="C1285" s="189"/>
      <c r="D1285" s="158"/>
      <c r="E1285" s="189"/>
      <c r="F1285" s="189"/>
      <c r="G1285" s="189"/>
      <c r="H1285" s="189"/>
      <c r="I1285" s="190"/>
      <c r="J1285" s="191"/>
    </row>
    <row r="1286" spans="1:10" x14ac:dyDescent="0.35">
      <c r="A1286" s="189"/>
      <c r="B1286" s="189"/>
      <c r="C1286" s="189"/>
      <c r="D1286" s="158"/>
      <c r="E1286" s="189"/>
      <c r="F1286" s="189"/>
      <c r="G1286" s="189"/>
      <c r="H1286" s="189"/>
      <c r="I1286" s="190"/>
      <c r="J1286" s="191"/>
    </row>
    <row r="1287" spans="1:10" x14ac:dyDescent="0.35">
      <c r="A1287" s="189"/>
      <c r="B1287" s="189"/>
      <c r="C1287" s="189"/>
      <c r="D1287" s="158"/>
      <c r="E1287" s="189"/>
      <c r="F1287" s="189"/>
      <c r="G1287" s="189"/>
      <c r="H1287" s="189"/>
      <c r="I1287" s="190"/>
      <c r="J1287" s="191"/>
    </row>
    <row r="1288" spans="1:10" x14ac:dyDescent="0.35">
      <c r="A1288" s="189"/>
      <c r="B1288" s="189"/>
      <c r="C1288" s="189"/>
      <c r="D1288" s="158"/>
      <c r="E1288" s="189"/>
      <c r="F1288" s="189"/>
      <c r="G1288" s="189"/>
      <c r="H1288" s="189"/>
      <c r="I1288" s="190"/>
      <c r="J1288" s="191"/>
    </row>
    <row r="1289" spans="1:10" x14ac:dyDescent="0.35">
      <c r="A1289" s="189"/>
      <c r="B1289" s="189"/>
      <c r="C1289" s="189"/>
      <c r="D1289" s="158"/>
      <c r="E1289" s="189"/>
      <c r="F1289" s="189"/>
      <c r="G1289" s="189"/>
      <c r="H1289" s="189"/>
      <c r="I1289" s="190"/>
      <c r="J1289" s="191"/>
    </row>
    <row r="1290" spans="1:10" x14ac:dyDescent="0.35">
      <c r="A1290" s="189"/>
      <c r="B1290" s="189"/>
      <c r="C1290" s="189"/>
      <c r="D1290" s="158"/>
      <c r="E1290" s="189"/>
      <c r="F1290" s="189"/>
      <c r="G1290" s="189"/>
      <c r="H1290" s="189"/>
      <c r="I1290" s="190"/>
      <c r="J1290" s="191"/>
    </row>
    <row r="1291" spans="1:10" x14ac:dyDescent="0.35">
      <c r="A1291" s="189"/>
      <c r="B1291" s="189"/>
      <c r="C1291" s="189"/>
      <c r="D1291" s="158"/>
      <c r="E1291" s="189"/>
      <c r="F1291" s="189"/>
      <c r="G1291" s="189"/>
      <c r="H1291" s="189"/>
      <c r="I1291" s="190"/>
      <c r="J1291" s="191"/>
    </row>
    <row r="1292" spans="1:10" x14ac:dyDescent="0.35">
      <c r="A1292" s="189"/>
      <c r="B1292" s="189"/>
      <c r="C1292" s="189"/>
      <c r="D1292" s="158"/>
      <c r="E1292" s="189"/>
      <c r="F1292" s="189"/>
      <c r="G1292" s="189"/>
      <c r="H1292" s="189"/>
      <c r="I1292" s="190"/>
      <c r="J1292" s="191"/>
    </row>
    <row r="1293" spans="1:10" x14ac:dyDescent="0.35">
      <c r="A1293" s="189"/>
      <c r="B1293" s="189"/>
      <c r="C1293" s="189"/>
      <c r="D1293" s="158"/>
      <c r="E1293" s="189"/>
      <c r="F1293" s="189"/>
      <c r="G1293" s="189"/>
      <c r="H1293" s="189"/>
      <c r="I1293" s="190"/>
      <c r="J1293" s="191"/>
    </row>
    <row r="1294" spans="1:10" x14ac:dyDescent="0.35">
      <c r="A1294" s="189"/>
      <c r="B1294" s="189"/>
      <c r="C1294" s="189"/>
      <c r="D1294" s="158"/>
      <c r="E1294" s="189"/>
      <c r="F1294" s="189"/>
      <c r="G1294" s="189"/>
      <c r="H1294" s="189"/>
      <c r="I1294" s="190"/>
      <c r="J1294" s="191"/>
    </row>
    <row r="1295" spans="1:10" x14ac:dyDescent="0.35">
      <c r="A1295" s="189"/>
      <c r="B1295" s="189"/>
      <c r="C1295" s="189"/>
      <c r="D1295" s="158"/>
      <c r="E1295" s="189"/>
      <c r="F1295" s="189"/>
      <c r="G1295" s="189"/>
      <c r="H1295" s="189"/>
      <c r="I1295" s="190"/>
      <c r="J1295" s="191"/>
    </row>
    <row r="1296" spans="1:10" x14ac:dyDescent="0.35">
      <c r="A1296" s="189"/>
      <c r="B1296" s="189"/>
      <c r="C1296" s="189"/>
      <c r="D1296" s="158"/>
      <c r="E1296" s="189"/>
      <c r="F1296" s="189"/>
      <c r="G1296" s="189"/>
      <c r="H1296" s="189"/>
      <c r="I1296" s="190"/>
      <c r="J1296" s="191"/>
    </row>
    <row r="1297" spans="1:10" x14ac:dyDescent="0.35">
      <c r="A1297" s="189"/>
      <c r="B1297" s="189"/>
      <c r="C1297" s="189"/>
      <c r="D1297" s="158"/>
      <c r="E1297" s="189"/>
      <c r="F1297" s="189"/>
      <c r="G1297" s="189"/>
      <c r="H1297" s="189"/>
      <c r="I1297" s="190"/>
      <c r="J1297" s="191"/>
    </row>
    <row r="1298" spans="1:10" x14ac:dyDescent="0.35">
      <c r="A1298" s="189"/>
      <c r="B1298" s="189"/>
      <c r="C1298" s="189"/>
      <c r="D1298" s="158"/>
      <c r="E1298" s="189"/>
      <c r="F1298" s="189"/>
      <c r="G1298" s="189"/>
      <c r="H1298" s="189"/>
      <c r="I1298" s="190"/>
      <c r="J1298" s="191"/>
    </row>
    <row r="1299" spans="1:10" x14ac:dyDescent="0.35">
      <c r="A1299" s="189"/>
      <c r="B1299" s="189"/>
      <c r="C1299" s="189"/>
      <c r="D1299" s="158"/>
      <c r="E1299" s="189"/>
      <c r="F1299" s="189"/>
      <c r="G1299" s="189"/>
      <c r="H1299" s="189"/>
      <c r="I1299" s="190"/>
      <c r="J1299" s="191"/>
    </row>
    <row r="1300" spans="1:10" x14ac:dyDescent="0.35">
      <c r="A1300" s="189"/>
      <c r="B1300" s="189"/>
      <c r="C1300" s="189"/>
      <c r="D1300" s="158"/>
      <c r="E1300" s="189"/>
      <c r="F1300" s="189"/>
      <c r="G1300" s="189"/>
      <c r="H1300" s="189"/>
      <c r="I1300" s="190"/>
      <c r="J1300" s="191"/>
    </row>
    <row r="1301" spans="1:10" x14ac:dyDescent="0.35">
      <c r="A1301" s="189"/>
      <c r="B1301" s="189"/>
      <c r="C1301" s="189"/>
      <c r="D1301" s="158"/>
      <c r="E1301" s="189"/>
      <c r="F1301" s="189"/>
      <c r="G1301" s="189"/>
      <c r="H1301" s="189"/>
      <c r="I1301" s="190"/>
      <c r="J1301" s="191"/>
    </row>
    <row r="1302" spans="1:10" x14ac:dyDescent="0.35">
      <c r="A1302" s="189"/>
      <c r="B1302" s="189"/>
      <c r="C1302" s="189"/>
      <c r="D1302" s="158"/>
      <c r="E1302" s="189"/>
      <c r="F1302" s="189"/>
      <c r="G1302" s="189"/>
      <c r="H1302" s="189"/>
      <c r="I1302" s="190"/>
      <c r="J1302" s="191"/>
    </row>
    <row r="1303" spans="1:10" x14ac:dyDescent="0.35">
      <c r="A1303" s="189"/>
      <c r="B1303" s="189"/>
      <c r="C1303" s="189"/>
      <c r="D1303" s="158"/>
      <c r="E1303" s="189"/>
      <c r="F1303" s="189"/>
      <c r="G1303" s="189"/>
      <c r="H1303" s="189"/>
      <c r="I1303" s="190"/>
      <c r="J1303" s="191"/>
    </row>
    <row r="1304" spans="1:10" x14ac:dyDescent="0.35">
      <c r="A1304" s="189"/>
      <c r="B1304" s="189"/>
      <c r="C1304" s="189"/>
      <c r="D1304" s="158"/>
      <c r="E1304" s="189"/>
      <c r="F1304" s="189"/>
      <c r="G1304" s="189"/>
      <c r="H1304" s="189"/>
      <c r="I1304" s="190"/>
      <c r="J1304" s="191"/>
    </row>
    <row r="1305" spans="1:10" x14ac:dyDescent="0.35">
      <c r="A1305" s="189"/>
      <c r="B1305" s="189"/>
      <c r="C1305" s="189"/>
      <c r="D1305" s="158"/>
      <c r="E1305" s="189"/>
      <c r="F1305" s="189"/>
      <c r="G1305" s="189"/>
      <c r="H1305" s="189"/>
      <c r="I1305" s="190"/>
      <c r="J1305" s="191"/>
    </row>
    <row r="1306" spans="1:10" x14ac:dyDescent="0.35">
      <c r="A1306" s="189"/>
      <c r="B1306" s="189"/>
      <c r="C1306" s="189"/>
      <c r="D1306" s="158"/>
      <c r="E1306" s="189"/>
      <c r="F1306" s="189"/>
      <c r="G1306" s="189"/>
      <c r="H1306" s="189"/>
      <c r="I1306" s="190"/>
      <c r="J1306" s="191"/>
    </row>
    <row r="1307" spans="1:10" x14ac:dyDescent="0.35">
      <c r="A1307" s="189"/>
      <c r="B1307" s="189"/>
      <c r="C1307" s="189"/>
      <c r="D1307" s="158"/>
      <c r="E1307" s="189"/>
      <c r="F1307" s="189"/>
      <c r="G1307" s="189"/>
      <c r="H1307" s="189"/>
      <c r="I1307" s="190"/>
      <c r="J1307" s="191"/>
    </row>
    <row r="1308" spans="1:10" x14ac:dyDescent="0.35">
      <c r="A1308" s="189"/>
      <c r="B1308" s="189"/>
      <c r="C1308" s="189"/>
      <c r="D1308" s="158"/>
      <c r="E1308" s="189"/>
      <c r="F1308" s="189"/>
      <c r="G1308" s="189"/>
      <c r="H1308" s="189"/>
      <c r="I1308" s="190"/>
      <c r="J1308" s="191"/>
    </row>
    <row r="1309" spans="1:10" x14ac:dyDescent="0.35">
      <c r="A1309" s="189"/>
      <c r="B1309" s="189"/>
      <c r="C1309" s="189"/>
      <c r="D1309" s="158"/>
      <c r="E1309" s="189"/>
      <c r="F1309" s="189"/>
      <c r="G1309" s="189"/>
      <c r="H1309" s="189"/>
      <c r="I1309" s="190"/>
      <c r="J1309" s="191"/>
    </row>
    <row r="1310" spans="1:10" x14ac:dyDescent="0.35">
      <c r="A1310" s="189"/>
      <c r="B1310" s="189"/>
      <c r="C1310" s="189"/>
      <c r="D1310" s="158"/>
      <c r="E1310" s="189"/>
      <c r="F1310" s="189"/>
      <c r="G1310" s="189"/>
      <c r="H1310" s="189"/>
      <c r="I1310" s="190"/>
      <c r="J1310" s="191"/>
    </row>
    <row r="1311" spans="1:10" x14ac:dyDescent="0.35">
      <c r="A1311" s="189"/>
      <c r="B1311" s="189"/>
      <c r="C1311" s="189"/>
      <c r="D1311" s="158"/>
      <c r="E1311" s="189"/>
      <c r="F1311" s="189"/>
      <c r="G1311" s="189"/>
      <c r="H1311" s="189"/>
      <c r="I1311" s="190"/>
      <c r="J1311" s="191"/>
    </row>
    <row r="1312" spans="1:10" x14ac:dyDescent="0.35">
      <c r="A1312" s="189"/>
      <c r="B1312" s="189"/>
      <c r="C1312" s="189"/>
      <c r="D1312" s="158"/>
      <c r="E1312" s="189"/>
      <c r="F1312" s="189"/>
      <c r="G1312" s="189"/>
      <c r="H1312" s="189"/>
      <c r="I1312" s="190"/>
      <c r="J1312" s="191"/>
    </row>
    <row r="1313" spans="1:10" x14ac:dyDescent="0.35">
      <c r="A1313" s="189"/>
      <c r="B1313" s="189"/>
      <c r="C1313" s="189"/>
      <c r="D1313" s="158"/>
      <c r="E1313" s="189"/>
      <c r="F1313" s="189"/>
      <c r="G1313" s="189"/>
      <c r="H1313" s="189"/>
      <c r="I1313" s="190"/>
      <c r="J1313" s="191"/>
    </row>
    <row r="1314" spans="1:10" x14ac:dyDescent="0.35">
      <c r="A1314" s="189"/>
      <c r="B1314" s="189"/>
      <c r="C1314" s="189"/>
      <c r="D1314" s="158"/>
      <c r="E1314" s="189"/>
      <c r="F1314" s="189"/>
      <c r="G1314" s="189"/>
      <c r="H1314" s="189"/>
      <c r="I1314" s="190"/>
      <c r="J1314" s="191"/>
    </row>
    <row r="1315" spans="1:10" x14ac:dyDescent="0.35">
      <c r="A1315" s="189"/>
      <c r="B1315" s="189"/>
      <c r="C1315" s="189"/>
      <c r="D1315" s="158"/>
      <c r="E1315" s="189"/>
      <c r="F1315" s="189"/>
      <c r="G1315" s="189"/>
      <c r="H1315" s="189"/>
      <c r="I1315" s="190"/>
      <c r="J1315" s="191"/>
    </row>
    <row r="1316" spans="1:10" x14ac:dyDescent="0.35">
      <c r="A1316" s="189"/>
      <c r="B1316" s="189"/>
      <c r="C1316" s="189"/>
      <c r="D1316" s="158"/>
      <c r="E1316" s="189"/>
      <c r="F1316" s="189"/>
      <c r="G1316" s="189"/>
      <c r="H1316" s="189"/>
      <c r="I1316" s="190"/>
      <c r="J1316" s="191"/>
    </row>
    <row r="1317" spans="1:10" x14ac:dyDescent="0.35">
      <c r="A1317" s="189"/>
      <c r="B1317" s="189"/>
      <c r="C1317" s="189"/>
      <c r="D1317" s="158"/>
      <c r="E1317" s="189"/>
      <c r="F1317" s="189"/>
      <c r="G1317" s="189"/>
      <c r="H1317" s="189"/>
      <c r="I1317" s="190"/>
      <c r="J1317" s="191"/>
    </row>
    <row r="1318" spans="1:10" x14ac:dyDescent="0.35">
      <c r="A1318" s="189"/>
      <c r="B1318" s="189"/>
      <c r="C1318" s="189"/>
      <c r="D1318" s="158"/>
      <c r="E1318" s="189"/>
      <c r="F1318" s="189"/>
      <c r="G1318" s="189"/>
      <c r="H1318" s="189"/>
      <c r="I1318" s="190"/>
      <c r="J1318" s="191"/>
    </row>
    <row r="1319" spans="1:10" x14ac:dyDescent="0.35">
      <c r="A1319" s="189"/>
      <c r="B1319" s="189"/>
      <c r="C1319" s="189"/>
      <c r="D1319" s="158"/>
      <c r="E1319" s="189"/>
      <c r="F1319" s="189"/>
      <c r="G1319" s="189"/>
      <c r="H1319" s="189"/>
      <c r="I1319" s="190"/>
      <c r="J1319" s="191"/>
    </row>
    <row r="1320" spans="1:10" x14ac:dyDescent="0.35">
      <c r="A1320" s="189"/>
      <c r="B1320" s="189"/>
      <c r="C1320" s="189"/>
      <c r="D1320" s="158"/>
      <c r="E1320" s="189"/>
      <c r="F1320" s="189"/>
      <c r="G1320" s="189"/>
      <c r="H1320" s="189"/>
      <c r="I1320" s="190"/>
      <c r="J1320" s="191"/>
    </row>
    <row r="1321" spans="1:10" x14ac:dyDescent="0.35">
      <c r="A1321" s="189"/>
      <c r="B1321" s="189"/>
      <c r="C1321" s="189"/>
      <c r="D1321" s="158"/>
      <c r="E1321" s="189"/>
      <c r="F1321" s="189"/>
      <c r="G1321" s="189"/>
      <c r="H1321" s="189"/>
      <c r="I1321" s="190"/>
      <c r="J1321" s="191"/>
    </row>
    <row r="1322" spans="1:10" x14ac:dyDescent="0.35">
      <c r="A1322" s="189"/>
      <c r="B1322" s="189"/>
      <c r="C1322" s="189"/>
      <c r="D1322" s="158"/>
      <c r="E1322" s="189"/>
      <c r="F1322" s="189"/>
      <c r="G1322" s="189"/>
      <c r="H1322" s="189"/>
      <c r="I1322" s="190"/>
      <c r="J1322" s="191"/>
    </row>
    <row r="1323" spans="1:10" x14ac:dyDescent="0.35">
      <c r="A1323" s="189"/>
      <c r="B1323" s="189"/>
      <c r="C1323" s="189"/>
      <c r="D1323" s="158"/>
      <c r="E1323" s="189"/>
      <c r="F1323" s="189"/>
      <c r="G1323" s="189"/>
      <c r="H1323" s="189"/>
      <c r="I1323" s="190"/>
      <c r="J1323" s="191"/>
    </row>
    <row r="1324" spans="1:10" x14ac:dyDescent="0.35">
      <c r="A1324" s="189"/>
      <c r="B1324" s="189"/>
      <c r="C1324" s="189"/>
      <c r="D1324" s="158"/>
      <c r="E1324" s="189"/>
      <c r="F1324" s="189"/>
      <c r="G1324" s="189"/>
      <c r="H1324" s="189"/>
      <c r="I1324" s="190"/>
      <c r="J1324" s="191"/>
    </row>
    <row r="1325" spans="1:10" x14ac:dyDescent="0.35">
      <c r="A1325" s="189"/>
      <c r="B1325" s="189"/>
      <c r="C1325" s="189"/>
      <c r="D1325" s="158"/>
      <c r="E1325" s="189"/>
      <c r="F1325" s="189"/>
      <c r="G1325" s="189"/>
      <c r="H1325" s="189"/>
      <c r="I1325" s="190"/>
      <c r="J1325" s="191"/>
    </row>
    <row r="1326" spans="1:10" x14ac:dyDescent="0.35">
      <c r="A1326" s="189"/>
      <c r="B1326" s="189"/>
      <c r="C1326" s="189"/>
      <c r="D1326" s="158"/>
      <c r="E1326" s="189"/>
      <c r="F1326" s="189"/>
      <c r="G1326" s="189"/>
      <c r="H1326" s="189"/>
      <c r="I1326" s="190"/>
      <c r="J1326" s="191"/>
    </row>
    <row r="1327" spans="1:10" x14ac:dyDescent="0.35">
      <c r="A1327" s="189"/>
      <c r="B1327" s="189"/>
      <c r="C1327" s="189"/>
      <c r="D1327" s="158"/>
      <c r="E1327" s="189"/>
      <c r="F1327" s="189"/>
      <c r="G1327" s="189"/>
      <c r="H1327" s="189"/>
      <c r="I1327" s="190"/>
      <c r="J1327" s="191"/>
    </row>
    <row r="1328" spans="1:10" x14ac:dyDescent="0.35">
      <c r="A1328" s="189"/>
      <c r="B1328" s="189"/>
      <c r="C1328" s="189"/>
      <c r="D1328" s="158"/>
      <c r="E1328" s="189"/>
      <c r="F1328" s="189"/>
      <c r="G1328" s="189"/>
      <c r="H1328" s="189"/>
      <c r="I1328" s="190"/>
      <c r="J1328" s="191"/>
    </row>
    <row r="1329" spans="1:10" x14ac:dyDescent="0.35">
      <c r="A1329" s="189"/>
      <c r="B1329" s="189"/>
      <c r="C1329" s="189"/>
      <c r="D1329" s="158"/>
      <c r="E1329" s="189"/>
      <c r="F1329" s="189"/>
      <c r="G1329" s="189"/>
      <c r="H1329" s="189"/>
      <c r="I1329" s="190"/>
      <c r="J1329" s="191"/>
    </row>
    <row r="1330" spans="1:10" x14ac:dyDescent="0.35">
      <c r="A1330" s="189"/>
      <c r="B1330" s="189"/>
      <c r="C1330" s="189"/>
      <c r="D1330" s="158"/>
      <c r="E1330" s="189"/>
      <c r="F1330" s="189"/>
      <c r="G1330" s="189"/>
      <c r="H1330" s="189"/>
      <c r="I1330" s="190"/>
      <c r="J1330" s="191"/>
    </row>
    <row r="1331" spans="1:10" x14ac:dyDescent="0.35">
      <c r="A1331" s="189"/>
      <c r="B1331" s="189"/>
      <c r="C1331" s="189"/>
      <c r="D1331" s="158"/>
      <c r="E1331" s="189"/>
      <c r="F1331" s="189"/>
      <c r="G1331" s="189"/>
      <c r="H1331" s="189"/>
      <c r="I1331" s="190"/>
      <c r="J1331" s="191"/>
    </row>
    <row r="1332" spans="1:10" x14ac:dyDescent="0.35">
      <c r="A1332" s="189"/>
      <c r="B1332" s="189"/>
      <c r="C1332" s="189"/>
      <c r="D1332" s="158"/>
      <c r="E1332" s="189"/>
      <c r="F1332" s="189"/>
      <c r="G1332" s="189"/>
      <c r="H1332" s="189"/>
      <c r="I1332" s="190"/>
      <c r="J1332" s="191"/>
    </row>
    <row r="1333" spans="1:10" x14ac:dyDescent="0.35">
      <c r="A1333" s="189"/>
      <c r="B1333" s="189"/>
      <c r="C1333" s="189"/>
      <c r="D1333" s="158"/>
      <c r="E1333" s="189"/>
      <c r="F1333" s="189"/>
      <c r="G1333" s="189"/>
      <c r="H1333" s="189"/>
      <c r="I1333" s="190"/>
      <c r="J1333" s="191"/>
    </row>
    <row r="1334" spans="1:10" x14ac:dyDescent="0.35">
      <c r="A1334" s="189"/>
      <c r="B1334" s="189"/>
      <c r="C1334" s="189"/>
      <c r="D1334" s="158"/>
      <c r="E1334" s="189"/>
      <c r="F1334" s="189"/>
      <c r="G1334" s="189"/>
      <c r="H1334" s="189"/>
      <c r="I1334" s="190"/>
      <c r="J1334" s="191"/>
    </row>
    <row r="1335" spans="1:10" x14ac:dyDescent="0.35">
      <c r="A1335" s="189"/>
      <c r="B1335" s="189"/>
      <c r="C1335" s="189"/>
      <c r="D1335" s="158"/>
      <c r="E1335" s="189"/>
      <c r="F1335" s="189"/>
      <c r="G1335" s="189"/>
      <c r="H1335" s="189"/>
      <c r="I1335" s="190"/>
      <c r="J1335" s="191"/>
    </row>
    <row r="1336" spans="1:10" x14ac:dyDescent="0.35">
      <c r="A1336" s="189"/>
      <c r="B1336" s="189"/>
      <c r="C1336" s="189"/>
      <c r="D1336" s="158"/>
      <c r="E1336" s="189"/>
      <c r="F1336" s="189"/>
      <c r="G1336" s="189"/>
      <c r="H1336" s="189"/>
      <c r="I1336" s="190"/>
      <c r="J1336" s="191"/>
    </row>
    <row r="1337" spans="1:10" x14ac:dyDescent="0.35">
      <c r="A1337" s="189"/>
      <c r="B1337" s="189"/>
      <c r="C1337" s="189"/>
      <c r="D1337" s="158"/>
      <c r="E1337" s="189"/>
      <c r="F1337" s="189"/>
      <c r="G1337" s="189"/>
      <c r="H1337" s="189"/>
      <c r="I1337" s="190"/>
      <c r="J1337" s="191"/>
    </row>
    <row r="1338" spans="1:10" x14ac:dyDescent="0.35">
      <c r="A1338" s="189"/>
      <c r="B1338" s="189"/>
      <c r="C1338" s="189"/>
      <c r="D1338" s="158"/>
      <c r="E1338" s="189"/>
      <c r="F1338" s="189"/>
      <c r="G1338" s="189"/>
      <c r="H1338" s="189"/>
      <c r="I1338" s="190"/>
      <c r="J1338" s="191"/>
    </row>
    <row r="1339" spans="1:10" x14ac:dyDescent="0.35">
      <c r="A1339" s="189"/>
      <c r="B1339" s="189"/>
      <c r="C1339" s="189"/>
      <c r="D1339" s="158"/>
      <c r="E1339" s="189"/>
      <c r="F1339" s="189"/>
      <c r="G1339" s="189"/>
      <c r="H1339" s="189"/>
      <c r="I1339" s="190"/>
      <c r="J1339" s="191"/>
    </row>
    <row r="1340" spans="1:10" x14ac:dyDescent="0.35">
      <c r="A1340" s="189"/>
      <c r="B1340" s="189"/>
      <c r="C1340" s="189"/>
      <c r="D1340" s="158"/>
      <c r="E1340" s="189"/>
      <c r="F1340" s="189"/>
      <c r="G1340" s="189"/>
      <c r="H1340" s="189"/>
      <c r="I1340" s="190"/>
      <c r="J1340" s="191"/>
    </row>
    <row r="1341" spans="1:10" x14ac:dyDescent="0.35">
      <c r="A1341" s="189"/>
      <c r="B1341" s="189"/>
      <c r="C1341" s="189"/>
      <c r="D1341" s="158"/>
      <c r="E1341" s="189"/>
      <c r="F1341" s="189"/>
      <c r="G1341" s="189"/>
      <c r="H1341" s="189"/>
      <c r="I1341" s="190"/>
      <c r="J1341" s="191"/>
    </row>
    <row r="1342" spans="1:10" x14ac:dyDescent="0.35">
      <c r="A1342" s="189"/>
      <c r="B1342" s="189"/>
      <c r="C1342" s="189"/>
      <c r="D1342" s="158"/>
      <c r="E1342" s="189"/>
      <c r="F1342" s="189"/>
      <c r="G1342" s="189"/>
      <c r="H1342" s="189"/>
      <c r="I1342" s="190"/>
      <c r="J1342" s="191"/>
    </row>
    <row r="1343" spans="1:10" x14ac:dyDescent="0.35">
      <c r="A1343" s="189"/>
      <c r="B1343" s="189"/>
      <c r="C1343" s="189"/>
      <c r="D1343" s="158"/>
      <c r="E1343" s="189"/>
      <c r="F1343" s="189"/>
      <c r="G1343" s="189"/>
      <c r="H1343" s="189"/>
      <c r="I1343" s="190"/>
      <c r="J1343" s="191"/>
    </row>
    <row r="1344" spans="1:10" x14ac:dyDescent="0.35">
      <c r="A1344" s="189"/>
      <c r="B1344" s="189"/>
      <c r="C1344" s="189"/>
      <c r="D1344" s="158"/>
      <c r="E1344" s="189"/>
      <c r="F1344" s="189"/>
      <c r="G1344" s="189"/>
      <c r="H1344" s="189"/>
      <c r="I1344" s="190"/>
      <c r="J1344" s="191"/>
    </row>
    <row r="1345" spans="1:10" x14ac:dyDescent="0.35">
      <c r="A1345" s="189"/>
      <c r="B1345" s="189"/>
      <c r="C1345" s="189"/>
      <c r="D1345" s="158"/>
      <c r="E1345" s="189"/>
      <c r="F1345" s="189"/>
      <c r="G1345" s="189"/>
      <c r="H1345" s="189"/>
      <c r="I1345" s="190"/>
      <c r="J1345" s="191"/>
    </row>
    <row r="1346" spans="1:10" x14ac:dyDescent="0.35">
      <c r="A1346" s="189"/>
      <c r="B1346" s="189"/>
      <c r="C1346" s="189"/>
      <c r="D1346" s="158"/>
      <c r="E1346" s="189"/>
      <c r="F1346" s="189"/>
      <c r="G1346" s="189"/>
      <c r="H1346" s="189"/>
      <c r="I1346" s="190"/>
      <c r="J1346" s="191"/>
    </row>
    <row r="1347" spans="1:10" x14ac:dyDescent="0.35">
      <c r="A1347" s="189"/>
      <c r="B1347" s="189"/>
      <c r="C1347" s="189"/>
      <c r="D1347" s="158"/>
      <c r="E1347" s="189"/>
      <c r="F1347" s="189"/>
      <c r="G1347" s="189"/>
      <c r="H1347" s="189"/>
      <c r="I1347" s="190"/>
      <c r="J1347" s="191"/>
    </row>
    <row r="1348" spans="1:10" x14ac:dyDescent="0.35">
      <c r="A1348" s="189"/>
      <c r="B1348" s="189"/>
      <c r="C1348" s="189"/>
      <c r="D1348" s="158"/>
      <c r="E1348" s="189"/>
      <c r="F1348" s="189"/>
      <c r="G1348" s="189"/>
      <c r="H1348" s="189"/>
      <c r="I1348" s="190"/>
      <c r="J1348" s="191"/>
    </row>
    <row r="1349" spans="1:10" x14ac:dyDescent="0.35">
      <c r="A1349" s="189"/>
      <c r="B1349" s="189"/>
      <c r="C1349" s="189"/>
      <c r="D1349" s="158"/>
      <c r="E1349" s="189"/>
      <c r="F1349" s="189"/>
      <c r="G1349" s="189"/>
      <c r="H1349" s="189"/>
      <c r="I1349" s="190"/>
      <c r="J1349" s="191"/>
    </row>
    <row r="1350" spans="1:10" x14ac:dyDescent="0.35">
      <c r="A1350" s="189"/>
      <c r="B1350" s="189"/>
      <c r="C1350" s="189"/>
      <c r="D1350" s="158"/>
      <c r="E1350" s="189"/>
      <c r="F1350" s="189"/>
      <c r="G1350" s="189"/>
      <c r="H1350" s="189"/>
      <c r="I1350" s="190"/>
      <c r="J1350" s="191"/>
    </row>
    <row r="1351" spans="1:10" x14ac:dyDescent="0.35">
      <c r="A1351" s="189"/>
      <c r="B1351" s="189"/>
      <c r="C1351" s="189"/>
      <c r="D1351" s="158"/>
      <c r="E1351" s="189"/>
      <c r="F1351" s="189"/>
      <c r="G1351" s="189"/>
      <c r="H1351" s="189"/>
      <c r="I1351" s="190"/>
      <c r="J1351" s="191"/>
    </row>
    <row r="1352" spans="1:10" x14ac:dyDescent="0.35">
      <c r="A1352" s="189"/>
      <c r="B1352" s="189"/>
      <c r="C1352" s="189"/>
      <c r="D1352" s="158"/>
      <c r="E1352" s="189"/>
      <c r="F1352" s="189"/>
      <c r="G1352" s="189"/>
      <c r="H1352" s="189"/>
      <c r="I1352" s="190"/>
      <c r="J1352" s="191"/>
    </row>
    <row r="1353" spans="1:10" x14ac:dyDescent="0.35">
      <c r="A1353" s="189"/>
      <c r="B1353" s="189"/>
      <c r="C1353" s="189"/>
      <c r="D1353" s="158"/>
      <c r="E1353" s="189"/>
      <c r="F1353" s="189"/>
      <c r="G1353" s="189"/>
      <c r="H1353" s="189"/>
      <c r="I1353" s="190"/>
      <c r="J1353" s="191"/>
    </row>
    <row r="1354" spans="1:10" x14ac:dyDescent="0.35">
      <c r="A1354" s="189"/>
      <c r="B1354" s="189"/>
      <c r="C1354" s="189"/>
      <c r="D1354" s="158"/>
      <c r="E1354" s="189"/>
      <c r="F1354" s="189"/>
      <c r="G1354" s="189"/>
      <c r="H1354" s="189"/>
      <c r="I1354" s="190"/>
      <c r="J1354" s="191"/>
    </row>
    <row r="1355" spans="1:10" x14ac:dyDescent="0.35">
      <c r="A1355" s="189"/>
      <c r="B1355" s="189"/>
      <c r="C1355" s="189"/>
      <c r="D1355" s="158"/>
      <c r="E1355" s="189"/>
      <c r="F1355" s="189"/>
      <c r="G1355" s="189"/>
      <c r="H1355" s="189"/>
      <c r="I1355" s="190"/>
      <c r="J1355" s="191"/>
    </row>
    <row r="1356" spans="1:10" x14ac:dyDescent="0.35">
      <c r="A1356" s="189"/>
      <c r="B1356" s="189"/>
      <c r="C1356" s="189"/>
      <c r="D1356" s="158"/>
      <c r="E1356" s="189"/>
      <c r="F1356" s="189"/>
      <c r="G1356" s="189"/>
      <c r="H1356" s="189"/>
      <c r="I1356" s="190"/>
      <c r="J1356" s="191"/>
    </row>
    <row r="1357" spans="1:10" x14ac:dyDescent="0.35">
      <c r="A1357" s="189"/>
      <c r="B1357" s="189"/>
      <c r="C1357" s="189"/>
      <c r="D1357" s="158"/>
      <c r="E1357" s="189"/>
      <c r="F1357" s="189"/>
      <c r="G1357" s="189"/>
      <c r="H1357" s="189"/>
      <c r="I1357" s="190"/>
      <c r="J1357" s="191"/>
    </row>
    <row r="1358" spans="1:10" x14ac:dyDescent="0.35">
      <c r="A1358" s="189"/>
      <c r="B1358" s="189"/>
      <c r="C1358" s="189"/>
      <c r="D1358" s="158"/>
      <c r="E1358" s="189"/>
      <c r="F1358" s="189"/>
      <c r="G1358" s="189"/>
      <c r="H1358" s="189"/>
      <c r="I1358" s="190"/>
      <c r="J1358" s="191"/>
    </row>
    <row r="1359" spans="1:10" x14ac:dyDescent="0.35">
      <c r="A1359" s="189"/>
      <c r="B1359" s="189"/>
      <c r="C1359" s="189"/>
      <c r="D1359" s="158"/>
      <c r="E1359" s="189"/>
      <c r="F1359" s="189"/>
      <c r="G1359" s="189"/>
      <c r="H1359" s="189"/>
      <c r="I1359" s="190"/>
      <c r="J1359" s="191"/>
    </row>
    <row r="1360" spans="1:10" x14ac:dyDescent="0.35">
      <c r="A1360" s="189"/>
      <c r="B1360" s="189"/>
      <c r="C1360" s="189"/>
      <c r="D1360" s="158"/>
      <c r="E1360" s="189"/>
      <c r="F1360" s="189"/>
      <c r="G1360" s="189"/>
      <c r="H1360" s="189"/>
      <c r="I1360" s="190"/>
      <c r="J1360" s="191"/>
    </row>
    <row r="1361" spans="1:10" x14ac:dyDescent="0.35">
      <c r="A1361" s="189"/>
      <c r="B1361" s="189"/>
      <c r="C1361" s="189"/>
      <c r="D1361" s="158"/>
      <c r="E1361" s="189"/>
      <c r="F1361" s="189"/>
      <c r="G1361" s="189"/>
      <c r="H1361" s="189"/>
      <c r="I1361" s="190"/>
      <c r="J1361" s="191"/>
    </row>
    <row r="1362" spans="1:10" x14ac:dyDescent="0.35">
      <c r="A1362" s="189"/>
      <c r="B1362" s="189"/>
      <c r="C1362" s="189"/>
      <c r="D1362" s="158"/>
      <c r="E1362" s="189"/>
      <c r="F1362" s="189"/>
      <c r="G1362" s="189"/>
      <c r="H1362" s="189"/>
      <c r="I1362" s="190"/>
      <c r="J1362" s="191"/>
    </row>
    <row r="1363" spans="1:10" x14ac:dyDescent="0.35">
      <c r="A1363" s="189"/>
      <c r="B1363" s="189"/>
      <c r="C1363" s="189"/>
      <c r="D1363" s="158"/>
      <c r="E1363" s="189"/>
      <c r="F1363" s="189"/>
      <c r="G1363" s="189"/>
      <c r="H1363" s="189"/>
      <c r="I1363" s="190"/>
      <c r="J1363" s="191"/>
    </row>
    <row r="1364" spans="1:10" x14ac:dyDescent="0.35">
      <c r="A1364" s="189"/>
      <c r="B1364" s="189"/>
      <c r="C1364" s="189"/>
      <c r="D1364" s="158"/>
      <c r="E1364" s="189"/>
      <c r="F1364" s="189"/>
      <c r="G1364" s="189"/>
      <c r="H1364" s="189"/>
      <c r="I1364" s="190"/>
      <c r="J1364" s="191"/>
    </row>
    <row r="1365" spans="1:10" x14ac:dyDescent="0.35">
      <c r="A1365" s="189"/>
      <c r="B1365" s="189"/>
      <c r="C1365" s="189"/>
      <c r="D1365" s="158"/>
      <c r="E1365" s="189"/>
      <c r="F1365" s="189"/>
      <c r="G1365" s="189"/>
      <c r="H1365" s="189"/>
      <c r="I1365" s="190"/>
      <c r="J1365" s="191"/>
    </row>
    <row r="1366" spans="1:10" x14ac:dyDescent="0.35">
      <c r="A1366" s="189"/>
      <c r="B1366" s="189"/>
      <c r="C1366" s="189"/>
      <c r="D1366" s="158"/>
      <c r="E1366" s="189"/>
      <c r="F1366" s="189"/>
      <c r="G1366" s="189"/>
      <c r="H1366" s="189"/>
      <c r="I1366" s="190"/>
      <c r="J1366" s="191"/>
    </row>
    <row r="1367" spans="1:10" x14ac:dyDescent="0.35">
      <c r="A1367" s="189"/>
      <c r="B1367" s="189"/>
      <c r="C1367" s="189"/>
      <c r="D1367" s="158"/>
      <c r="E1367" s="189"/>
      <c r="F1367" s="189"/>
      <c r="G1367" s="189"/>
      <c r="H1367" s="189"/>
      <c r="I1367" s="190"/>
      <c r="J1367" s="191"/>
    </row>
    <row r="1368" spans="1:10" x14ac:dyDescent="0.35">
      <c r="A1368" s="189"/>
      <c r="B1368" s="189"/>
      <c r="C1368" s="189"/>
      <c r="D1368" s="158"/>
      <c r="E1368" s="189"/>
      <c r="F1368" s="189"/>
      <c r="G1368" s="189"/>
      <c r="H1368" s="189"/>
      <c r="I1368" s="190"/>
      <c r="J1368" s="191"/>
    </row>
    <row r="1369" spans="1:10" x14ac:dyDescent="0.35">
      <c r="A1369" s="189"/>
      <c r="B1369" s="189"/>
      <c r="C1369" s="189"/>
      <c r="D1369" s="158"/>
      <c r="E1369" s="189"/>
      <c r="F1369" s="189"/>
      <c r="G1369" s="189"/>
      <c r="H1369" s="189"/>
      <c r="I1369" s="190"/>
      <c r="J1369" s="191"/>
    </row>
    <row r="1370" spans="1:10" x14ac:dyDescent="0.35">
      <c r="A1370" s="189"/>
      <c r="B1370" s="189"/>
      <c r="C1370" s="189"/>
      <c r="D1370" s="158"/>
      <c r="E1370" s="189"/>
      <c r="F1370" s="189"/>
      <c r="G1370" s="189"/>
      <c r="H1370" s="189"/>
      <c r="I1370" s="190"/>
      <c r="J1370" s="191"/>
    </row>
    <row r="1371" spans="1:10" x14ac:dyDescent="0.35">
      <c r="A1371" s="189"/>
      <c r="B1371" s="189"/>
      <c r="C1371" s="189"/>
      <c r="D1371" s="158"/>
      <c r="E1371" s="189"/>
      <c r="F1371" s="189"/>
      <c r="G1371" s="189"/>
      <c r="H1371" s="189"/>
      <c r="I1371" s="190"/>
      <c r="J1371" s="191"/>
    </row>
    <row r="1372" spans="1:10" x14ac:dyDescent="0.35">
      <c r="A1372" s="189"/>
      <c r="B1372" s="189"/>
      <c r="C1372" s="189"/>
      <c r="D1372" s="158"/>
      <c r="E1372" s="189"/>
      <c r="F1372" s="189"/>
      <c r="G1372" s="189"/>
      <c r="H1372" s="189"/>
      <c r="I1372" s="190"/>
      <c r="J1372" s="191"/>
    </row>
    <row r="1373" spans="1:10" x14ac:dyDescent="0.35">
      <c r="A1373" s="189"/>
      <c r="B1373" s="189"/>
      <c r="C1373" s="189"/>
      <c r="D1373" s="158"/>
      <c r="E1373" s="189"/>
      <c r="F1373" s="189"/>
      <c r="G1373" s="189"/>
      <c r="H1373" s="189"/>
      <c r="I1373" s="190"/>
      <c r="J1373" s="191"/>
    </row>
    <row r="1374" spans="1:10" x14ac:dyDescent="0.35">
      <c r="A1374" s="189"/>
      <c r="B1374" s="189"/>
      <c r="C1374" s="189"/>
      <c r="D1374" s="158"/>
      <c r="E1374" s="189"/>
      <c r="F1374" s="189"/>
      <c r="G1374" s="189"/>
      <c r="H1374" s="189"/>
      <c r="I1374" s="190"/>
      <c r="J1374" s="191"/>
    </row>
    <row r="1375" spans="1:10" x14ac:dyDescent="0.35">
      <c r="A1375" s="189"/>
      <c r="B1375" s="189"/>
      <c r="C1375" s="189"/>
      <c r="D1375" s="158"/>
      <c r="E1375" s="189"/>
      <c r="F1375" s="189"/>
      <c r="G1375" s="189"/>
      <c r="H1375" s="189"/>
      <c r="I1375" s="190"/>
      <c r="J1375" s="191"/>
    </row>
    <row r="1376" spans="1:10" x14ac:dyDescent="0.35">
      <c r="A1376" s="189"/>
      <c r="B1376" s="189"/>
      <c r="C1376" s="189"/>
      <c r="D1376" s="158"/>
      <c r="E1376" s="189"/>
      <c r="F1376" s="189"/>
      <c r="G1376" s="189"/>
      <c r="H1376" s="189"/>
      <c r="I1376" s="190"/>
      <c r="J1376" s="191"/>
    </row>
    <row r="1377" spans="1:10" x14ac:dyDescent="0.35">
      <c r="A1377" s="189"/>
      <c r="B1377" s="189"/>
      <c r="C1377" s="189"/>
      <c r="D1377" s="158"/>
      <c r="E1377" s="189"/>
      <c r="F1377" s="189"/>
      <c r="G1377" s="189"/>
      <c r="H1377" s="189"/>
      <c r="I1377" s="190"/>
      <c r="J1377" s="191"/>
    </row>
    <row r="1378" spans="1:10" x14ac:dyDescent="0.35">
      <c r="A1378" s="189"/>
      <c r="B1378" s="189"/>
      <c r="C1378" s="189"/>
      <c r="D1378" s="158"/>
      <c r="E1378" s="189"/>
      <c r="F1378" s="189"/>
      <c r="G1378" s="189"/>
      <c r="H1378" s="189"/>
      <c r="I1378" s="190"/>
      <c r="J1378" s="191"/>
    </row>
    <row r="1379" spans="1:10" x14ac:dyDescent="0.35">
      <c r="A1379" s="189"/>
      <c r="B1379" s="189"/>
      <c r="C1379" s="189"/>
      <c r="D1379" s="158"/>
      <c r="E1379" s="189"/>
      <c r="F1379" s="189"/>
      <c r="G1379" s="189"/>
      <c r="H1379" s="189"/>
      <c r="I1379" s="190"/>
      <c r="J1379" s="191"/>
    </row>
    <row r="1380" spans="1:10" x14ac:dyDescent="0.35">
      <c r="A1380" s="189"/>
      <c r="B1380" s="189"/>
      <c r="C1380" s="189"/>
      <c r="D1380" s="158"/>
      <c r="E1380" s="189"/>
      <c r="F1380" s="189"/>
      <c r="G1380" s="189"/>
      <c r="H1380" s="189"/>
      <c r="I1380" s="190"/>
      <c r="J1380" s="191"/>
    </row>
    <row r="1381" spans="1:10" x14ac:dyDescent="0.35">
      <c r="A1381" s="189"/>
      <c r="B1381" s="189"/>
      <c r="C1381" s="189"/>
      <c r="D1381" s="158"/>
      <c r="E1381" s="189"/>
      <c r="F1381" s="189"/>
      <c r="G1381" s="189"/>
      <c r="H1381" s="189"/>
      <c r="I1381" s="190"/>
      <c r="J1381" s="191"/>
    </row>
    <row r="1382" spans="1:10" x14ac:dyDescent="0.35">
      <c r="A1382" s="189"/>
      <c r="B1382" s="189"/>
      <c r="C1382" s="189"/>
      <c r="D1382" s="158"/>
      <c r="E1382" s="189"/>
      <c r="F1382" s="189"/>
      <c r="G1382" s="189"/>
      <c r="H1382" s="189"/>
      <c r="I1382" s="190"/>
      <c r="J1382" s="191"/>
    </row>
    <row r="1383" spans="1:10" x14ac:dyDescent="0.35">
      <c r="A1383" s="189"/>
      <c r="B1383" s="189"/>
      <c r="C1383" s="189"/>
      <c r="D1383" s="158"/>
      <c r="E1383" s="189"/>
      <c r="F1383" s="189"/>
      <c r="G1383" s="189"/>
      <c r="H1383" s="189"/>
      <c r="I1383" s="190"/>
      <c r="J1383" s="191"/>
    </row>
    <row r="1384" spans="1:10" x14ac:dyDescent="0.35">
      <c r="A1384" s="189"/>
      <c r="B1384" s="189"/>
      <c r="C1384" s="189"/>
      <c r="D1384" s="158"/>
      <c r="E1384" s="189"/>
      <c r="F1384" s="189"/>
      <c r="G1384" s="189"/>
      <c r="H1384" s="189"/>
      <c r="I1384" s="190"/>
      <c r="J1384" s="191"/>
    </row>
    <row r="1385" spans="1:10" x14ac:dyDescent="0.35">
      <c r="A1385" s="189"/>
      <c r="B1385" s="189"/>
      <c r="C1385" s="189"/>
      <c r="D1385" s="158"/>
      <c r="E1385" s="189"/>
      <c r="F1385" s="189"/>
      <c r="G1385" s="189"/>
      <c r="H1385" s="189"/>
      <c r="I1385" s="190"/>
      <c r="J1385" s="191"/>
    </row>
    <row r="1386" spans="1:10" x14ac:dyDescent="0.35">
      <c r="A1386" s="189"/>
      <c r="B1386" s="189"/>
      <c r="C1386" s="189"/>
      <c r="D1386" s="158"/>
      <c r="E1386" s="189"/>
      <c r="F1386" s="189"/>
      <c r="G1386" s="189"/>
      <c r="H1386" s="189"/>
      <c r="I1386" s="190"/>
      <c r="J1386" s="191"/>
    </row>
    <row r="1387" spans="1:10" x14ac:dyDescent="0.35">
      <c r="A1387" s="189"/>
      <c r="B1387" s="189"/>
      <c r="C1387" s="189"/>
      <c r="D1387" s="158"/>
      <c r="E1387" s="189"/>
      <c r="F1387" s="189"/>
      <c r="G1387" s="189"/>
      <c r="H1387" s="189"/>
      <c r="I1387" s="190"/>
      <c r="J1387" s="191"/>
    </row>
    <row r="1388" spans="1:10" x14ac:dyDescent="0.35">
      <c r="A1388" s="189"/>
      <c r="B1388" s="189"/>
      <c r="C1388" s="189"/>
      <c r="D1388" s="158"/>
      <c r="E1388" s="189"/>
      <c r="F1388" s="189"/>
      <c r="G1388" s="189"/>
      <c r="H1388" s="189"/>
      <c r="I1388" s="190"/>
      <c r="J1388" s="191"/>
    </row>
    <row r="1389" spans="1:10" x14ac:dyDescent="0.35">
      <c r="A1389" s="189"/>
      <c r="B1389" s="189"/>
      <c r="C1389" s="189"/>
      <c r="D1389" s="158"/>
      <c r="E1389" s="189"/>
      <c r="F1389" s="189"/>
      <c r="G1389" s="189"/>
      <c r="H1389" s="189"/>
      <c r="I1389" s="190"/>
      <c r="J1389" s="191"/>
    </row>
    <row r="1390" spans="1:10" x14ac:dyDescent="0.35">
      <c r="A1390" s="189"/>
      <c r="B1390" s="189"/>
      <c r="C1390" s="189"/>
      <c r="D1390" s="158"/>
      <c r="E1390" s="189"/>
      <c r="F1390" s="189"/>
      <c r="G1390" s="189"/>
      <c r="H1390" s="189"/>
      <c r="I1390" s="190"/>
      <c r="J1390" s="191"/>
    </row>
    <row r="1391" spans="1:10" x14ac:dyDescent="0.35">
      <c r="A1391" s="189"/>
      <c r="B1391" s="189"/>
      <c r="C1391" s="189"/>
      <c r="D1391" s="158"/>
      <c r="E1391" s="189"/>
      <c r="F1391" s="189"/>
      <c r="G1391" s="189"/>
      <c r="H1391" s="189"/>
      <c r="I1391" s="190"/>
      <c r="J1391" s="191"/>
    </row>
    <row r="1392" spans="1:10" x14ac:dyDescent="0.35">
      <c r="A1392" s="189"/>
      <c r="B1392" s="189"/>
      <c r="C1392" s="189"/>
      <c r="D1392" s="158"/>
      <c r="E1392" s="189"/>
      <c r="F1392" s="189"/>
      <c r="G1392" s="189"/>
      <c r="H1392" s="189"/>
      <c r="I1392" s="190"/>
      <c r="J1392" s="191"/>
    </row>
    <row r="1393" spans="1:10" x14ac:dyDescent="0.35">
      <c r="A1393" s="189"/>
      <c r="B1393" s="189"/>
      <c r="C1393" s="189"/>
      <c r="D1393" s="158"/>
      <c r="E1393" s="189"/>
      <c r="F1393" s="189"/>
      <c r="G1393" s="189"/>
      <c r="H1393" s="189"/>
      <c r="I1393" s="190"/>
      <c r="J1393" s="191"/>
    </row>
    <row r="1394" spans="1:10" x14ac:dyDescent="0.35">
      <c r="A1394" s="189"/>
      <c r="B1394" s="189"/>
      <c r="C1394" s="189"/>
      <c r="D1394" s="158"/>
      <c r="E1394" s="189"/>
      <c r="F1394" s="189"/>
      <c r="G1394" s="189"/>
      <c r="H1394" s="189"/>
      <c r="I1394" s="190"/>
      <c r="J1394" s="191"/>
    </row>
    <row r="1395" spans="1:10" x14ac:dyDescent="0.35">
      <c r="A1395" s="189"/>
      <c r="B1395" s="189"/>
      <c r="C1395" s="189"/>
      <c r="D1395" s="158"/>
      <c r="E1395" s="189"/>
      <c r="F1395" s="189"/>
      <c r="G1395" s="189"/>
      <c r="H1395" s="189"/>
      <c r="I1395" s="190"/>
      <c r="J1395" s="191"/>
    </row>
    <row r="1396" spans="1:10" x14ac:dyDescent="0.35">
      <c r="A1396" s="189"/>
      <c r="B1396" s="189"/>
      <c r="C1396" s="189"/>
      <c r="D1396" s="158"/>
      <c r="E1396" s="189"/>
      <c r="F1396" s="189"/>
      <c r="G1396" s="189"/>
      <c r="H1396" s="189"/>
      <c r="I1396" s="190"/>
      <c r="J1396" s="191"/>
    </row>
    <row r="1397" spans="1:10" x14ac:dyDescent="0.35">
      <c r="A1397" s="189"/>
      <c r="B1397" s="189"/>
      <c r="C1397" s="189"/>
      <c r="D1397" s="158"/>
      <c r="E1397" s="189"/>
      <c r="F1397" s="189"/>
      <c r="G1397" s="189"/>
      <c r="H1397" s="189"/>
      <c r="I1397" s="190"/>
      <c r="J1397" s="191"/>
    </row>
    <row r="1398" spans="1:10" x14ac:dyDescent="0.35">
      <c r="A1398" s="189"/>
      <c r="B1398" s="189"/>
      <c r="C1398" s="189"/>
      <c r="D1398" s="158"/>
      <c r="E1398" s="189"/>
      <c r="F1398" s="189"/>
      <c r="G1398" s="189"/>
      <c r="H1398" s="189"/>
      <c r="I1398" s="190"/>
      <c r="J1398" s="191"/>
    </row>
    <row r="1399" spans="1:10" x14ac:dyDescent="0.35">
      <c r="A1399" s="189"/>
      <c r="B1399" s="189"/>
      <c r="C1399" s="189"/>
      <c r="D1399" s="158"/>
      <c r="E1399" s="189"/>
      <c r="F1399" s="189"/>
      <c r="G1399" s="189"/>
      <c r="H1399" s="189"/>
      <c r="I1399" s="190"/>
      <c r="J1399" s="191"/>
    </row>
    <row r="1400" spans="1:10" x14ac:dyDescent="0.35">
      <c r="A1400" s="189"/>
      <c r="B1400" s="189"/>
      <c r="C1400" s="189"/>
      <c r="D1400" s="158"/>
      <c r="E1400" s="189"/>
      <c r="F1400" s="189"/>
      <c r="G1400" s="189"/>
      <c r="H1400" s="189"/>
      <c r="I1400" s="190"/>
      <c r="J1400" s="191"/>
    </row>
    <row r="1401" spans="1:10" x14ac:dyDescent="0.35">
      <c r="A1401" s="189"/>
      <c r="B1401" s="189"/>
      <c r="C1401" s="189"/>
      <c r="D1401" s="158"/>
      <c r="E1401" s="189"/>
      <c r="F1401" s="189"/>
      <c r="G1401" s="189"/>
      <c r="H1401" s="189"/>
      <c r="I1401" s="190"/>
      <c r="J1401" s="191"/>
    </row>
    <row r="1402" spans="1:10" x14ac:dyDescent="0.35">
      <c r="A1402" s="189"/>
      <c r="B1402" s="189"/>
      <c r="C1402" s="189"/>
      <c r="D1402" s="158"/>
      <c r="E1402" s="189"/>
      <c r="F1402" s="189"/>
      <c r="G1402" s="189"/>
      <c r="H1402" s="189"/>
      <c r="I1402" s="190"/>
      <c r="J1402" s="191"/>
    </row>
    <row r="1403" spans="1:10" x14ac:dyDescent="0.35">
      <c r="A1403" s="189"/>
      <c r="B1403" s="189"/>
      <c r="C1403" s="189"/>
      <c r="D1403" s="158"/>
      <c r="E1403" s="189"/>
      <c r="F1403" s="189"/>
      <c r="G1403" s="189"/>
      <c r="H1403" s="189"/>
      <c r="I1403" s="190"/>
      <c r="J1403" s="191"/>
    </row>
    <row r="1404" spans="1:10" x14ac:dyDescent="0.35">
      <c r="A1404" s="189"/>
      <c r="B1404" s="189"/>
      <c r="C1404" s="189"/>
      <c r="D1404" s="158"/>
      <c r="E1404" s="189"/>
      <c r="F1404" s="189"/>
      <c r="G1404" s="189"/>
      <c r="H1404" s="189"/>
      <c r="I1404" s="190"/>
      <c r="J1404" s="191"/>
    </row>
    <row r="1405" spans="1:10" x14ac:dyDescent="0.35">
      <c r="A1405" s="189"/>
      <c r="B1405" s="189"/>
      <c r="C1405" s="189"/>
      <c r="D1405" s="158"/>
      <c r="E1405" s="189"/>
      <c r="F1405" s="189"/>
      <c r="G1405" s="189"/>
      <c r="H1405" s="189"/>
      <c r="I1405" s="190"/>
      <c r="J1405" s="191"/>
    </row>
    <row r="1406" spans="1:10" x14ac:dyDescent="0.35">
      <c r="A1406" s="189"/>
      <c r="B1406" s="189"/>
      <c r="C1406" s="189"/>
      <c r="D1406" s="158"/>
      <c r="E1406" s="189"/>
      <c r="F1406" s="189"/>
      <c r="G1406" s="189"/>
      <c r="H1406" s="189"/>
      <c r="I1406" s="190"/>
      <c r="J1406" s="191"/>
    </row>
    <row r="1407" spans="1:10" x14ac:dyDescent="0.35">
      <c r="A1407" s="189"/>
      <c r="B1407" s="189"/>
      <c r="C1407" s="189"/>
      <c r="D1407" s="158"/>
      <c r="E1407" s="189"/>
      <c r="F1407" s="189"/>
      <c r="G1407" s="189"/>
      <c r="H1407" s="189"/>
      <c r="I1407" s="190"/>
      <c r="J1407" s="191"/>
    </row>
    <row r="1408" spans="1:10" x14ac:dyDescent="0.35">
      <c r="A1408" s="189"/>
      <c r="B1408" s="189"/>
      <c r="C1408" s="189"/>
      <c r="D1408" s="158"/>
      <c r="E1408" s="189"/>
      <c r="F1408" s="189"/>
      <c r="G1408" s="189"/>
      <c r="H1408" s="189"/>
      <c r="I1408" s="190"/>
      <c r="J1408" s="191"/>
    </row>
    <row r="1409" spans="1:10" x14ac:dyDescent="0.35">
      <c r="A1409" s="189"/>
      <c r="B1409" s="189"/>
      <c r="C1409" s="189"/>
      <c r="D1409" s="158"/>
      <c r="E1409" s="189"/>
      <c r="F1409" s="189"/>
      <c r="G1409" s="189"/>
      <c r="H1409" s="189"/>
      <c r="I1409" s="190"/>
      <c r="J1409" s="191"/>
    </row>
    <row r="1410" spans="1:10" x14ac:dyDescent="0.35">
      <c r="A1410" s="189"/>
      <c r="B1410" s="189"/>
      <c r="C1410" s="189"/>
      <c r="D1410" s="158"/>
      <c r="E1410" s="189"/>
      <c r="F1410" s="189"/>
      <c r="G1410" s="189"/>
      <c r="H1410" s="189"/>
      <c r="I1410" s="190"/>
      <c r="J1410" s="191"/>
    </row>
    <row r="1411" spans="1:10" x14ac:dyDescent="0.35">
      <c r="A1411" s="189"/>
      <c r="B1411" s="189"/>
      <c r="C1411" s="189"/>
      <c r="D1411" s="158"/>
      <c r="E1411" s="189"/>
      <c r="F1411" s="189"/>
      <c r="G1411" s="189"/>
      <c r="H1411" s="189"/>
      <c r="I1411" s="190"/>
      <c r="J1411" s="191"/>
    </row>
    <row r="1412" spans="1:10" x14ac:dyDescent="0.35">
      <c r="A1412" s="189"/>
      <c r="B1412" s="189"/>
      <c r="C1412" s="189"/>
      <c r="D1412" s="158"/>
      <c r="E1412" s="189"/>
      <c r="F1412" s="189"/>
      <c r="G1412" s="189"/>
      <c r="H1412" s="189"/>
      <c r="I1412" s="190"/>
      <c r="J1412" s="191"/>
    </row>
    <row r="1413" spans="1:10" x14ac:dyDescent="0.35">
      <c r="A1413" s="189"/>
      <c r="B1413" s="189"/>
      <c r="C1413" s="189"/>
      <c r="D1413" s="158"/>
      <c r="E1413" s="189"/>
      <c r="F1413" s="189"/>
      <c r="G1413" s="189"/>
      <c r="H1413" s="189"/>
      <c r="I1413" s="190"/>
      <c r="J1413" s="191"/>
    </row>
    <row r="1414" spans="1:10" x14ac:dyDescent="0.35">
      <c r="A1414" s="189"/>
      <c r="B1414" s="189"/>
      <c r="C1414" s="189"/>
      <c r="D1414" s="158"/>
      <c r="E1414" s="189"/>
      <c r="F1414" s="189"/>
      <c r="G1414" s="189"/>
      <c r="H1414" s="189"/>
      <c r="I1414" s="190"/>
      <c r="J1414" s="191"/>
    </row>
    <row r="1415" spans="1:10" x14ac:dyDescent="0.35">
      <c r="A1415" s="189"/>
      <c r="B1415" s="189"/>
      <c r="C1415" s="189"/>
      <c r="D1415" s="158"/>
      <c r="E1415" s="189"/>
      <c r="F1415" s="189"/>
      <c r="G1415" s="189"/>
      <c r="H1415" s="189"/>
      <c r="I1415" s="190"/>
      <c r="J1415" s="191"/>
    </row>
    <row r="1416" spans="1:10" x14ac:dyDescent="0.35">
      <c r="A1416" s="189"/>
      <c r="B1416" s="189"/>
      <c r="C1416" s="189"/>
      <c r="D1416" s="158"/>
      <c r="E1416" s="189"/>
      <c r="F1416" s="189"/>
      <c r="G1416" s="189"/>
      <c r="H1416" s="189"/>
      <c r="I1416" s="190"/>
      <c r="J1416" s="191"/>
    </row>
    <row r="1417" spans="1:10" x14ac:dyDescent="0.35">
      <c r="A1417" s="189"/>
      <c r="B1417" s="189"/>
      <c r="C1417" s="189"/>
      <c r="D1417" s="158"/>
      <c r="E1417" s="189"/>
      <c r="F1417" s="189"/>
      <c r="G1417" s="189"/>
      <c r="H1417" s="189"/>
      <c r="I1417" s="190"/>
      <c r="J1417" s="191"/>
    </row>
    <row r="1418" spans="1:10" x14ac:dyDescent="0.35">
      <c r="A1418" s="189"/>
      <c r="B1418" s="189"/>
      <c r="C1418" s="189"/>
      <c r="D1418" s="158"/>
      <c r="E1418" s="189"/>
      <c r="F1418" s="189"/>
      <c r="G1418" s="189"/>
      <c r="H1418" s="189"/>
      <c r="I1418" s="190"/>
      <c r="J1418" s="191"/>
    </row>
    <row r="1419" spans="1:10" x14ac:dyDescent="0.35">
      <c r="A1419" s="189"/>
      <c r="B1419" s="189"/>
      <c r="C1419" s="189"/>
      <c r="D1419" s="158"/>
      <c r="E1419" s="189"/>
      <c r="F1419" s="189"/>
      <c r="G1419" s="189"/>
      <c r="H1419" s="189"/>
      <c r="I1419" s="190"/>
      <c r="J1419" s="191"/>
    </row>
    <row r="1420" spans="1:10" x14ac:dyDescent="0.35">
      <c r="A1420" s="189"/>
      <c r="B1420" s="189"/>
      <c r="C1420" s="189"/>
      <c r="D1420" s="158"/>
      <c r="E1420" s="189"/>
      <c r="F1420" s="189"/>
      <c r="G1420" s="189"/>
      <c r="H1420" s="189"/>
      <c r="I1420" s="190"/>
      <c r="J1420" s="191"/>
    </row>
    <row r="1421" spans="1:10" x14ac:dyDescent="0.35">
      <c r="A1421" s="189"/>
      <c r="B1421" s="189"/>
      <c r="C1421" s="189"/>
      <c r="D1421" s="158"/>
      <c r="E1421" s="189"/>
      <c r="F1421" s="189"/>
      <c r="G1421" s="189"/>
      <c r="H1421" s="189"/>
      <c r="I1421" s="190"/>
      <c r="J1421" s="191"/>
    </row>
    <row r="1422" spans="1:10" x14ac:dyDescent="0.35">
      <c r="A1422" s="189"/>
      <c r="B1422" s="189"/>
      <c r="C1422" s="189"/>
      <c r="D1422" s="158"/>
      <c r="E1422" s="189"/>
      <c r="F1422" s="189"/>
      <c r="G1422" s="189"/>
      <c r="H1422" s="189"/>
      <c r="I1422" s="190"/>
      <c r="J1422" s="191"/>
    </row>
    <row r="1423" spans="1:10" x14ac:dyDescent="0.35">
      <c r="A1423" s="189"/>
      <c r="B1423" s="189"/>
      <c r="C1423" s="189"/>
      <c r="D1423" s="158"/>
      <c r="E1423" s="189"/>
      <c r="F1423" s="189"/>
      <c r="G1423" s="189"/>
      <c r="H1423" s="189"/>
      <c r="I1423" s="190"/>
      <c r="J1423" s="191"/>
    </row>
    <row r="1424" spans="1:10" x14ac:dyDescent="0.35">
      <c r="A1424" s="189"/>
      <c r="B1424" s="189"/>
      <c r="C1424" s="189"/>
      <c r="D1424" s="158"/>
      <c r="E1424" s="189"/>
      <c r="F1424" s="189"/>
      <c r="G1424" s="189"/>
      <c r="H1424" s="189"/>
      <c r="I1424" s="190"/>
      <c r="J1424" s="191"/>
    </row>
    <row r="1425" spans="1:10" x14ac:dyDescent="0.35">
      <c r="A1425" s="189"/>
      <c r="B1425" s="189"/>
      <c r="C1425" s="189"/>
      <c r="D1425" s="158"/>
      <c r="E1425" s="189"/>
      <c r="F1425" s="189"/>
      <c r="G1425" s="189"/>
      <c r="H1425" s="189"/>
      <c r="I1425" s="190"/>
      <c r="J1425" s="191"/>
    </row>
    <row r="1426" spans="1:10" x14ac:dyDescent="0.35">
      <c r="A1426" s="189"/>
      <c r="B1426" s="189"/>
      <c r="C1426" s="189"/>
      <c r="D1426" s="158"/>
      <c r="E1426" s="189"/>
      <c r="F1426" s="189"/>
      <c r="G1426" s="189"/>
      <c r="H1426" s="189"/>
      <c r="I1426" s="190"/>
      <c r="J1426" s="191"/>
    </row>
    <row r="1427" spans="1:10" x14ac:dyDescent="0.35">
      <c r="A1427" s="189"/>
      <c r="B1427" s="189"/>
      <c r="C1427" s="189"/>
      <c r="D1427" s="158"/>
      <c r="E1427" s="189"/>
      <c r="F1427" s="189"/>
      <c r="G1427" s="189"/>
      <c r="H1427" s="189"/>
      <c r="I1427" s="190"/>
      <c r="J1427" s="191"/>
    </row>
    <row r="1428" spans="1:10" x14ac:dyDescent="0.35">
      <c r="A1428" s="189"/>
      <c r="B1428" s="189"/>
      <c r="C1428" s="189"/>
      <c r="D1428" s="158"/>
      <c r="E1428" s="189"/>
      <c r="F1428" s="189"/>
      <c r="G1428" s="189"/>
      <c r="H1428" s="189"/>
      <c r="I1428" s="190"/>
      <c r="J1428" s="191"/>
    </row>
    <row r="1429" spans="1:10" x14ac:dyDescent="0.35">
      <c r="A1429" s="189"/>
      <c r="B1429" s="189"/>
      <c r="C1429" s="189"/>
      <c r="D1429" s="158"/>
      <c r="E1429" s="189"/>
      <c r="F1429" s="189"/>
      <c r="G1429" s="189"/>
      <c r="H1429" s="189"/>
      <c r="I1429" s="190"/>
      <c r="J1429" s="191"/>
    </row>
    <row r="1430" spans="1:10" x14ac:dyDescent="0.35">
      <c r="A1430" s="189"/>
      <c r="B1430" s="189"/>
      <c r="C1430" s="189"/>
      <c r="D1430" s="158"/>
      <c r="E1430" s="189"/>
      <c r="F1430" s="189"/>
      <c r="G1430" s="189"/>
      <c r="H1430" s="189"/>
      <c r="I1430" s="190"/>
      <c r="J1430" s="191"/>
    </row>
    <row r="1431" spans="1:10" x14ac:dyDescent="0.35">
      <c r="A1431" s="189"/>
      <c r="B1431" s="189"/>
      <c r="C1431" s="189"/>
      <c r="D1431" s="158"/>
      <c r="E1431" s="189"/>
      <c r="F1431" s="189"/>
      <c r="G1431" s="189"/>
      <c r="H1431" s="189"/>
      <c r="I1431" s="190"/>
      <c r="J1431" s="191"/>
    </row>
    <row r="1432" spans="1:10" x14ac:dyDescent="0.35">
      <c r="A1432" s="189"/>
      <c r="B1432" s="189"/>
      <c r="C1432" s="189"/>
      <c r="D1432" s="158"/>
      <c r="E1432" s="189"/>
      <c r="F1432" s="189"/>
      <c r="G1432" s="189"/>
      <c r="H1432" s="189"/>
      <c r="I1432" s="190"/>
      <c r="J1432" s="191"/>
    </row>
    <row r="1433" spans="1:10" x14ac:dyDescent="0.35">
      <c r="A1433" s="189"/>
      <c r="B1433" s="189"/>
      <c r="C1433" s="189"/>
      <c r="D1433" s="158"/>
      <c r="E1433" s="189"/>
      <c r="F1433" s="189"/>
      <c r="G1433" s="189"/>
      <c r="H1433" s="189"/>
      <c r="I1433" s="190"/>
      <c r="J1433" s="191"/>
    </row>
    <row r="1434" spans="1:10" x14ac:dyDescent="0.35">
      <c r="A1434" s="189"/>
      <c r="B1434" s="189"/>
      <c r="C1434" s="189"/>
      <c r="D1434" s="158"/>
      <c r="E1434" s="189"/>
      <c r="F1434" s="189"/>
      <c r="G1434" s="189"/>
      <c r="H1434" s="189"/>
      <c r="I1434" s="190"/>
      <c r="J1434" s="191"/>
    </row>
    <row r="1435" spans="1:10" x14ac:dyDescent="0.35">
      <c r="A1435" s="189"/>
      <c r="B1435" s="189"/>
      <c r="C1435" s="189"/>
      <c r="D1435" s="158"/>
      <c r="E1435" s="189"/>
      <c r="F1435" s="189"/>
      <c r="G1435" s="189"/>
      <c r="H1435" s="189"/>
      <c r="I1435" s="190"/>
      <c r="J1435" s="191"/>
    </row>
    <row r="1436" spans="1:10" x14ac:dyDescent="0.35">
      <c r="A1436" s="189"/>
      <c r="B1436" s="189"/>
      <c r="C1436" s="189"/>
      <c r="D1436" s="158"/>
      <c r="E1436" s="189"/>
      <c r="F1436" s="189"/>
      <c r="G1436" s="189"/>
      <c r="H1436" s="189"/>
      <c r="I1436" s="190"/>
      <c r="J1436" s="191"/>
    </row>
    <row r="1437" spans="1:10" x14ac:dyDescent="0.35">
      <c r="A1437" s="189"/>
      <c r="B1437" s="189"/>
      <c r="C1437" s="189"/>
      <c r="D1437" s="158"/>
      <c r="E1437" s="189"/>
      <c r="F1437" s="189"/>
      <c r="G1437" s="189"/>
      <c r="H1437" s="189"/>
      <c r="I1437" s="190"/>
      <c r="J1437" s="191"/>
    </row>
    <row r="1438" spans="1:10" x14ac:dyDescent="0.35">
      <c r="A1438" s="189"/>
      <c r="B1438" s="189"/>
      <c r="C1438" s="189"/>
      <c r="D1438" s="158"/>
      <c r="E1438" s="189"/>
      <c r="F1438" s="189"/>
      <c r="G1438" s="189"/>
      <c r="H1438" s="189"/>
      <c r="I1438" s="190"/>
      <c r="J1438" s="191"/>
    </row>
    <row r="1439" spans="1:10" x14ac:dyDescent="0.35">
      <c r="A1439" s="189"/>
      <c r="B1439" s="189"/>
      <c r="C1439" s="189"/>
      <c r="D1439" s="158"/>
      <c r="E1439" s="189"/>
      <c r="F1439" s="189"/>
      <c r="G1439" s="189"/>
      <c r="H1439" s="189"/>
      <c r="I1439" s="190"/>
      <c r="J1439" s="191"/>
    </row>
    <row r="1440" spans="1:10" x14ac:dyDescent="0.35">
      <c r="A1440" s="189"/>
      <c r="B1440" s="189"/>
      <c r="C1440" s="189"/>
      <c r="D1440" s="158"/>
      <c r="E1440" s="189"/>
      <c r="F1440" s="189"/>
      <c r="G1440" s="189"/>
      <c r="H1440" s="189"/>
      <c r="I1440" s="190"/>
      <c r="J1440" s="191"/>
    </row>
    <row r="1441" spans="1:10" x14ac:dyDescent="0.35">
      <c r="A1441" s="189"/>
      <c r="B1441" s="189"/>
      <c r="C1441" s="189"/>
      <c r="D1441" s="158"/>
      <c r="E1441" s="189"/>
      <c r="F1441" s="189"/>
      <c r="G1441" s="189"/>
      <c r="H1441" s="189"/>
      <c r="I1441" s="190"/>
      <c r="J1441" s="191"/>
    </row>
    <row r="1442" spans="1:10" x14ac:dyDescent="0.35">
      <c r="A1442" s="189"/>
      <c r="B1442" s="189"/>
      <c r="C1442" s="189"/>
      <c r="D1442" s="158"/>
      <c r="E1442" s="189"/>
      <c r="F1442" s="189"/>
      <c r="G1442" s="189"/>
      <c r="H1442" s="189"/>
      <c r="I1442" s="190"/>
      <c r="J1442" s="191"/>
    </row>
    <row r="1443" spans="1:10" x14ac:dyDescent="0.35">
      <c r="A1443" s="189"/>
      <c r="B1443" s="189"/>
      <c r="C1443" s="189"/>
      <c r="D1443" s="158"/>
      <c r="E1443" s="189"/>
      <c r="F1443" s="189"/>
      <c r="G1443" s="189"/>
      <c r="H1443" s="189"/>
      <c r="I1443" s="190"/>
      <c r="J1443" s="191"/>
    </row>
    <row r="1444" spans="1:10" x14ac:dyDescent="0.35">
      <c r="A1444" s="189"/>
      <c r="B1444" s="189"/>
      <c r="C1444" s="189"/>
      <c r="D1444" s="158"/>
      <c r="E1444" s="189"/>
      <c r="F1444" s="189"/>
      <c r="G1444" s="189"/>
      <c r="H1444" s="189"/>
      <c r="I1444" s="190"/>
      <c r="J1444" s="191"/>
    </row>
    <row r="1445" spans="1:10" x14ac:dyDescent="0.35">
      <c r="A1445" s="189"/>
      <c r="B1445" s="189"/>
      <c r="C1445" s="189"/>
      <c r="D1445" s="158"/>
      <c r="E1445" s="189"/>
      <c r="F1445" s="189"/>
      <c r="G1445" s="189"/>
      <c r="H1445" s="189"/>
      <c r="I1445" s="190"/>
      <c r="J1445" s="191"/>
    </row>
    <row r="1446" spans="1:10" x14ac:dyDescent="0.35">
      <c r="A1446" s="189"/>
      <c r="B1446" s="189"/>
      <c r="C1446" s="189"/>
      <c r="D1446" s="158"/>
      <c r="E1446" s="189"/>
      <c r="F1446" s="189"/>
      <c r="G1446" s="189"/>
      <c r="H1446" s="189"/>
      <c r="I1446" s="190"/>
      <c r="J1446" s="191"/>
    </row>
    <row r="1447" spans="1:10" x14ac:dyDescent="0.35">
      <c r="A1447" s="189"/>
      <c r="B1447" s="189"/>
      <c r="C1447" s="189"/>
      <c r="D1447" s="158"/>
      <c r="E1447" s="189"/>
      <c r="F1447" s="189"/>
      <c r="G1447" s="189"/>
      <c r="H1447" s="189"/>
      <c r="I1447" s="190"/>
      <c r="J1447" s="191"/>
    </row>
    <row r="1448" spans="1:10" x14ac:dyDescent="0.35">
      <c r="A1448" s="189"/>
      <c r="B1448" s="189"/>
      <c r="C1448" s="189"/>
      <c r="D1448" s="158"/>
      <c r="E1448" s="189"/>
      <c r="F1448" s="189"/>
      <c r="G1448" s="189"/>
      <c r="H1448" s="189"/>
      <c r="I1448" s="190"/>
      <c r="J1448" s="191"/>
    </row>
    <row r="1449" spans="1:10" x14ac:dyDescent="0.35">
      <c r="A1449" s="189"/>
      <c r="B1449" s="189"/>
      <c r="C1449" s="189"/>
      <c r="D1449" s="158"/>
      <c r="E1449" s="189"/>
      <c r="F1449" s="189"/>
      <c r="G1449" s="189"/>
      <c r="H1449" s="189"/>
      <c r="I1449" s="190"/>
      <c r="J1449" s="191"/>
    </row>
    <row r="1450" spans="1:10" x14ac:dyDescent="0.35">
      <c r="A1450" s="189"/>
      <c r="B1450" s="189"/>
      <c r="C1450" s="189"/>
      <c r="D1450" s="158"/>
      <c r="E1450" s="189"/>
      <c r="F1450" s="189"/>
      <c r="G1450" s="189"/>
      <c r="H1450" s="189"/>
      <c r="I1450" s="190"/>
      <c r="J1450" s="191"/>
    </row>
    <row r="1451" spans="1:10" x14ac:dyDescent="0.35">
      <c r="A1451" s="189"/>
      <c r="B1451" s="189"/>
      <c r="C1451" s="189"/>
      <c r="D1451" s="158"/>
      <c r="E1451" s="189"/>
      <c r="F1451" s="189"/>
      <c r="G1451" s="189"/>
      <c r="H1451" s="189"/>
      <c r="I1451" s="190"/>
      <c r="J1451" s="191"/>
    </row>
    <row r="1452" spans="1:10" x14ac:dyDescent="0.35">
      <c r="A1452" s="189"/>
      <c r="B1452" s="189"/>
      <c r="C1452" s="189"/>
      <c r="D1452" s="158"/>
      <c r="E1452" s="189"/>
      <c r="F1452" s="189"/>
      <c r="G1452" s="189"/>
      <c r="H1452" s="189"/>
      <c r="I1452" s="190"/>
      <c r="J1452" s="191"/>
    </row>
    <row r="1453" spans="1:10" x14ac:dyDescent="0.35">
      <c r="A1453" s="189"/>
      <c r="B1453" s="189"/>
      <c r="C1453" s="189"/>
      <c r="D1453" s="158"/>
      <c r="E1453" s="189"/>
      <c r="F1453" s="189"/>
      <c r="G1453" s="189"/>
      <c r="H1453" s="189"/>
      <c r="I1453" s="190"/>
      <c r="J1453" s="191"/>
    </row>
    <row r="1454" spans="1:10" x14ac:dyDescent="0.35">
      <c r="A1454" s="189"/>
      <c r="B1454" s="189"/>
      <c r="C1454" s="189"/>
      <c r="D1454" s="158"/>
      <c r="E1454" s="189"/>
      <c r="F1454" s="189"/>
      <c r="G1454" s="189"/>
      <c r="H1454" s="189"/>
      <c r="I1454" s="190"/>
      <c r="J1454" s="191"/>
    </row>
    <row r="1455" spans="1:10" x14ac:dyDescent="0.35">
      <c r="A1455" s="189"/>
      <c r="B1455" s="189"/>
      <c r="C1455" s="189"/>
      <c r="D1455" s="158"/>
      <c r="E1455" s="189"/>
      <c r="F1455" s="189"/>
      <c r="G1455" s="189"/>
      <c r="H1455" s="189"/>
      <c r="I1455" s="190"/>
      <c r="J1455" s="191"/>
    </row>
    <row r="1456" spans="1:10" x14ac:dyDescent="0.35">
      <c r="A1456" s="189"/>
      <c r="B1456" s="189"/>
      <c r="C1456" s="189"/>
      <c r="D1456" s="158"/>
      <c r="E1456" s="189"/>
      <c r="F1456" s="189"/>
      <c r="G1456" s="189"/>
      <c r="H1456" s="189"/>
      <c r="I1456" s="190"/>
      <c r="J1456" s="191"/>
    </row>
    <row r="1457" spans="1:10" x14ac:dyDescent="0.35">
      <c r="A1457" s="189"/>
      <c r="B1457" s="189"/>
      <c r="C1457" s="189"/>
      <c r="D1457" s="158"/>
      <c r="E1457" s="189"/>
      <c r="F1457" s="189"/>
      <c r="G1457" s="189"/>
      <c r="H1457" s="189"/>
      <c r="I1457" s="190"/>
      <c r="J1457" s="191"/>
    </row>
    <row r="1458" spans="1:10" x14ac:dyDescent="0.35">
      <c r="A1458" s="189"/>
      <c r="B1458" s="189"/>
      <c r="C1458" s="189"/>
      <c r="D1458" s="158"/>
      <c r="E1458" s="189"/>
      <c r="F1458" s="189"/>
      <c r="G1458" s="189"/>
      <c r="H1458" s="189"/>
      <c r="I1458" s="190"/>
      <c r="J1458" s="191"/>
    </row>
    <row r="1459" spans="1:10" x14ac:dyDescent="0.35">
      <c r="A1459" s="189"/>
      <c r="B1459" s="189"/>
      <c r="C1459" s="189"/>
      <c r="D1459" s="158"/>
      <c r="E1459" s="189"/>
      <c r="F1459" s="189"/>
      <c r="G1459" s="189"/>
      <c r="H1459" s="189"/>
      <c r="I1459" s="190"/>
      <c r="J1459" s="191"/>
    </row>
    <row r="1460" spans="1:10" x14ac:dyDescent="0.35">
      <c r="A1460" s="189"/>
      <c r="B1460" s="189"/>
      <c r="C1460" s="189"/>
      <c r="D1460" s="158"/>
      <c r="E1460" s="189"/>
      <c r="F1460" s="189"/>
      <c r="G1460" s="189"/>
      <c r="H1460" s="189"/>
      <c r="I1460" s="190"/>
      <c r="J1460" s="191"/>
    </row>
    <row r="1461" spans="1:10" x14ac:dyDescent="0.35">
      <c r="A1461" s="189"/>
      <c r="B1461" s="189"/>
      <c r="C1461" s="189"/>
      <c r="D1461" s="158"/>
      <c r="E1461" s="189"/>
      <c r="F1461" s="189"/>
      <c r="G1461" s="189"/>
      <c r="H1461" s="189"/>
      <c r="I1461" s="190"/>
      <c r="J1461" s="191"/>
    </row>
    <row r="1462" spans="1:10" x14ac:dyDescent="0.35">
      <c r="A1462" s="189"/>
      <c r="B1462" s="189"/>
      <c r="C1462" s="189"/>
      <c r="D1462" s="158"/>
      <c r="E1462" s="189"/>
      <c r="F1462" s="189"/>
      <c r="G1462" s="189"/>
      <c r="H1462" s="189"/>
      <c r="I1462" s="190"/>
      <c r="J1462" s="191"/>
    </row>
    <row r="1463" spans="1:10" x14ac:dyDescent="0.35">
      <c r="A1463" s="189"/>
      <c r="B1463" s="189"/>
      <c r="C1463" s="189"/>
      <c r="D1463" s="158"/>
      <c r="E1463" s="189"/>
      <c r="F1463" s="189"/>
      <c r="G1463" s="189"/>
      <c r="H1463" s="189"/>
      <c r="I1463" s="190"/>
      <c r="J1463" s="191"/>
    </row>
    <row r="1464" spans="1:10" x14ac:dyDescent="0.35">
      <c r="A1464" s="189"/>
      <c r="B1464" s="189"/>
      <c r="C1464" s="189"/>
      <c r="D1464" s="158"/>
      <c r="E1464" s="189"/>
      <c r="F1464" s="189"/>
      <c r="G1464" s="189"/>
      <c r="H1464" s="189"/>
      <c r="I1464" s="190"/>
      <c r="J1464" s="191"/>
    </row>
    <row r="1465" spans="1:10" x14ac:dyDescent="0.35">
      <c r="A1465" s="189"/>
      <c r="B1465" s="189"/>
      <c r="C1465" s="189"/>
      <c r="D1465" s="158"/>
      <c r="E1465" s="189"/>
      <c r="F1465" s="189"/>
      <c r="G1465" s="189"/>
      <c r="H1465" s="189"/>
      <c r="I1465" s="190"/>
      <c r="J1465" s="191"/>
    </row>
    <row r="1466" spans="1:10" x14ac:dyDescent="0.35">
      <c r="A1466" s="189"/>
      <c r="B1466" s="189"/>
      <c r="C1466" s="189"/>
      <c r="D1466" s="158"/>
      <c r="E1466" s="189"/>
      <c r="F1466" s="189"/>
      <c r="G1466" s="189"/>
      <c r="H1466" s="189"/>
      <c r="I1466" s="190"/>
      <c r="J1466" s="191"/>
    </row>
    <row r="1467" spans="1:10" x14ac:dyDescent="0.35">
      <c r="A1467" s="189"/>
      <c r="B1467" s="189"/>
      <c r="C1467" s="189"/>
      <c r="D1467" s="158"/>
      <c r="E1467" s="189"/>
      <c r="F1467" s="189"/>
      <c r="G1467" s="189"/>
      <c r="H1467" s="189"/>
      <c r="I1467" s="190"/>
      <c r="J1467" s="191"/>
    </row>
    <row r="1468" spans="1:10" x14ac:dyDescent="0.35">
      <c r="A1468" s="189"/>
      <c r="B1468" s="189"/>
      <c r="C1468" s="189"/>
      <c r="D1468" s="158"/>
      <c r="E1468" s="189"/>
      <c r="F1468" s="189"/>
      <c r="G1468" s="189"/>
      <c r="H1468" s="189"/>
      <c r="I1468" s="190"/>
      <c r="J1468" s="191"/>
    </row>
    <row r="1469" spans="1:10" x14ac:dyDescent="0.35">
      <c r="A1469" s="189"/>
      <c r="B1469" s="189"/>
      <c r="C1469" s="189"/>
      <c r="D1469" s="158"/>
      <c r="E1469" s="189"/>
      <c r="F1469" s="189"/>
      <c r="G1469" s="189"/>
      <c r="H1469" s="189"/>
      <c r="I1469" s="190"/>
      <c r="J1469" s="191"/>
    </row>
    <row r="1470" spans="1:10" x14ac:dyDescent="0.35">
      <c r="A1470" s="189"/>
      <c r="B1470" s="189"/>
      <c r="C1470" s="189"/>
      <c r="D1470" s="158"/>
      <c r="E1470" s="189"/>
      <c r="F1470" s="189"/>
      <c r="G1470" s="189"/>
      <c r="H1470" s="189"/>
      <c r="I1470" s="190"/>
      <c r="J1470" s="191"/>
    </row>
    <row r="1471" spans="1:10" x14ac:dyDescent="0.35">
      <c r="A1471" s="189"/>
      <c r="B1471" s="189"/>
      <c r="C1471" s="189"/>
      <c r="D1471" s="158"/>
      <c r="E1471" s="189"/>
      <c r="F1471" s="189"/>
      <c r="G1471" s="189"/>
      <c r="H1471" s="189"/>
      <c r="I1471" s="190"/>
      <c r="J1471" s="191"/>
    </row>
    <row r="1472" spans="1:10" x14ac:dyDescent="0.35">
      <c r="A1472" s="189"/>
      <c r="B1472" s="189"/>
      <c r="C1472" s="189"/>
      <c r="D1472" s="158"/>
      <c r="E1472" s="189"/>
      <c r="F1472" s="189"/>
      <c r="G1472" s="189"/>
      <c r="H1472" s="189"/>
      <c r="I1472" s="190"/>
      <c r="J1472" s="191"/>
    </row>
    <row r="1473" spans="1:10" x14ac:dyDescent="0.35">
      <c r="A1473" s="189"/>
      <c r="B1473" s="189"/>
      <c r="C1473" s="189"/>
      <c r="D1473" s="158"/>
      <c r="E1473" s="189"/>
      <c r="F1473" s="189"/>
      <c r="G1473" s="189"/>
      <c r="H1473" s="189"/>
      <c r="I1473" s="190"/>
      <c r="J1473" s="191"/>
    </row>
    <row r="1474" spans="1:10" x14ac:dyDescent="0.35">
      <c r="A1474" s="189"/>
      <c r="B1474" s="189"/>
      <c r="C1474" s="189"/>
      <c r="D1474" s="158"/>
      <c r="E1474" s="189"/>
      <c r="F1474" s="189"/>
      <c r="G1474" s="189"/>
      <c r="H1474" s="189"/>
      <c r="I1474" s="190"/>
      <c r="J1474" s="191"/>
    </row>
    <row r="1475" spans="1:10" x14ac:dyDescent="0.35">
      <c r="A1475" s="189"/>
      <c r="B1475" s="189"/>
      <c r="C1475" s="189"/>
      <c r="D1475" s="158"/>
      <c r="E1475" s="189"/>
      <c r="F1475" s="189"/>
      <c r="G1475" s="189"/>
      <c r="H1475" s="189"/>
      <c r="I1475" s="190"/>
      <c r="J1475" s="191"/>
    </row>
    <row r="1476" spans="1:10" x14ac:dyDescent="0.35">
      <c r="A1476" s="189"/>
      <c r="B1476" s="189"/>
      <c r="C1476" s="189"/>
      <c r="D1476" s="158"/>
      <c r="E1476" s="189"/>
      <c r="F1476" s="189"/>
      <c r="G1476" s="189"/>
      <c r="H1476" s="189"/>
      <c r="I1476" s="190"/>
      <c r="J1476" s="191"/>
    </row>
    <row r="1477" spans="1:10" x14ac:dyDescent="0.35">
      <c r="A1477" s="189"/>
      <c r="B1477" s="189"/>
      <c r="C1477" s="189"/>
      <c r="D1477" s="158"/>
      <c r="E1477" s="189"/>
      <c r="F1477" s="189"/>
      <c r="G1477" s="189"/>
      <c r="H1477" s="189"/>
      <c r="I1477" s="190"/>
      <c r="J1477" s="191"/>
    </row>
    <row r="1478" spans="1:10" x14ac:dyDescent="0.35">
      <c r="A1478" s="189"/>
      <c r="B1478" s="189"/>
      <c r="C1478" s="189"/>
      <c r="D1478" s="158"/>
      <c r="E1478" s="189"/>
      <c r="F1478" s="189"/>
      <c r="G1478" s="189"/>
      <c r="H1478" s="189"/>
      <c r="I1478" s="190"/>
      <c r="J1478" s="191"/>
    </row>
    <row r="1479" spans="1:10" x14ac:dyDescent="0.35">
      <c r="A1479" s="189"/>
      <c r="B1479" s="189"/>
      <c r="C1479" s="189"/>
      <c r="D1479" s="158"/>
      <c r="E1479" s="189"/>
      <c r="F1479" s="189"/>
      <c r="G1479" s="189"/>
      <c r="H1479" s="189"/>
      <c r="I1479" s="190"/>
      <c r="J1479" s="191"/>
    </row>
    <row r="1480" spans="1:10" x14ac:dyDescent="0.35">
      <c r="A1480" s="189"/>
      <c r="B1480" s="189"/>
      <c r="C1480" s="189"/>
      <c r="D1480" s="158"/>
      <c r="E1480" s="189"/>
      <c r="F1480" s="189"/>
      <c r="G1480" s="189"/>
      <c r="H1480" s="189"/>
      <c r="I1480" s="190"/>
      <c r="J1480" s="191"/>
    </row>
    <row r="1481" spans="1:10" x14ac:dyDescent="0.35">
      <c r="A1481" s="189"/>
      <c r="B1481" s="189"/>
      <c r="C1481" s="189"/>
      <c r="D1481" s="158"/>
      <c r="E1481" s="189"/>
      <c r="F1481" s="189"/>
      <c r="G1481" s="189"/>
      <c r="H1481" s="189"/>
      <c r="I1481" s="190"/>
      <c r="J1481" s="191"/>
    </row>
    <row r="1482" spans="1:10" x14ac:dyDescent="0.35">
      <c r="A1482" s="189"/>
      <c r="B1482" s="189"/>
      <c r="C1482" s="189"/>
      <c r="D1482" s="158"/>
      <c r="E1482" s="189"/>
      <c r="F1482" s="189"/>
      <c r="G1482" s="189"/>
      <c r="H1482" s="189"/>
      <c r="I1482" s="190"/>
      <c r="J1482" s="191"/>
    </row>
    <row r="1483" spans="1:10" x14ac:dyDescent="0.35">
      <c r="A1483" s="189"/>
      <c r="B1483" s="189"/>
      <c r="C1483" s="189"/>
      <c r="D1483" s="158"/>
      <c r="E1483" s="189"/>
      <c r="F1483" s="189"/>
      <c r="G1483" s="189"/>
      <c r="H1483" s="189"/>
      <c r="I1483" s="190"/>
      <c r="J1483" s="191"/>
    </row>
    <row r="1484" spans="1:10" x14ac:dyDescent="0.35">
      <c r="A1484" s="189"/>
      <c r="B1484" s="189"/>
      <c r="C1484" s="189"/>
      <c r="D1484" s="158"/>
      <c r="E1484" s="189"/>
      <c r="F1484" s="189"/>
      <c r="G1484" s="189"/>
      <c r="H1484" s="189"/>
      <c r="I1484" s="190"/>
      <c r="J1484" s="191"/>
    </row>
    <row r="1485" spans="1:10" x14ac:dyDescent="0.35">
      <c r="A1485" s="189"/>
      <c r="B1485" s="189"/>
      <c r="C1485" s="189"/>
      <c r="D1485" s="158"/>
      <c r="E1485" s="189"/>
      <c r="F1485" s="189"/>
      <c r="G1485" s="189"/>
      <c r="H1485" s="189"/>
      <c r="I1485" s="190"/>
      <c r="J1485" s="191"/>
    </row>
    <row r="1486" spans="1:10" x14ac:dyDescent="0.35">
      <c r="A1486" s="189"/>
      <c r="B1486" s="189"/>
      <c r="C1486" s="189"/>
      <c r="D1486" s="158"/>
      <c r="E1486" s="189"/>
      <c r="F1486" s="189"/>
      <c r="G1486" s="189"/>
      <c r="H1486" s="189"/>
      <c r="I1486" s="190"/>
      <c r="J1486" s="191"/>
    </row>
    <row r="1487" spans="1:10" x14ac:dyDescent="0.35">
      <c r="A1487" s="189"/>
      <c r="B1487" s="189"/>
      <c r="C1487" s="189"/>
      <c r="D1487" s="158"/>
      <c r="E1487" s="189"/>
      <c r="F1487" s="189"/>
      <c r="G1487" s="189"/>
      <c r="H1487" s="189"/>
      <c r="I1487" s="190"/>
      <c r="J1487" s="191"/>
    </row>
    <row r="1488" spans="1:10" x14ac:dyDescent="0.35">
      <c r="A1488" s="189"/>
      <c r="B1488" s="189"/>
      <c r="C1488" s="189"/>
      <c r="D1488" s="158"/>
      <c r="E1488" s="189"/>
      <c r="F1488" s="189"/>
      <c r="G1488" s="189"/>
      <c r="H1488" s="189"/>
      <c r="I1488" s="190"/>
      <c r="J1488" s="191"/>
    </row>
    <row r="1489" spans="1:10" x14ac:dyDescent="0.35">
      <c r="A1489" s="189"/>
      <c r="B1489" s="189"/>
      <c r="C1489" s="189"/>
      <c r="D1489" s="158"/>
      <c r="E1489" s="189"/>
      <c r="F1489" s="189"/>
      <c r="G1489" s="189"/>
      <c r="H1489" s="189"/>
      <c r="I1489" s="190"/>
      <c r="J1489" s="191"/>
    </row>
    <row r="1490" spans="1:10" x14ac:dyDescent="0.35">
      <c r="A1490" s="189"/>
      <c r="B1490" s="189"/>
      <c r="C1490" s="189"/>
      <c r="D1490" s="158"/>
      <c r="E1490" s="189"/>
      <c r="F1490" s="189"/>
      <c r="G1490" s="189"/>
      <c r="H1490" s="189"/>
      <c r="I1490" s="190"/>
      <c r="J1490" s="191"/>
    </row>
    <row r="1491" spans="1:10" x14ac:dyDescent="0.35">
      <c r="A1491" s="189"/>
      <c r="B1491" s="189"/>
      <c r="C1491" s="189"/>
      <c r="D1491" s="158"/>
      <c r="E1491" s="189"/>
      <c r="F1491" s="189"/>
      <c r="G1491" s="189"/>
      <c r="H1491" s="189"/>
      <c r="I1491" s="190"/>
      <c r="J1491" s="191"/>
    </row>
    <row r="1492" spans="1:10" x14ac:dyDescent="0.35">
      <c r="A1492" s="189"/>
      <c r="B1492" s="189"/>
      <c r="C1492" s="189"/>
      <c r="D1492" s="158"/>
      <c r="E1492" s="189"/>
      <c r="F1492" s="189"/>
      <c r="G1492" s="189"/>
      <c r="H1492" s="189"/>
      <c r="I1492" s="190"/>
      <c r="J1492" s="191"/>
    </row>
    <row r="1493" spans="1:10" x14ac:dyDescent="0.35">
      <c r="A1493" s="189"/>
      <c r="B1493" s="189"/>
      <c r="C1493" s="189"/>
      <c r="D1493" s="158"/>
      <c r="E1493" s="189"/>
      <c r="F1493" s="189"/>
      <c r="G1493" s="189"/>
      <c r="H1493" s="189"/>
      <c r="I1493" s="190"/>
      <c r="J1493" s="191"/>
    </row>
    <row r="1494" spans="1:10" x14ac:dyDescent="0.35">
      <c r="A1494" s="189"/>
      <c r="B1494" s="189"/>
      <c r="C1494" s="189"/>
      <c r="D1494" s="158"/>
      <c r="E1494" s="189"/>
      <c r="F1494" s="189"/>
      <c r="G1494" s="189"/>
      <c r="H1494" s="189"/>
      <c r="I1494" s="190"/>
      <c r="J1494" s="191"/>
    </row>
    <row r="1495" spans="1:10" x14ac:dyDescent="0.35">
      <c r="A1495" s="189"/>
      <c r="B1495" s="189"/>
      <c r="C1495" s="189"/>
      <c r="D1495" s="158"/>
      <c r="E1495" s="189"/>
      <c r="F1495" s="189"/>
      <c r="G1495" s="189"/>
      <c r="H1495" s="189"/>
      <c r="I1495" s="190"/>
      <c r="J1495" s="191"/>
    </row>
    <row r="1496" spans="1:10" x14ac:dyDescent="0.35">
      <c r="A1496" s="189"/>
      <c r="B1496" s="189"/>
      <c r="C1496" s="189"/>
      <c r="D1496" s="158"/>
      <c r="E1496" s="189"/>
      <c r="F1496" s="189"/>
      <c r="G1496" s="189"/>
      <c r="H1496" s="189"/>
      <c r="I1496" s="190"/>
      <c r="J1496" s="191"/>
    </row>
    <row r="1497" spans="1:10" x14ac:dyDescent="0.35">
      <c r="A1497" s="189"/>
      <c r="B1497" s="189"/>
      <c r="C1497" s="189"/>
      <c r="D1497" s="158"/>
      <c r="E1497" s="189"/>
      <c r="F1497" s="189"/>
      <c r="G1497" s="189"/>
      <c r="H1497" s="189"/>
      <c r="I1497" s="190"/>
      <c r="J1497" s="191"/>
    </row>
    <row r="1498" spans="1:10" x14ac:dyDescent="0.35">
      <c r="A1498" s="189"/>
      <c r="B1498" s="189"/>
      <c r="C1498" s="189"/>
      <c r="D1498" s="158"/>
      <c r="E1498" s="189"/>
      <c r="F1498" s="189"/>
      <c r="G1498" s="189"/>
      <c r="H1498" s="189"/>
      <c r="I1498" s="190"/>
      <c r="J1498" s="191"/>
    </row>
    <row r="1499" spans="1:10" x14ac:dyDescent="0.35">
      <c r="A1499" s="189"/>
      <c r="B1499" s="189"/>
      <c r="C1499" s="189"/>
      <c r="D1499" s="158"/>
      <c r="E1499" s="189"/>
      <c r="F1499" s="189"/>
      <c r="G1499" s="189"/>
      <c r="H1499" s="189"/>
      <c r="I1499" s="190"/>
      <c r="J1499" s="191"/>
    </row>
    <row r="1500" spans="1:10" x14ac:dyDescent="0.35">
      <c r="A1500" s="189"/>
      <c r="B1500" s="189"/>
      <c r="C1500" s="189"/>
      <c r="D1500" s="158"/>
      <c r="E1500" s="189"/>
      <c r="F1500" s="189"/>
      <c r="G1500" s="189"/>
      <c r="H1500" s="189"/>
      <c r="I1500" s="190"/>
      <c r="J1500" s="191"/>
    </row>
    <row r="1501" spans="1:10" x14ac:dyDescent="0.35">
      <c r="A1501" s="189"/>
      <c r="B1501" s="189"/>
      <c r="C1501" s="189"/>
      <c r="D1501" s="158"/>
      <c r="E1501" s="189"/>
      <c r="F1501" s="189"/>
      <c r="G1501" s="189"/>
      <c r="H1501" s="189"/>
      <c r="I1501" s="190"/>
      <c r="J1501" s="191"/>
    </row>
    <row r="1502" spans="1:10" x14ac:dyDescent="0.35">
      <c r="A1502" s="189"/>
      <c r="B1502" s="189"/>
      <c r="C1502" s="189"/>
      <c r="D1502" s="158"/>
      <c r="E1502" s="189"/>
      <c r="F1502" s="189"/>
      <c r="G1502" s="189"/>
      <c r="H1502" s="189"/>
      <c r="I1502" s="190"/>
      <c r="J1502" s="191"/>
    </row>
    <row r="1503" spans="1:10" x14ac:dyDescent="0.35">
      <c r="A1503" s="189"/>
      <c r="B1503" s="189"/>
      <c r="C1503" s="189"/>
      <c r="D1503" s="158"/>
      <c r="E1503" s="189"/>
      <c r="F1503" s="189"/>
      <c r="G1503" s="189"/>
      <c r="H1503" s="189"/>
      <c r="I1503" s="190"/>
      <c r="J1503" s="191"/>
    </row>
    <row r="1504" spans="1:10" x14ac:dyDescent="0.35">
      <c r="A1504" s="189"/>
      <c r="B1504" s="189"/>
      <c r="C1504" s="189"/>
      <c r="D1504" s="158"/>
      <c r="E1504" s="189"/>
      <c r="F1504" s="189"/>
      <c r="G1504" s="189"/>
      <c r="H1504" s="189"/>
      <c r="I1504" s="190"/>
      <c r="J1504" s="191"/>
    </row>
    <row r="1505" spans="1:10" x14ac:dyDescent="0.35">
      <c r="A1505" s="189"/>
      <c r="B1505" s="189"/>
      <c r="C1505" s="189"/>
      <c r="D1505" s="158"/>
      <c r="E1505" s="189"/>
      <c r="F1505" s="189"/>
      <c r="G1505" s="189"/>
      <c r="H1505" s="189"/>
      <c r="I1505" s="190"/>
      <c r="J1505" s="191"/>
    </row>
    <row r="1506" spans="1:10" x14ac:dyDescent="0.35">
      <c r="A1506" s="189"/>
      <c r="B1506" s="189"/>
      <c r="C1506" s="189"/>
      <c r="D1506" s="158"/>
      <c r="E1506" s="189"/>
      <c r="F1506" s="189"/>
      <c r="G1506" s="189"/>
      <c r="H1506" s="189"/>
      <c r="I1506" s="190"/>
      <c r="J1506" s="191"/>
    </row>
    <row r="1507" spans="1:10" x14ac:dyDescent="0.35">
      <c r="A1507" s="189"/>
      <c r="B1507" s="189"/>
      <c r="C1507" s="189"/>
      <c r="D1507" s="158"/>
      <c r="E1507" s="189"/>
      <c r="F1507" s="189"/>
      <c r="G1507" s="189"/>
      <c r="H1507" s="189"/>
      <c r="I1507" s="190"/>
      <c r="J1507" s="191"/>
    </row>
    <row r="1508" spans="1:10" x14ac:dyDescent="0.35">
      <c r="A1508" s="189"/>
      <c r="B1508" s="189"/>
      <c r="C1508" s="189"/>
      <c r="D1508" s="158"/>
      <c r="E1508" s="189"/>
      <c r="F1508" s="189"/>
      <c r="G1508" s="189"/>
      <c r="H1508" s="189"/>
      <c r="I1508" s="190"/>
      <c r="J1508" s="191"/>
    </row>
    <row r="1509" spans="1:10" x14ac:dyDescent="0.35">
      <c r="A1509" s="189"/>
      <c r="B1509" s="189"/>
      <c r="C1509" s="189"/>
      <c r="D1509" s="158"/>
      <c r="E1509" s="189"/>
      <c r="F1509" s="189"/>
      <c r="G1509" s="189"/>
      <c r="H1509" s="189"/>
      <c r="I1509" s="190"/>
      <c r="J1509" s="191"/>
    </row>
    <row r="1510" spans="1:10" x14ac:dyDescent="0.35">
      <c r="A1510" s="189"/>
      <c r="B1510" s="189"/>
      <c r="C1510" s="189"/>
      <c r="D1510" s="158"/>
      <c r="E1510" s="189"/>
      <c r="F1510" s="189"/>
      <c r="G1510" s="189"/>
      <c r="H1510" s="189"/>
      <c r="I1510" s="190"/>
      <c r="J1510" s="191"/>
    </row>
    <row r="1511" spans="1:10" x14ac:dyDescent="0.35">
      <c r="A1511" s="189"/>
      <c r="B1511" s="189"/>
      <c r="C1511" s="189"/>
      <c r="D1511" s="158"/>
      <c r="E1511" s="189"/>
      <c r="F1511" s="189"/>
      <c r="G1511" s="189"/>
      <c r="H1511" s="189"/>
      <c r="I1511" s="190"/>
      <c r="J1511" s="191"/>
    </row>
    <row r="1512" spans="1:10" x14ac:dyDescent="0.35">
      <c r="A1512" s="189"/>
      <c r="B1512" s="189"/>
      <c r="C1512" s="189"/>
      <c r="D1512" s="158"/>
      <c r="E1512" s="189"/>
      <c r="F1512" s="189"/>
      <c r="G1512" s="189"/>
      <c r="H1512" s="189"/>
      <c r="I1512" s="190"/>
      <c r="J1512" s="191"/>
    </row>
    <row r="1513" spans="1:10" x14ac:dyDescent="0.35">
      <c r="A1513" s="189"/>
      <c r="B1513" s="189"/>
      <c r="C1513" s="189"/>
      <c r="D1513" s="158"/>
      <c r="E1513" s="189"/>
      <c r="F1513" s="189"/>
      <c r="G1513" s="189"/>
      <c r="H1513" s="189"/>
      <c r="I1513" s="190"/>
      <c r="J1513" s="191"/>
    </row>
    <row r="1514" spans="1:10" x14ac:dyDescent="0.35">
      <c r="A1514" s="189"/>
      <c r="B1514" s="189"/>
      <c r="C1514" s="189"/>
      <c r="D1514" s="158"/>
      <c r="E1514" s="189"/>
      <c r="F1514" s="189"/>
      <c r="G1514" s="189"/>
      <c r="H1514" s="189"/>
      <c r="I1514" s="190"/>
      <c r="J1514" s="191"/>
    </row>
    <row r="1515" spans="1:10" x14ac:dyDescent="0.35">
      <c r="A1515" s="189"/>
      <c r="B1515" s="189"/>
      <c r="C1515" s="189"/>
      <c r="D1515" s="158"/>
      <c r="E1515" s="189"/>
      <c r="F1515" s="189"/>
      <c r="G1515" s="189"/>
      <c r="H1515" s="189"/>
      <c r="I1515" s="190"/>
      <c r="J1515" s="191"/>
    </row>
    <row r="1516" spans="1:10" x14ac:dyDescent="0.35">
      <c r="A1516" s="189"/>
      <c r="B1516" s="189"/>
      <c r="C1516" s="189"/>
      <c r="D1516" s="158"/>
      <c r="E1516" s="189"/>
      <c r="F1516" s="189"/>
      <c r="G1516" s="189"/>
      <c r="H1516" s="189"/>
      <c r="I1516" s="190"/>
      <c r="J1516" s="191"/>
    </row>
    <row r="1517" spans="1:10" x14ac:dyDescent="0.35">
      <c r="A1517" s="189"/>
      <c r="B1517" s="189"/>
      <c r="C1517" s="189"/>
      <c r="D1517" s="158"/>
      <c r="E1517" s="189"/>
      <c r="F1517" s="189"/>
      <c r="G1517" s="189"/>
      <c r="H1517" s="189"/>
      <c r="I1517" s="190"/>
      <c r="J1517" s="191"/>
    </row>
    <row r="1518" spans="1:10" x14ac:dyDescent="0.35">
      <c r="A1518" s="189"/>
      <c r="B1518" s="189"/>
      <c r="C1518" s="189"/>
      <c r="D1518" s="158"/>
      <c r="E1518" s="189"/>
      <c r="F1518" s="189"/>
      <c r="G1518" s="189"/>
      <c r="H1518" s="189"/>
      <c r="I1518" s="190"/>
      <c r="J1518" s="191"/>
    </row>
    <row r="1519" spans="1:10" x14ac:dyDescent="0.35">
      <c r="A1519" s="189"/>
      <c r="B1519" s="189"/>
      <c r="C1519" s="189"/>
      <c r="D1519" s="158"/>
      <c r="E1519" s="189"/>
      <c r="F1519" s="189"/>
      <c r="G1519" s="189"/>
      <c r="H1519" s="189"/>
      <c r="I1519" s="190"/>
      <c r="J1519" s="191"/>
    </row>
    <row r="1520" spans="1:10" x14ac:dyDescent="0.35">
      <c r="A1520" s="189"/>
      <c r="B1520" s="189"/>
      <c r="C1520" s="189"/>
      <c r="D1520" s="158"/>
      <c r="E1520" s="189"/>
      <c r="F1520" s="189"/>
      <c r="G1520" s="189"/>
      <c r="H1520" s="189"/>
      <c r="I1520" s="190"/>
      <c r="J1520" s="191"/>
    </row>
    <row r="1521" spans="1:10" x14ac:dyDescent="0.35">
      <c r="A1521" s="189"/>
      <c r="B1521" s="189"/>
      <c r="C1521" s="189"/>
      <c r="D1521" s="158"/>
      <c r="E1521" s="189"/>
      <c r="F1521" s="189"/>
      <c r="G1521" s="189"/>
      <c r="H1521" s="189"/>
      <c r="I1521" s="190"/>
      <c r="J1521" s="191"/>
    </row>
    <row r="1522" spans="1:10" x14ac:dyDescent="0.35">
      <c r="A1522" s="189"/>
      <c r="B1522" s="189"/>
      <c r="C1522" s="189"/>
      <c r="D1522" s="158"/>
      <c r="E1522" s="189"/>
      <c r="F1522" s="189"/>
      <c r="G1522" s="189"/>
      <c r="H1522" s="189"/>
      <c r="I1522" s="190"/>
      <c r="J1522" s="191"/>
    </row>
    <row r="1523" spans="1:10" x14ac:dyDescent="0.35">
      <c r="A1523" s="189"/>
      <c r="B1523" s="189"/>
      <c r="C1523" s="189"/>
      <c r="D1523" s="158"/>
      <c r="E1523" s="189"/>
      <c r="F1523" s="189"/>
      <c r="G1523" s="189"/>
      <c r="H1523" s="189"/>
      <c r="I1523" s="190"/>
      <c r="J1523" s="191"/>
    </row>
    <row r="1524" spans="1:10" x14ac:dyDescent="0.35">
      <c r="A1524" s="189"/>
      <c r="B1524" s="189"/>
      <c r="C1524" s="189"/>
      <c r="D1524" s="158"/>
      <c r="E1524" s="189"/>
      <c r="F1524" s="189"/>
      <c r="G1524" s="189"/>
      <c r="H1524" s="189"/>
      <c r="I1524" s="190"/>
      <c r="J1524" s="191"/>
    </row>
    <row r="1525" spans="1:10" x14ac:dyDescent="0.35">
      <c r="A1525" s="189"/>
      <c r="B1525" s="189"/>
      <c r="C1525" s="189"/>
      <c r="D1525" s="158"/>
      <c r="E1525" s="189"/>
      <c r="F1525" s="189"/>
      <c r="G1525" s="189"/>
      <c r="H1525" s="189"/>
      <c r="I1525" s="190"/>
      <c r="J1525" s="191"/>
    </row>
    <row r="1526" spans="1:10" x14ac:dyDescent="0.35">
      <c r="A1526" s="189"/>
      <c r="B1526" s="189"/>
      <c r="C1526" s="189"/>
      <c r="D1526" s="158"/>
      <c r="E1526" s="189"/>
      <c r="F1526" s="189"/>
      <c r="G1526" s="189"/>
      <c r="H1526" s="189"/>
      <c r="I1526" s="190"/>
      <c r="J1526" s="191"/>
    </row>
    <row r="1527" spans="1:10" x14ac:dyDescent="0.35">
      <c r="A1527" s="189"/>
      <c r="B1527" s="189"/>
      <c r="C1527" s="189"/>
      <c r="D1527" s="158"/>
      <c r="E1527" s="189"/>
      <c r="F1527" s="189"/>
      <c r="G1527" s="189"/>
      <c r="H1527" s="189"/>
      <c r="I1527" s="190"/>
      <c r="J1527" s="191"/>
    </row>
    <row r="1528" spans="1:10" x14ac:dyDescent="0.35">
      <c r="A1528" s="189"/>
      <c r="B1528" s="189"/>
      <c r="C1528" s="189"/>
      <c r="D1528" s="158"/>
      <c r="E1528" s="189"/>
      <c r="F1528" s="189"/>
      <c r="G1528" s="189"/>
      <c r="H1528" s="189"/>
      <c r="I1528" s="190"/>
      <c r="J1528" s="191"/>
    </row>
    <row r="1529" spans="1:10" x14ac:dyDescent="0.35">
      <c r="A1529" s="189"/>
      <c r="B1529" s="189"/>
      <c r="C1529" s="189"/>
      <c r="D1529" s="158"/>
      <c r="E1529" s="189"/>
      <c r="F1529" s="189"/>
      <c r="G1529" s="189"/>
      <c r="H1529" s="189"/>
      <c r="I1529" s="190"/>
      <c r="J1529" s="191"/>
    </row>
    <row r="1530" spans="1:10" x14ac:dyDescent="0.35">
      <c r="A1530" s="189"/>
      <c r="B1530" s="189"/>
      <c r="C1530" s="189"/>
      <c r="D1530" s="158"/>
      <c r="E1530" s="189"/>
      <c r="F1530" s="189"/>
      <c r="G1530" s="189"/>
      <c r="H1530" s="189"/>
      <c r="I1530" s="190"/>
      <c r="J1530" s="191"/>
    </row>
    <row r="1531" spans="1:10" x14ac:dyDescent="0.35">
      <c r="A1531" s="189"/>
      <c r="B1531" s="189"/>
      <c r="C1531" s="189"/>
      <c r="D1531" s="158"/>
      <c r="E1531" s="189"/>
      <c r="F1531" s="189"/>
      <c r="G1531" s="189"/>
      <c r="H1531" s="189"/>
      <c r="I1531" s="190"/>
      <c r="J1531" s="191"/>
    </row>
    <row r="1532" spans="1:10" x14ac:dyDescent="0.35">
      <c r="A1532" s="189"/>
      <c r="B1532" s="189"/>
      <c r="C1532" s="189"/>
      <c r="D1532" s="158"/>
      <c r="E1532" s="189"/>
      <c r="F1532" s="189"/>
      <c r="G1532" s="189"/>
      <c r="H1532" s="189"/>
      <c r="I1532" s="190"/>
      <c r="J1532" s="191"/>
    </row>
    <row r="1533" spans="1:10" x14ac:dyDescent="0.35">
      <c r="A1533" s="189"/>
      <c r="B1533" s="189"/>
      <c r="C1533" s="189"/>
      <c r="D1533" s="158"/>
      <c r="E1533" s="189"/>
      <c r="F1533" s="189"/>
      <c r="G1533" s="189"/>
      <c r="H1533" s="189"/>
      <c r="I1533" s="190"/>
      <c r="J1533" s="191"/>
    </row>
    <row r="1534" spans="1:10" x14ac:dyDescent="0.35">
      <c r="A1534" s="189"/>
      <c r="B1534" s="189"/>
      <c r="C1534" s="189"/>
      <c r="D1534" s="158"/>
      <c r="E1534" s="189"/>
      <c r="F1534" s="189"/>
      <c r="G1534" s="189"/>
      <c r="H1534" s="189"/>
      <c r="I1534" s="190"/>
      <c r="J1534" s="191"/>
    </row>
    <row r="1535" spans="1:10" x14ac:dyDescent="0.35">
      <c r="A1535" s="189"/>
      <c r="B1535" s="189"/>
      <c r="C1535" s="189"/>
      <c r="D1535" s="158"/>
      <c r="E1535" s="189"/>
      <c r="F1535" s="189"/>
      <c r="G1535" s="189"/>
      <c r="H1535" s="189"/>
      <c r="I1535" s="190"/>
      <c r="J1535" s="191"/>
    </row>
    <row r="1536" spans="1:10" x14ac:dyDescent="0.35">
      <c r="A1536" s="189"/>
      <c r="B1536" s="189"/>
      <c r="C1536" s="189"/>
      <c r="D1536" s="158"/>
      <c r="E1536" s="189"/>
      <c r="F1536" s="189"/>
      <c r="G1536" s="189"/>
      <c r="H1536" s="189"/>
      <c r="I1536" s="190"/>
      <c r="J1536" s="191"/>
    </row>
    <row r="1537" spans="1:10" x14ac:dyDescent="0.35">
      <c r="A1537" s="189"/>
      <c r="B1537" s="189"/>
      <c r="C1537" s="189"/>
      <c r="D1537" s="158"/>
      <c r="E1537" s="189"/>
      <c r="F1537" s="189"/>
      <c r="G1537" s="189"/>
      <c r="H1537" s="189"/>
      <c r="I1537" s="190"/>
      <c r="J1537" s="191"/>
    </row>
    <row r="1538" spans="1:10" x14ac:dyDescent="0.35">
      <c r="A1538" s="189"/>
      <c r="B1538" s="189"/>
      <c r="C1538" s="189"/>
      <c r="D1538" s="158"/>
      <c r="E1538" s="189"/>
      <c r="F1538" s="189"/>
      <c r="G1538" s="189"/>
      <c r="H1538" s="189"/>
      <c r="I1538" s="190"/>
      <c r="J1538" s="191"/>
    </row>
    <row r="1539" spans="1:10" x14ac:dyDescent="0.35">
      <c r="A1539" s="189"/>
      <c r="B1539" s="189"/>
      <c r="C1539" s="189"/>
      <c r="D1539" s="158"/>
      <c r="E1539" s="189"/>
      <c r="F1539" s="189"/>
      <c r="G1539" s="189"/>
      <c r="H1539" s="189"/>
      <c r="I1539" s="190"/>
      <c r="J1539" s="191"/>
    </row>
    <row r="1540" spans="1:10" x14ac:dyDescent="0.35">
      <c r="A1540" s="189"/>
      <c r="B1540" s="189"/>
      <c r="C1540" s="189"/>
      <c r="D1540" s="158"/>
      <c r="E1540" s="189"/>
      <c r="F1540" s="189"/>
      <c r="G1540" s="189"/>
      <c r="H1540" s="189"/>
      <c r="I1540" s="190"/>
      <c r="J1540" s="191"/>
    </row>
    <row r="1541" spans="1:10" x14ac:dyDescent="0.35">
      <c r="A1541" s="189"/>
      <c r="B1541" s="189"/>
      <c r="C1541" s="189"/>
      <c r="D1541" s="158"/>
      <c r="E1541" s="189"/>
      <c r="F1541" s="189"/>
      <c r="G1541" s="189"/>
      <c r="H1541" s="189"/>
      <c r="I1541" s="190"/>
      <c r="J1541" s="191"/>
    </row>
    <row r="1542" spans="1:10" x14ac:dyDescent="0.35">
      <c r="A1542" s="189"/>
      <c r="B1542" s="189"/>
      <c r="C1542" s="189"/>
      <c r="D1542" s="158"/>
      <c r="E1542" s="189"/>
      <c r="F1542" s="189"/>
      <c r="G1542" s="189"/>
      <c r="H1542" s="189"/>
      <c r="I1542" s="190"/>
      <c r="J1542" s="191"/>
    </row>
    <row r="1543" spans="1:10" x14ac:dyDescent="0.35">
      <c r="A1543" s="189"/>
      <c r="B1543" s="189"/>
      <c r="C1543" s="189"/>
      <c r="D1543" s="158"/>
      <c r="E1543" s="189"/>
      <c r="F1543" s="189"/>
      <c r="G1543" s="189"/>
      <c r="H1543" s="189"/>
      <c r="I1543" s="190"/>
      <c r="J1543" s="191"/>
    </row>
    <row r="1544" spans="1:10" x14ac:dyDescent="0.35">
      <c r="A1544" s="189"/>
      <c r="B1544" s="189"/>
      <c r="C1544" s="189"/>
      <c r="D1544" s="158"/>
      <c r="E1544" s="189"/>
      <c r="F1544" s="189"/>
      <c r="G1544" s="189"/>
      <c r="H1544" s="189"/>
      <c r="I1544" s="190"/>
      <c r="J1544" s="191"/>
    </row>
    <row r="1545" spans="1:10" x14ac:dyDescent="0.35">
      <c r="A1545" s="189"/>
      <c r="B1545" s="189"/>
      <c r="C1545" s="189"/>
      <c r="D1545" s="158"/>
      <c r="E1545" s="189"/>
      <c r="F1545" s="189"/>
      <c r="G1545" s="189"/>
      <c r="H1545" s="189"/>
      <c r="I1545" s="190"/>
      <c r="J1545" s="191"/>
    </row>
    <row r="1546" spans="1:10" x14ac:dyDescent="0.35">
      <c r="A1546" s="189"/>
      <c r="B1546" s="189"/>
      <c r="C1546" s="189"/>
      <c r="D1546" s="158"/>
      <c r="E1546" s="189"/>
      <c r="F1546" s="189"/>
      <c r="G1546" s="189"/>
      <c r="H1546" s="189"/>
      <c r="I1546" s="190"/>
      <c r="J1546" s="191"/>
    </row>
    <row r="1547" spans="1:10" x14ac:dyDescent="0.35">
      <c r="A1547" s="189"/>
      <c r="B1547" s="189"/>
      <c r="C1547" s="189"/>
      <c r="D1547" s="158"/>
      <c r="E1547" s="189"/>
      <c r="F1547" s="189"/>
      <c r="G1547" s="189"/>
      <c r="H1547" s="189"/>
      <c r="I1547" s="190"/>
      <c r="J1547" s="191"/>
    </row>
    <row r="1548" spans="1:10" x14ac:dyDescent="0.35">
      <c r="A1548" s="189"/>
      <c r="B1548" s="189"/>
      <c r="C1548" s="189"/>
      <c r="D1548" s="158"/>
      <c r="E1548" s="189"/>
      <c r="F1548" s="189"/>
      <c r="G1548" s="189"/>
      <c r="H1548" s="189"/>
      <c r="I1548" s="190"/>
      <c r="J1548" s="191"/>
    </row>
    <row r="1549" spans="1:10" x14ac:dyDescent="0.35">
      <c r="A1549" s="189"/>
      <c r="B1549" s="189"/>
      <c r="C1549" s="189"/>
      <c r="D1549" s="158"/>
      <c r="E1549" s="189"/>
      <c r="F1549" s="189"/>
      <c r="G1549" s="189"/>
      <c r="H1549" s="189"/>
      <c r="I1549" s="190"/>
      <c r="J1549" s="191"/>
    </row>
    <row r="1550" spans="1:10" x14ac:dyDescent="0.35">
      <c r="A1550" s="189"/>
      <c r="B1550" s="189"/>
      <c r="C1550" s="189"/>
      <c r="D1550" s="158"/>
      <c r="E1550" s="189"/>
      <c r="F1550" s="189"/>
      <c r="G1550" s="189"/>
      <c r="H1550" s="189"/>
      <c r="I1550" s="190"/>
      <c r="J1550" s="191"/>
    </row>
    <row r="1551" spans="1:10" x14ac:dyDescent="0.35">
      <c r="A1551" s="189"/>
      <c r="B1551" s="189"/>
      <c r="C1551" s="189"/>
      <c r="D1551" s="158"/>
      <c r="E1551" s="189"/>
      <c r="F1551" s="189"/>
      <c r="G1551" s="189"/>
      <c r="H1551" s="189"/>
      <c r="I1551" s="190"/>
      <c r="J1551" s="191"/>
    </row>
    <row r="1552" spans="1:10" x14ac:dyDescent="0.35">
      <c r="A1552" s="189"/>
      <c r="B1552" s="189"/>
      <c r="C1552" s="189"/>
      <c r="D1552" s="158"/>
      <c r="E1552" s="189"/>
      <c r="F1552" s="189"/>
      <c r="G1552" s="189"/>
      <c r="H1552" s="189"/>
      <c r="I1552" s="190"/>
      <c r="J1552" s="191"/>
    </row>
    <row r="1553" spans="1:10" x14ac:dyDescent="0.35">
      <c r="A1553" s="189"/>
      <c r="B1553" s="189"/>
      <c r="C1553" s="189"/>
      <c r="D1553" s="158"/>
      <c r="E1553" s="189"/>
      <c r="F1553" s="189"/>
      <c r="G1553" s="189"/>
      <c r="H1553" s="189"/>
      <c r="I1553" s="190"/>
      <c r="J1553" s="191"/>
    </row>
    <row r="1554" spans="1:10" x14ac:dyDescent="0.35">
      <c r="A1554" s="189"/>
      <c r="B1554" s="189"/>
      <c r="C1554" s="189"/>
      <c r="D1554" s="158"/>
      <c r="E1554" s="189"/>
      <c r="F1554" s="189"/>
      <c r="G1554" s="189"/>
      <c r="H1554" s="189"/>
      <c r="I1554" s="190"/>
      <c r="J1554" s="191"/>
    </row>
    <row r="1555" spans="1:10" x14ac:dyDescent="0.35">
      <c r="A1555" s="189"/>
      <c r="B1555" s="189"/>
      <c r="C1555" s="189"/>
      <c r="D1555" s="158"/>
      <c r="E1555" s="189"/>
      <c r="F1555" s="189"/>
      <c r="G1555" s="189"/>
      <c r="H1555" s="189"/>
      <c r="I1555" s="190"/>
      <c r="J1555" s="191"/>
    </row>
    <row r="1556" spans="1:10" x14ac:dyDescent="0.35">
      <c r="A1556" s="189"/>
      <c r="B1556" s="189"/>
      <c r="C1556" s="189"/>
      <c r="D1556" s="158"/>
      <c r="E1556" s="189"/>
      <c r="F1556" s="189"/>
      <c r="G1556" s="189"/>
      <c r="H1556" s="189"/>
      <c r="I1556" s="190"/>
      <c r="J1556" s="191"/>
    </row>
    <row r="1557" spans="1:10" x14ac:dyDescent="0.35">
      <c r="A1557" s="189"/>
      <c r="B1557" s="189"/>
      <c r="C1557" s="189"/>
      <c r="D1557" s="158"/>
      <c r="E1557" s="189"/>
      <c r="F1557" s="189"/>
      <c r="G1557" s="189"/>
      <c r="H1557" s="189"/>
      <c r="I1557" s="190"/>
      <c r="J1557" s="191"/>
    </row>
    <row r="1558" spans="1:10" x14ac:dyDescent="0.35">
      <c r="A1558" s="189"/>
      <c r="B1558" s="189"/>
      <c r="C1558" s="189"/>
      <c r="D1558" s="158"/>
      <c r="E1558" s="189"/>
      <c r="F1558" s="189"/>
      <c r="G1558" s="189"/>
      <c r="H1558" s="189"/>
      <c r="I1558" s="190"/>
      <c r="J1558" s="191"/>
    </row>
    <row r="1559" spans="1:10" x14ac:dyDescent="0.35">
      <c r="A1559" s="189"/>
      <c r="B1559" s="189"/>
      <c r="C1559" s="189"/>
      <c r="D1559" s="158"/>
      <c r="E1559" s="189"/>
      <c r="F1559" s="189"/>
      <c r="G1559" s="189"/>
      <c r="H1559" s="189"/>
      <c r="I1559" s="190"/>
      <c r="J1559" s="191"/>
    </row>
    <row r="1560" spans="1:10" x14ac:dyDescent="0.35">
      <c r="A1560" s="189"/>
      <c r="B1560" s="189"/>
      <c r="C1560" s="189"/>
      <c r="D1560" s="158"/>
      <c r="E1560" s="189"/>
      <c r="F1560" s="189"/>
      <c r="G1560" s="189"/>
      <c r="H1560" s="189"/>
      <c r="I1560" s="190"/>
      <c r="J1560" s="191"/>
    </row>
    <row r="1561" spans="1:10" x14ac:dyDescent="0.35">
      <c r="A1561" s="189"/>
      <c r="B1561" s="189"/>
      <c r="C1561" s="189"/>
      <c r="D1561" s="158"/>
      <c r="E1561" s="189"/>
      <c r="F1561" s="189"/>
      <c r="G1561" s="189"/>
      <c r="H1561" s="189"/>
      <c r="I1561" s="190"/>
      <c r="J1561" s="191"/>
    </row>
    <row r="1562" spans="1:10" x14ac:dyDescent="0.35">
      <c r="A1562" s="189"/>
      <c r="B1562" s="189"/>
      <c r="C1562" s="189"/>
      <c r="D1562" s="158"/>
      <c r="E1562" s="189"/>
      <c r="F1562" s="189"/>
      <c r="G1562" s="189"/>
      <c r="H1562" s="189"/>
      <c r="I1562" s="190"/>
      <c r="J1562" s="191"/>
    </row>
    <row r="1563" spans="1:10" x14ac:dyDescent="0.35">
      <c r="A1563" s="189"/>
      <c r="B1563" s="189"/>
      <c r="C1563" s="189"/>
      <c r="D1563" s="158"/>
      <c r="E1563" s="189"/>
      <c r="F1563" s="189"/>
      <c r="G1563" s="189"/>
      <c r="H1563" s="189"/>
      <c r="I1563" s="190"/>
      <c r="J1563" s="191"/>
    </row>
    <row r="1564" spans="1:10" x14ac:dyDescent="0.35">
      <c r="A1564" s="189"/>
      <c r="B1564" s="189"/>
      <c r="C1564" s="189"/>
      <c r="D1564" s="158"/>
      <c r="E1564" s="189"/>
      <c r="F1564" s="189"/>
      <c r="G1564" s="189"/>
      <c r="H1564" s="189"/>
      <c r="I1564" s="190"/>
      <c r="J1564" s="191"/>
    </row>
    <row r="1565" spans="1:10" x14ac:dyDescent="0.35">
      <c r="A1565" s="189"/>
      <c r="B1565" s="189"/>
      <c r="C1565" s="189"/>
      <c r="D1565" s="158"/>
      <c r="E1565" s="189"/>
      <c r="F1565" s="189"/>
      <c r="G1565" s="189"/>
      <c r="H1565" s="189"/>
      <c r="I1565" s="190"/>
      <c r="J1565" s="191"/>
    </row>
    <row r="1566" spans="1:10" x14ac:dyDescent="0.35">
      <c r="A1566" s="189"/>
      <c r="B1566" s="189"/>
      <c r="C1566" s="189"/>
      <c r="D1566" s="158"/>
      <c r="E1566" s="189"/>
      <c r="F1566" s="189"/>
      <c r="G1566" s="189"/>
      <c r="H1566" s="189"/>
      <c r="I1566" s="190"/>
      <c r="J1566" s="191"/>
    </row>
    <row r="1567" spans="1:10" x14ac:dyDescent="0.35">
      <c r="A1567" s="189"/>
      <c r="B1567" s="189"/>
      <c r="C1567" s="189"/>
      <c r="D1567" s="158"/>
      <c r="E1567" s="189"/>
      <c r="F1567" s="189"/>
      <c r="G1567" s="189"/>
      <c r="H1567" s="189"/>
      <c r="I1567" s="190"/>
      <c r="J1567" s="191"/>
    </row>
    <row r="1568" spans="1:10" x14ac:dyDescent="0.35">
      <c r="A1568" s="189"/>
      <c r="B1568" s="189"/>
      <c r="C1568" s="189"/>
      <c r="D1568" s="158"/>
      <c r="E1568" s="189"/>
      <c r="F1568" s="189"/>
      <c r="G1568" s="189"/>
      <c r="H1568" s="189"/>
      <c r="I1568" s="190"/>
      <c r="J1568" s="191"/>
    </row>
    <row r="1569" spans="1:10" x14ac:dyDescent="0.35">
      <c r="A1569" s="189"/>
      <c r="B1569" s="189"/>
      <c r="C1569" s="189"/>
      <c r="D1569" s="158"/>
      <c r="E1569" s="189"/>
      <c r="F1569" s="189"/>
      <c r="G1569" s="189"/>
      <c r="H1569" s="189"/>
      <c r="I1569" s="190"/>
      <c r="J1569" s="191"/>
    </row>
    <row r="1570" spans="1:10" x14ac:dyDescent="0.35">
      <c r="A1570" s="189"/>
      <c r="B1570" s="189"/>
      <c r="C1570" s="189"/>
      <c r="D1570" s="158"/>
      <c r="E1570" s="189"/>
      <c r="F1570" s="189"/>
      <c r="G1570" s="189"/>
      <c r="H1570" s="189"/>
      <c r="I1570" s="190"/>
      <c r="J1570" s="191"/>
    </row>
    <row r="1571" spans="1:10" x14ac:dyDescent="0.35">
      <c r="A1571" s="189"/>
      <c r="B1571" s="189"/>
      <c r="C1571" s="189"/>
      <c r="D1571" s="158"/>
      <c r="E1571" s="189"/>
      <c r="F1571" s="189"/>
      <c r="G1571" s="189"/>
      <c r="H1571" s="189"/>
      <c r="I1571" s="190"/>
      <c r="J1571" s="191"/>
    </row>
    <row r="1572" spans="1:10" x14ac:dyDescent="0.35">
      <c r="A1572" s="189"/>
      <c r="B1572" s="189"/>
      <c r="C1572" s="189"/>
      <c r="D1572" s="158"/>
      <c r="E1572" s="189"/>
      <c r="F1572" s="189"/>
      <c r="G1572" s="189"/>
      <c r="H1572" s="189"/>
      <c r="I1572" s="190"/>
      <c r="J1572" s="191"/>
    </row>
    <row r="1573" spans="1:10" x14ac:dyDescent="0.35">
      <c r="A1573" s="189"/>
      <c r="B1573" s="189"/>
      <c r="C1573" s="189"/>
      <c r="D1573" s="158"/>
      <c r="E1573" s="189"/>
      <c r="F1573" s="189"/>
      <c r="G1573" s="189"/>
      <c r="H1573" s="189"/>
      <c r="I1573" s="190"/>
      <c r="J1573" s="191"/>
    </row>
    <row r="1574" spans="1:10" x14ac:dyDescent="0.35">
      <c r="A1574" s="189"/>
      <c r="B1574" s="189"/>
      <c r="C1574" s="189"/>
      <c r="D1574" s="158"/>
      <c r="E1574" s="189"/>
      <c r="F1574" s="189"/>
      <c r="G1574" s="189"/>
      <c r="H1574" s="189"/>
      <c r="I1574" s="190"/>
      <c r="J1574" s="191"/>
    </row>
    <row r="1575" spans="1:10" x14ac:dyDescent="0.35">
      <c r="A1575" s="189"/>
      <c r="B1575" s="189"/>
      <c r="C1575" s="189"/>
      <c r="D1575" s="158"/>
      <c r="E1575" s="189"/>
      <c r="F1575" s="189"/>
      <c r="G1575" s="189"/>
      <c r="H1575" s="189"/>
      <c r="I1575" s="190"/>
      <c r="J1575" s="191"/>
    </row>
    <row r="1576" spans="1:10" x14ac:dyDescent="0.35">
      <c r="A1576" s="189"/>
      <c r="B1576" s="189"/>
      <c r="C1576" s="189"/>
      <c r="D1576" s="158"/>
      <c r="E1576" s="189"/>
      <c r="F1576" s="189"/>
      <c r="G1576" s="189"/>
      <c r="H1576" s="189"/>
      <c r="I1576" s="190"/>
      <c r="J1576" s="191"/>
    </row>
    <row r="1577" spans="1:10" x14ac:dyDescent="0.35">
      <c r="A1577" s="189"/>
      <c r="B1577" s="189"/>
      <c r="C1577" s="189"/>
      <c r="D1577" s="158"/>
      <c r="E1577" s="189"/>
      <c r="F1577" s="189"/>
      <c r="G1577" s="189"/>
      <c r="H1577" s="189"/>
      <c r="I1577" s="190"/>
      <c r="J1577" s="191"/>
    </row>
    <row r="1578" spans="1:10" x14ac:dyDescent="0.35">
      <c r="A1578" s="189"/>
      <c r="B1578" s="189"/>
      <c r="C1578" s="189"/>
      <c r="D1578" s="158"/>
      <c r="E1578" s="189"/>
      <c r="F1578" s="189"/>
      <c r="G1578" s="189"/>
      <c r="H1578" s="189"/>
      <c r="I1578" s="190"/>
      <c r="J1578" s="191"/>
    </row>
    <row r="1579" spans="1:10" x14ac:dyDescent="0.35">
      <c r="A1579" s="189"/>
      <c r="B1579" s="189"/>
      <c r="C1579" s="189"/>
      <c r="D1579" s="158"/>
      <c r="E1579" s="189"/>
      <c r="F1579" s="189"/>
      <c r="G1579" s="189"/>
      <c r="H1579" s="189"/>
      <c r="I1579" s="190"/>
      <c r="J1579" s="191"/>
    </row>
    <row r="1580" spans="1:10" x14ac:dyDescent="0.35">
      <c r="A1580" s="189"/>
      <c r="B1580" s="189"/>
      <c r="C1580" s="189"/>
      <c r="D1580" s="158"/>
      <c r="E1580" s="189"/>
      <c r="F1580" s="189"/>
      <c r="G1580" s="189"/>
      <c r="H1580" s="189"/>
      <c r="I1580" s="190"/>
      <c r="J1580" s="191"/>
    </row>
    <row r="1581" spans="1:10" x14ac:dyDescent="0.35">
      <c r="A1581" s="189"/>
      <c r="B1581" s="189"/>
      <c r="C1581" s="189"/>
      <c r="D1581" s="158"/>
      <c r="E1581" s="189"/>
      <c r="F1581" s="189"/>
      <c r="G1581" s="189"/>
      <c r="H1581" s="189"/>
      <c r="I1581" s="190"/>
      <c r="J1581" s="191"/>
    </row>
    <row r="1582" spans="1:10" x14ac:dyDescent="0.35">
      <c r="A1582" s="189"/>
      <c r="B1582" s="189"/>
      <c r="C1582" s="189"/>
      <c r="D1582" s="158"/>
      <c r="E1582" s="189"/>
      <c r="F1582" s="189"/>
      <c r="G1582" s="189"/>
      <c r="H1582" s="189"/>
      <c r="I1582" s="190"/>
      <c r="J1582" s="191"/>
    </row>
    <row r="1583" spans="1:10" x14ac:dyDescent="0.35">
      <c r="A1583" s="189"/>
      <c r="B1583" s="189"/>
      <c r="C1583" s="189"/>
      <c r="D1583" s="158"/>
      <c r="E1583" s="189"/>
      <c r="F1583" s="189"/>
      <c r="G1583" s="189"/>
      <c r="H1583" s="189"/>
      <c r="I1583" s="190"/>
      <c r="J1583" s="191"/>
    </row>
    <row r="1584" spans="1:10" x14ac:dyDescent="0.35">
      <c r="A1584" s="189"/>
      <c r="B1584" s="189"/>
      <c r="C1584" s="189"/>
      <c r="D1584" s="158"/>
      <c r="E1584" s="189"/>
      <c r="F1584" s="189"/>
      <c r="G1584" s="189"/>
      <c r="H1584" s="189"/>
      <c r="I1584" s="190"/>
      <c r="J1584" s="191"/>
    </row>
    <row r="1585" spans="1:10" x14ac:dyDescent="0.35">
      <c r="A1585" s="189"/>
      <c r="B1585" s="189"/>
      <c r="C1585" s="189"/>
      <c r="D1585" s="158"/>
      <c r="E1585" s="189"/>
      <c r="F1585" s="189"/>
      <c r="G1585" s="189"/>
      <c r="H1585" s="189"/>
      <c r="I1585" s="190"/>
      <c r="J1585" s="191"/>
    </row>
    <row r="1586" spans="1:10" x14ac:dyDescent="0.35">
      <c r="A1586" s="189"/>
      <c r="B1586" s="189"/>
      <c r="C1586" s="189"/>
      <c r="D1586" s="158"/>
      <c r="E1586" s="189"/>
      <c r="F1586" s="189"/>
      <c r="G1586" s="189"/>
      <c r="H1586" s="189"/>
      <c r="I1586" s="190"/>
      <c r="J1586" s="191"/>
    </row>
    <row r="1587" spans="1:10" x14ac:dyDescent="0.35">
      <c r="A1587" s="189"/>
      <c r="B1587" s="189"/>
      <c r="C1587" s="189"/>
      <c r="D1587" s="158"/>
      <c r="E1587" s="189"/>
      <c r="F1587" s="189"/>
      <c r="G1587" s="189"/>
      <c r="H1587" s="189"/>
      <c r="I1587" s="190"/>
      <c r="J1587" s="191"/>
    </row>
    <row r="1588" spans="1:10" x14ac:dyDescent="0.35">
      <c r="A1588" s="189"/>
      <c r="B1588" s="189"/>
      <c r="C1588" s="189"/>
      <c r="D1588" s="158"/>
      <c r="E1588" s="189"/>
      <c r="F1588" s="189"/>
      <c r="G1588" s="189"/>
      <c r="H1588" s="189"/>
      <c r="I1588" s="190"/>
      <c r="J1588" s="191"/>
    </row>
    <row r="1589" spans="1:10" x14ac:dyDescent="0.35">
      <c r="A1589" s="189"/>
      <c r="B1589" s="189"/>
      <c r="C1589" s="189"/>
      <c r="D1589" s="158"/>
      <c r="E1589" s="189"/>
      <c r="F1589" s="189"/>
      <c r="G1589" s="189"/>
      <c r="H1589" s="189"/>
      <c r="I1589" s="190"/>
      <c r="J1589" s="191"/>
    </row>
    <row r="1590" spans="1:10" x14ac:dyDescent="0.35">
      <c r="A1590" s="189"/>
      <c r="B1590" s="189"/>
      <c r="C1590" s="189"/>
      <c r="D1590" s="158"/>
      <c r="E1590" s="189"/>
      <c r="F1590" s="189"/>
      <c r="G1590" s="189"/>
      <c r="H1590" s="189"/>
      <c r="I1590" s="190"/>
      <c r="J1590" s="191"/>
    </row>
    <row r="1591" spans="1:10" x14ac:dyDescent="0.35">
      <c r="A1591" s="189"/>
      <c r="B1591" s="189"/>
      <c r="C1591" s="189"/>
      <c r="D1591" s="158"/>
      <c r="E1591" s="189"/>
      <c r="F1591" s="189"/>
      <c r="G1591" s="189"/>
      <c r="H1591" s="189"/>
      <c r="I1591" s="190"/>
      <c r="J1591" s="191"/>
    </row>
    <row r="1592" spans="1:10" x14ac:dyDescent="0.35">
      <c r="A1592" s="189"/>
      <c r="B1592" s="189"/>
      <c r="C1592" s="189"/>
      <c r="D1592" s="158"/>
      <c r="E1592" s="189"/>
      <c r="F1592" s="189"/>
      <c r="G1592" s="189"/>
      <c r="H1592" s="189"/>
      <c r="I1592" s="190"/>
      <c r="J1592" s="191"/>
    </row>
    <row r="1593" spans="1:10" x14ac:dyDescent="0.35">
      <c r="A1593" s="189"/>
      <c r="B1593" s="189"/>
      <c r="C1593" s="189"/>
      <c r="D1593" s="158"/>
      <c r="E1593" s="189"/>
      <c r="F1593" s="189"/>
      <c r="G1593" s="189"/>
      <c r="H1593" s="189"/>
      <c r="I1593" s="190"/>
      <c r="J1593" s="191"/>
    </row>
    <row r="1594" spans="1:10" x14ac:dyDescent="0.35">
      <c r="A1594" s="189"/>
      <c r="B1594" s="189"/>
      <c r="C1594" s="189"/>
      <c r="D1594" s="158"/>
      <c r="E1594" s="189"/>
      <c r="F1594" s="189"/>
      <c r="G1594" s="189"/>
      <c r="H1594" s="189"/>
      <c r="I1594" s="190"/>
      <c r="J1594" s="191"/>
    </row>
    <row r="1595" spans="1:10" x14ac:dyDescent="0.35">
      <c r="A1595" s="189"/>
      <c r="B1595" s="189"/>
      <c r="C1595" s="189"/>
      <c r="D1595" s="158"/>
      <c r="E1595" s="189"/>
      <c r="F1595" s="189"/>
      <c r="G1595" s="189"/>
      <c r="H1595" s="189"/>
      <c r="I1595" s="190"/>
      <c r="J1595" s="191"/>
    </row>
    <row r="1596" spans="1:10" x14ac:dyDescent="0.35">
      <c r="A1596" s="189"/>
      <c r="B1596" s="189"/>
      <c r="C1596" s="189"/>
      <c r="D1596" s="158"/>
      <c r="E1596" s="189"/>
      <c r="F1596" s="189"/>
      <c r="G1596" s="189"/>
      <c r="H1596" s="189"/>
      <c r="I1596" s="190"/>
      <c r="J1596" s="191"/>
    </row>
    <row r="1597" spans="1:10" x14ac:dyDescent="0.35">
      <c r="A1597" s="189"/>
      <c r="B1597" s="189"/>
      <c r="C1597" s="189"/>
      <c r="D1597" s="158"/>
      <c r="E1597" s="189"/>
      <c r="F1597" s="189"/>
      <c r="G1597" s="189"/>
      <c r="H1597" s="189"/>
      <c r="I1597" s="190"/>
      <c r="J1597" s="191"/>
    </row>
    <row r="1598" spans="1:10" x14ac:dyDescent="0.35">
      <c r="A1598" s="189"/>
      <c r="B1598" s="189"/>
      <c r="C1598" s="189"/>
      <c r="D1598" s="158"/>
      <c r="E1598" s="189"/>
      <c r="F1598" s="189"/>
      <c r="G1598" s="189"/>
      <c r="H1598" s="189"/>
      <c r="I1598" s="190"/>
      <c r="J1598" s="191"/>
    </row>
    <row r="1599" spans="1:10" x14ac:dyDescent="0.35">
      <c r="A1599" s="189"/>
      <c r="B1599" s="189"/>
      <c r="C1599" s="189"/>
      <c r="D1599" s="158"/>
      <c r="E1599" s="189"/>
      <c r="F1599" s="189"/>
      <c r="G1599" s="189"/>
      <c r="H1599" s="189"/>
      <c r="I1599" s="190"/>
      <c r="J1599" s="191"/>
    </row>
    <row r="1600" spans="1:10" x14ac:dyDescent="0.35">
      <c r="A1600" s="189"/>
      <c r="B1600" s="189"/>
      <c r="C1600" s="189"/>
      <c r="D1600" s="158"/>
      <c r="E1600" s="189"/>
      <c r="F1600" s="189"/>
      <c r="G1600" s="189"/>
      <c r="H1600" s="189"/>
      <c r="I1600" s="190"/>
      <c r="J1600" s="191"/>
    </row>
    <row r="1601" spans="1:10" x14ac:dyDescent="0.35">
      <c r="A1601" s="189"/>
      <c r="B1601" s="189"/>
      <c r="C1601" s="189"/>
      <c r="D1601" s="158"/>
      <c r="E1601" s="189"/>
      <c r="F1601" s="189"/>
      <c r="G1601" s="189"/>
      <c r="H1601" s="189"/>
      <c r="I1601" s="190"/>
      <c r="J1601" s="191"/>
    </row>
    <row r="1602" spans="1:10" x14ac:dyDescent="0.35">
      <c r="A1602" s="189"/>
      <c r="B1602" s="189"/>
      <c r="C1602" s="189"/>
      <c r="D1602" s="158"/>
      <c r="E1602" s="189"/>
      <c r="F1602" s="189"/>
      <c r="G1602" s="189"/>
      <c r="H1602" s="189"/>
      <c r="I1602" s="190"/>
      <c r="J1602" s="191"/>
    </row>
    <row r="1603" spans="1:10" x14ac:dyDescent="0.35">
      <c r="A1603" s="189"/>
      <c r="B1603" s="189"/>
      <c r="C1603" s="189"/>
      <c r="D1603" s="158"/>
      <c r="E1603" s="189"/>
      <c r="F1603" s="189"/>
      <c r="G1603" s="189"/>
      <c r="H1603" s="189"/>
      <c r="I1603" s="190"/>
      <c r="J1603" s="191"/>
    </row>
    <row r="1604" spans="1:10" x14ac:dyDescent="0.35">
      <c r="A1604" s="189"/>
      <c r="B1604" s="189"/>
      <c r="C1604" s="189"/>
      <c r="D1604" s="158"/>
      <c r="E1604" s="189"/>
      <c r="F1604" s="189"/>
      <c r="G1604" s="189"/>
      <c r="H1604" s="189"/>
      <c r="I1604" s="190"/>
      <c r="J1604" s="191"/>
    </row>
    <row r="1605" spans="1:10" x14ac:dyDescent="0.35">
      <c r="A1605" s="189"/>
      <c r="B1605" s="189"/>
      <c r="C1605" s="189"/>
      <c r="D1605" s="158"/>
      <c r="E1605" s="189"/>
      <c r="F1605" s="189"/>
      <c r="G1605" s="189"/>
      <c r="H1605" s="189"/>
      <c r="I1605" s="190"/>
      <c r="J1605" s="191"/>
    </row>
    <row r="1606" spans="1:10" x14ac:dyDescent="0.35">
      <c r="A1606" s="189"/>
      <c r="B1606" s="189"/>
      <c r="C1606" s="189"/>
      <c r="D1606" s="158"/>
      <c r="E1606" s="189"/>
      <c r="F1606" s="189"/>
      <c r="G1606" s="189"/>
      <c r="H1606" s="189"/>
      <c r="I1606" s="190"/>
      <c r="J1606" s="191"/>
    </row>
    <row r="1607" spans="1:10" x14ac:dyDescent="0.35">
      <c r="A1607" s="189"/>
      <c r="B1607" s="189"/>
      <c r="C1607" s="189"/>
      <c r="D1607" s="158"/>
      <c r="E1607" s="189"/>
      <c r="F1607" s="189"/>
      <c r="G1607" s="189"/>
      <c r="H1607" s="189"/>
      <c r="I1607" s="190"/>
      <c r="J1607" s="191"/>
    </row>
    <row r="1608" spans="1:10" x14ac:dyDescent="0.35">
      <c r="A1608" s="189"/>
      <c r="B1608" s="189"/>
      <c r="C1608" s="189"/>
      <c r="D1608" s="158"/>
      <c r="E1608" s="189"/>
      <c r="F1608" s="189"/>
      <c r="G1608" s="189"/>
      <c r="H1608" s="189"/>
      <c r="I1608" s="190"/>
      <c r="J1608" s="191"/>
    </row>
    <row r="1609" spans="1:10" x14ac:dyDescent="0.35">
      <c r="A1609" s="189"/>
      <c r="B1609" s="189"/>
      <c r="C1609" s="189"/>
      <c r="D1609" s="158"/>
      <c r="E1609" s="189"/>
      <c r="F1609" s="189"/>
      <c r="G1609" s="189"/>
      <c r="H1609" s="189"/>
      <c r="I1609" s="190"/>
      <c r="J1609" s="191"/>
    </row>
    <row r="1610" spans="1:10" x14ac:dyDescent="0.35">
      <c r="A1610" s="189"/>
      <c r="B1610" s="189"/>
      <c r="C1610" s="189"/>
      <c r="D1610" s="158"/>
      <c r="E1610" s="189"/>
      <c r="F1610" s="189"/>
      <c r="G1610" s="189"/>
      <c r="H1610" s="189"/>
      <c r="I1610" s="190"/>
      <c r="J1610" s="191"/>
    </row>
    <row r="1611" spans="1:10" x14ac:dyDescent="0.35">
      <c r="A1611" s="189"/>
      <c r="B1611" s="189"/>
      <c r="C1611" s="189"/>
      <c r="D1611" s="158"/>
      <c r="E1611" s="189"/>
      <c r="F1611" s="189"/>
      <c r="G1611" s="189"/>
      <c r="H1611" s="189"/>
      <c r="I1611" s="190"/>
      <c r="J1611" s="191"/>
    </row>
    <row r="1612" spans="1:10" x14ac:dyDescent="0.35">
      <c r="A1612" s="189"/>
      <c r="B1612" s="189"/>
      <c r="C1612" s="189"/>
      <c r="D1612" s="158"/>
      <c r="E1612" s="189"/>
      <c r="F1612" s="189"/>
      <c r="G1612" s="189"/>
      <c r="H1612" s="189"/>
      <c r="I1612" s="190"/>
      <c r="J1612" s="191"/>
    </row>
    <row r="1613" spans="1:10" x14ac:dyDescent="0.35">
      <c r="A1613" s="189"/>
      <c r="B1613" s="189"/>
      <c r="C1613" s="189"/>
      <c r="D1613" s="158"/>
      <c r="E1613" s="189"/>
      <c r="F1613" s="189"/>
      <c r="G1613" s="189"/>
      <c r="H1613" s="189"/>
      <c r="I1613" s="190"/>
      <c r="J1613" s="191"/>
    </row>
    <row r="1614" spans="1:10" x14ac:dyDescent="0.35">
      <c r="A1614" s="189"/>
      <c r="B1614" s="189"/>
      <c r="C1614" s="189"/>
      <c r="D1614" s="158"/>
      <c r="E1614" s="189"/>
      <c r="F1614" s="189"/>
      <c r="G1614" s="189"/>
      <c r="H1614" s="189"/>
      <c r="I1614" s="190"/>
      <c r="J1614" s="191"/>
    </row>
    <row r="1615" spans="1:10" x14ac:dyDescent="0.35">
      <c r="A1615" s="189"/>
      <c r="B1615" s="189"/>
      <c r="C1615" s="189"/>
      <c r="D1615" s="158"/>
      <c r="E1615" s="189"/>
      <c r="F1615" s="189"/>
      <c r="G1615" s="189"/>
      <c r="H1615" s="189"/>
      <c r="I1615" s="190"/>
      <c r="J1615" s="191"/>
    </row>
    <row r="1616" spans="1:10" x14ac:dyDescent="0.35">
      <c r="A1616" s="189"/>
      <c r="B1616" s="189"/>
      <c r="C1616" s="189"/>
      <c r="D1616" s="158"/>
      <c r="E1616" s="189"/>
      <c r="F1616" s="189"/>
      <c r="G1616" s="189"/>
      <c r="H1616" s="189"/>
      <c r="I1616" s="190"/>
      <c r="J1616" s="191"/>
    </row>
    <row r="1617" spans="1:10" x14ac:dyDescent="0.35">
      <c r="A1617" s="189"/>
      <c r="B1617" s="189"/>
      <c r="C1617" s="189"/>
      <c r="D1617" s="158"/>
      <c r="E1617" s="189"/>
      <c r="F1617" s="189"/>
      <c r="G1617" s="189"/>
      <c r="H1617" s="189"/>
      <c r="I1617" s="190"/>
      <c r="J1617" s="191"/>
    </row>
    <row r="1618" spans="1:10" x14ac:dyDescent="0.35">
      <c r="A1618" s="189"/>
      <c r="B1618" s="189"/>
      <c r="C1618" s="189"/>
      <c r="D1618" s="158"/>
      <c r="E1618" s="189"/>
      <c r="F1618" s="189"/>
      <c r="G1618" s="189"/>
      <c r="H1618" s="189"/>
      <c r="I1618" s="190"/>
      <c r="J1618" s="191"/>
    </row>
    <row r="1619" spans="1:10" x14ac:dyDescent="0.35">
      <c r="A1619" s="189"/>
      <c r="B1619" s="189"/>
      <c r="C1619" s="189"/>
      <c r="D1619" s="158"/>
      <c r="E1619" s="189"/>
      <c r="F1619" s="189"/>
      <c r="G1619" s="189"/>
      <c r="H1619" s="189"/>
      <c r="I1619" s="190"/>
      <c r="J1619" s="191"/>
    </row>
    <row r="1620" spans="1:10" x14ac:dyDescent="0.35">
      <c r="A1620" s="189"/>
      <c r="B1620" s="189"/>
      <c r="C1620" s="189"/>
      <c r="D1620" s="158"/>
      <c r="E1620" s="189"/>
      <c r="F1620" s="189"/>
      <c r="G1620" s="189"/>
      <c r="H1620" s="189"/>
      <c r="I1620" s="190"/>
      <c r="J1620" s="191"/>
    </row>
    <row r="1621" spans="1:10" x14ac:dyDescent="0.35">
      <c r="A1621" s="189"/>
      <c r="B1621" s="189"/>
      <c r="C1621" s="189"/>
      <c r="D1621" s="158"/>
      <c r="E1621" s="189"/>
      <c r="F1621" s="189"/>
      <c r="G1621" s="189"/>
      <c r="H1621" s="189"/>
      <c r="I1621" s="190"/>
      <c r="J1621" s="191"/>
    </row>
    <row r="1622" spans="1:10" x14ac:dyDescent="0.35">
      <c r="A1622" s="189"/>
      <c r="B1622" s="189"/>
      <c r="C1622" s="189"/>
      <c r="D1622" s="158"/>
      <c r="E1622" s="189"/>
      <c r="F1622" s="189"/>
      <c r="G1622" s="189"/>
      <c r="H1622" s="189"/>
      <c r="I1622" s="190"/>
      <c r="J1622" s="191"/>
    </row>
    <row r="1623" spans="1:10" x14ac:dyDescent="0.35">
      <c r="A1623" s="189"/>
      <c r="B1623" s="189"/>
      <c r="C1623" s="189"/>
      <c r="D1623" s="158"/>
      <c r="E1623" s="189"/>
      <c r="F1623" s="189"/>
      <c r="G1623" s="189"/>
      <c r="H1623" s="189"/>
      <c r="I1623" s="190"/>
      <c r="J1623" s="191"/>
    </row>
    <row r="1624" spans="1:10" x14ac:dyDescent="0.35">
      <c r="A1624" s="189"/>
      <c r="B1624" s="189"/>
      <c r="C1624" s="189"/>
      <c r="D1624" s="158"/>
      <c r="E1624" s="189"/>
      <c r="F1624" s="189"/>
      <c r="G1624" s="189"/>
      <c r="H1624" s="189"/>
      <c r="I1624" s="190"/>
      <c r="J1624" s="191"/>
    </row>
    <row r="1625" spans="1:10" x14ac:dyDescent="0.35">
      <c r="A1625" s="189"/>
      <c r="B1625" s="189"/>
      <c r="C1625" s="189"/>
      <c r="D1625" s="158"/>
      <c r="E1625" s="189"/>
      <c r="F1625" s="189"/>
      <c r="G1625" s="189"/>
      <c r="H1625" s="189"/>
      <c r="I1625" s="190"/>
      <c r="J1625" s="191"/>
    </row>
    <row r="1626" spans="1:10" x14ac:dyDescent="0.35">
      <c r="A1626" s="189"/>
      <c r="B1626" s="189"/>
      <c r="C1626" s="189"/>
      <c r="D1626" s="158"/>
      <c r="E1626" s="189"/>
      <c r="F1626" s="189"/>
      <c r="G1626" s="189"/>
      <c r="H1626" s="189"/>
      <c r="I1626" s="190"/>
      <c r="J1626" s="191"/>
    </row>
    <row r="1627" spans="1:10" x14ac:dyDescent="0.35">
      <c r="A1627" s="189"/>
      <c r="B1627" s="189"/>
      <c r="C1627" s="189"/>
      <c r="D1627" s="158"/>
      <c r="E1627" s="189"/>
      <c r="F1627" s="189"/>
      <c r="G1627" s="189"/>
      <c r="H1627" s="189"/>
      <c r="I1627" s="190"/>
      <c r="J1627" s="191"/>
    </row>
    <row r="1628" spans="1:10" x14ac:dyDescent="0.35">
      <c r="A1628" s="189"/>
      <c r="B1628" s="189"/>
      <c r="C1628" s="189"/>
      <c r="D1628" s="158"/>
      <c r="E1628" s="189"/>
      <c r="F1628" s="189"/>
      <c r="G1628" s="189"/>
      <c r="H1628" s="189"/>
      <c r="I1628" s="190"/>
      <c r="J1628" s="191"/>
    </row>
    <row r="1629" spans="1:10" x14ac:dyDescent="0.35">
      <c r="A1629" s="189"/>
      <c r="B1629" s="189"/>
      <c r="C1629" s="189"/>
      <c r="D1629" s="158"/>
      <c r="E1629" s="189"/>
      <c r="F1629" s="189"/>
      <c r="G1629" s="189"/>
      <c r="H1629" s="189"/>
      <c r="I1629" s="190"/>
      <c r="J1629" s="191"/>
    </row>
    <row r="1630" spans="1:10" x14ac:dyDescent="0.35">
      <c r="A1630" s="189"/>
      <c r="B1630" s="189"/>
      <c r="C1630" s="189"/>
      <c r="D1630" s="158"/>
      <c r="E1630" s="189"/>
      <c r="F1630" s="189"/>
      <c r="G1630" s="189"/>
      <c r="H1630" s="189"/>
      <c r="I1630" s="190"/>
      <c r="J1630" s="191"/>
    </row>
    <row r="1631" spans="1:10" x14ac:dyDescent="0.35">
      <c r="A1631" s="189"/>
      <c r="B1631" s="189"/>
      <c r="C1631" s="189"/>
      <c r="D1631" s="158"/>
      <c r="E1631" s="189"/>
      <c r="F1631" s="189"/>
      <c r="G1631" s="189"/>
      <c r="H1631" s="189"/>
      <c r="I1631" s="190"/>
      <c r="J1631" s="191"/>
    </row>
    <row r="1632" spans="1:10" x14ac:dyDescent="0.35">
      <c r="A1632" s="189"/>
      <c r="B1632" s="189"/>
      <c r="C1632" s="189"/>
      <c r="D1632" s="158"/>
      <c r="E1632" s="189"/>
      <c r="F1632" s="189"/>
      <c r="G1632" s="189"/>
      <c r="H1632" s="189"/>
      <c r="I1632" s="190"/>
      <c r="J1632" s="191"/>
    </row>
    <row r="1633" spans="1:10" x14ac:dyDescent="0.35">
      <c r="A1633" s="189"/>
      <c r="B1633" s="189"/>
      <c r="C1633" s="189"/>
      <c r="D1633" s="158"/>
      <c r="E1633" s="189"/>
      <c r="F1633" s="189"/>
      <c r="G1633" s="189"/>
      <c r="H1633" s="189"/>
      <c r="I1633" s="190"/>
      <c r="J1633" s="191"/>
    </row>
    <row r="1634" spans="1:10" x14ac:dyDescent="0.35">
      <c r="A1634" s="189"/>
      <c r="B1634" s="189"/>
      <c r="C1634" s="189"/>
      <c r="D1634" s="158"/>
      <c r="E1634" s="189"/>
      <c r="F1634" s="189"/>
      <c r="G1634" s="189"/>
      <c r="H1634" s="189"/>
      <c r="I1634" s="190"/>
      <c r="J1634" s="191"/>
    </row>
    <row r="1635" spans="1:10" x14ac:dyDescent="0.35">
      <c r="A1635" s="189"/>
      <c r="B1635" s="189"/>
      <c r="C1635" s="189"/>
      <c r="D1635" s="158"/>
      <c r="E1635" s="189"/>
      <c r="F1635" s="189"/>
      <c r="G1635" s="189"/>
      <c r="H1635" s="189"/>
      <c r="I1635" s="190"/>
      <c r="J1635" s="191"/>
    </row>
    <row r="1636" spans="1:10" x14ac:dyDescent="0.35">
      <c r="A1636" s="189"/>
      <c r="B1636" s="189"/>
      <c r="C1636" s="189"/>
      <c r="D1636" s="158"/>
      <c r="E1636" s="189"/>
      <c r="F1636" s="189"/>
      <c r="G1636" s="189"/>
      <c r="H1636" s="189"/>
      <c r="I1636" s="190"/>
      <c r="J1636" s="191"/>
    </row>
    <row r="1637" spans="1:10" x14ac:dyDescent="0.35">
      <c r="A1637" s="189"/>
      <c r="B1637" s="189"/>
      <c r="C1637" s="189"/>
      <c r="D1637" s="158"/>
      <c r="E1637" s="189"/>
      <c r="F1637" s="189"/>
      <c r="G1637" s="189"/>
      <c r="H1637" s="189"/>
      <c r="I1637" s="190"/>
      <c r="J1637" s="191"/>
    </row>
    <row r="1638" spans="1:10" x14ac:dyDescent="0.35">
      <c r="A1638" s="189"/>
      <c r="B1638" s="189"/>
      <c r="C1638" s="189"/>
      <c r="D1638" s="158"/>
      <c r="E1638" s="189"/>
      <c r="F1638" s="189"/>
      <c r="G1638" s="189"/>
      <c r="H1638" s="189"/>
      <c r="I1638" s="190"/>
      <c r="J1638" s="191"/>
    </row>
    <row r="1639" spans="1:10" x14ac:dyDescent="0.35">
      <c r="A1639" s="189"/>
      <c r="B1639" s="189"/>
      <c r="C1639" s="189"/>
      <c r="D1639" s="158"/>
      <c r="E1639" s="189"/>
      <c r="F1639" s="189"/>
      <c r="G1639" s="189"/>
      <c r="H1639" s="189"/>
      <c r="I1639" s="190"/>
      <c r="J1639" s="191"/>
    </row>
    <row r="1640" spans="1:10" x14ac:dyDescent="0.35">
      <c r="A1640" s="189"/>
      <c r="B1640" s="189"/>
      <c r="C1640" s="189"/>
      <c r="D1640" s="158"/>
      <c r="E1640" s="189"/>
      <c r="F1640" s="189"/>
      <c r="G1640" s="189"/>
      <c r="H1640" s="189"/>
      <c r="I1640" s="190"/>
      <c r="J1640" s="191"/>
    </row>
    <row r="1641" spans="1:10" x14ac:dyDescent="0.35">
      <c r="A1641" s="189"/>
      <c r="B1641" s="189"/>
      <c r="C1641" s="189"/>
      <c r="D1641" s="158"/>
      <c r="E1641" s="189"/>
      <c r="F1641" s="189"/>
      <c r="G1641" s="189"/>
      <c r="H1641" s="189"/>
      <c r="I1641" s="190"/>
      <c r="J1641" s="191"/>
    </row>
    <row r="1642" spans="1:10" x14ac:dyDescent="0.35">
      <c r="A1642" s="189"/>
      <c r="B1642" s="189"/>
      <c r="C1642" s="189"/>
      <c r="D1642" s="158"/>
      <c r="E1642" s="189"/>
      <c r="F1642" s="189"/>
      <c r="G1642" s="189"/>
      <c r="H1642" s="189"/>
      <c r="I1642" s="190"/>
      <c r="J1642" s="191"/>
    </row>
    <row r="1643" spans="1:10" x14ac:dyDescent="0.35">
      <c r="A1643" s="189"/>
      <c r="B1643" s="189"/>
      <c r="C1643" s="189"/>
      <c r="D1643" s="158"/>
      <c r="E1643" s="189"/>
      <c r="F1643" s="189"/>
      <c r="G1643" s="189"/>
      <c r="H1643" s="189"/>
      <c r="I1643" s="190"/>
      <c r="J1643" s="191"/>
    </row>
    <row r="1644" spans="1:10" x14ac:dyDescent="0.35">
      <c r="A1644" s="189"/>
      <c r="B1644" s="189"/>
      <c r="C1644" s="189"/>
      <c r="D1644" s="158"/>
      <c r="E1644" s="189"/>
      <c r="F1644" s="189"/>
      <c r="G1644" s="189"/>
      <c r="H1644" s="189"/>
      <c r="I1644" s="190"/>
      <c r="J1644" s="191"/>
    </row>
    <row r="1645" spans="1:10" x14ac:dyDescent="0.35">
      <c r="A1645" s="189"/>
      <c r="B1645" s="189"/>
      <c r="C1645" s="189"/>
      <c r="D1645" s="158"/>
      <c r="E1645" s="189"/>
      <c r="F1645" s="189"/>
      <c r="G1645" s="189"/>
      <c r="H1645" s="189"/>
      <c r="I1645" s="190"/>
      <c r="J1645" s="191"/>
    </row>
    <row r="1646" spans="1:10" x14ac:dyDescent="0.35">
      <c r="A1646" s="189"/>
      <c r="B1646" s="189"/>
      <c r="C1646" s="189"/>
      <c r="D1646" s="158"/>
      <c r="E1646" s="189"/>
      <c r="F1646" s="189"/>
      <c r="G1646" s="189"/>
      <c r="H1646" s="189"/>
      <c r="I1646" s="190"/>
      <c r="J1646" s="191"/>
    </row>
    <row r="1647" spans="1:10" x14ac:dyDescent="0.35">
      <c r="A1647" s="189"/>
      <c r="B1647" s="189"/>
      <c r="C1647" s="189"/>
      <c r="D1647" s="158"/>
      <c r="E1647" s="189"/>
      <c r="F1647" s="189"/>
      <c r="G1647" s="189"/>
      <c r="H1647" s="189"/>
      <c r="I1647" s="190"/>
      <c r="J1647" s="191"/>
    </row>
    <row r="1648" spans="1:10" x14ac:dyDescent="0.35">
      <c r="A1648" s="189"/>
      <c r="B1648" s="189"/>
      <c r="C1648" s="189"/>
      <c r="D1648" s="158"/>
      <c r="E1648" s="189"/>
      <c r="F1648" s="189"/>
      <c r="G1648" s="189"/>
      <c r="H1648" s="189"/>
      <c r="I1648" s="190"/>
      <c r="J1648" s="191"/>
    </row>
    <row r="1649" spans="1:10" x14ac:dyDescent="0.35">
      <c r="A1649" s="189"/>
      <c r="B1649" s="189"/>
      <c r="C1649" s="189"/>
      <c r="D1649" s="158"/>
      <c r="E1649" s="189"/>
      <c r="F1649" s="189"/>
      <c r="G1649" s="189"/>
      <c r="H1649" s="189"/>
      <c r="I1649" s="190"/>
      <c r="J1649" s="191"/>
    </row>
    <row r="1650" spans="1:10" x14ac:dyDescent="0.35">
      <c r="A1650" s="189"/>
      <c r="B1650" s="189"/>
      <c r="C1650" s="189"/>
      <c r="D1650" s="158"/>
      <c r="E1650" s="189"/>
      <c r="F1650" s="189"/>
      <c r="G1650" s="189"/>
      <c r="H1650" s="189"/>
      <c r="I1650" s="190"/>
      <c r="J1650" s="191"/>
    </row>
    <row r="1651" spans="1:10" x14ac:dyDescent="0.35">
      <c r="A1651" s="189"/>
      <c r="B1651" s="189"/>
      <c r="C1651" s="189"/>
      <c r="D1651" s="158"/>
      <c r="E1651" s="189"/>
      <c r="F1651" s="189"/>
      <c r="G1651" s="189"/>
      <c r="H1651" s="189"/>
      <c r="I1651" s="190"/>
      <c r="J1651" s="191"/>
    </row>
    <row r="1652" spans="1:10" x14ac:dyDescent="0.35">
      <c r="A1652" s="189"/>
      <c r="B1652" s="189"/>
      <c r="C1652" s="189"/>
      <c r="D1652" s="158"/>
      <c r="E1652" s="189"/>
      <c r="F1652" s="189"/>
      <c r="G1652" s="189"/>
      <c r="H1652" s="189"/>
      <c r="I1652" s="190"/>
      <c r="J1652" s="191"/>
    </row>
    <row r="1653" spans="1:10" x14ac:dyDescent="0.35">
      <c r="A1653" s="189"/>
      <c r="B1653" s="189"/>
      <c r="C1653" s="189"/>
      <c r="D1653" s="158"/>
      <c r="E1653" s="189"/>
      <c r="F1653" s="189"/>
      <c r="G1653" s="189"/>
      <c r="H1653" s="189"/>
      <c r="I1653" s="190"/>
      <c r="J1653" s="191"/>
    </row>
    <row r="1654" spans="1:10" x14ac:dyDescent="0.35">
      <c r="A1654" s="189"/>
      <c r="B1654" s="189"/>
      <c r="C1654" s="189"/>
      <c r="D1654" s="158"/>
      <c r="E1654" s="189"/>
      <c r="F1654" s="189"/>
      <c r="G1654" s="189"/>
      <c r="H1654" s="189"/>
      <c r="I1654" s="190"/>
      <c r="J1654" s="191"/>
    </row>
    <row r="1655" spans="1:10" x14ac:dyDescent="0.35">
      <c r="A1655" s="189"/>
      <c r="B1655" s="189"/>
      <c r="C1655" s="189"/>
      <c r="D1655" s="158"/>
      <c r="E1655" s="189"/>
      <c r="F1655" s="189"/>
      <c r="G1655" s="189"/>
      <c r="H1655" s="189"/>
      <c r="I1655" s="190"/>
      <c r="J1655" s="191"/>
    </row>
    <row r="1656" spans="1:10" x14ac:dyDescent="0.35">
      <c r="A1656" s="189"/>
      <c r="B1656" s="189"/>
      <c r="C1656" s="189"/>
      <c r="D1656" s="158"/>
      <c r="E1656" s="189"/>
      <c r="F1656" s="189"/>
      <c r="G1656" s="189"/>
      <c r="H1656" s="189"/>
      <c r="I1656" s="190"/>
      <c r="J1656" s="191"/>
    </row>
    <row r="1657" spans="1:10" x14ac:dyDescent="0.35">
      <c r="A1657" s="189"/>
      <c r="B1657" s="189"/>
      <c r="C1657" s="189"/>
      <c r="D1657" s="158"/>
      <c r="E1657" s="189"/>
      <c r="F1657" s="189"/>
      <c r="G1657" s="189"/>
      <c r="H1657" s="189"/>
      <c r="I1657" s="190"/>
      <c r="J1657" s="191"/>
    </row>
    <row r="1658" spans="1:10" x14ac:dyDescent="0.35">
      <c r="A1658" s="189"/>
      <c r="B1658" s="189"/>
      <c r="C1658" s="189"/>
      <c r="D1658" s="158"/>
      <c r="E1658" s="189"/>
      <c r="F1658" s="189"/>
      <c r="G1658" s="189"/>
      <c r="H1658" s="189"/>
      <c r="I1658" s="190"/>
      <c r="J1658" s="191"/>
    </row>
    <row r="1659" spans="1:10" x14ac:dyDescent="0.35">
      <c r="A1659" s="189"/>
      <c r="B1659" s="189"/>
      <c r="C1659" s="189"/>
      <c r="D1659" s="158"/>
      <c r="E1659" s="189"/>
      <c r="F1659" s="189"/>
      <c r="G1659" s="189"/>
      <c r="H1659" s="189"/>
      <c r="I1659" s="190"/>
      <c r="J1659" s="191"/>
    </row>
    <row r="1660" spans="1:10" x14ac:dyDescent="0.35">
      <c r="A1660" s="189"/>
      <c r="B1660" s="189"/>
      <c r="C1660" s="189"/>
      <c r="D1660" s="158"/>
      <c r="E1660" s="189"/>
      <c r="F1660" s="189"/>
      <c r="G1660" s="189"/>
      <c r="H1660" s="189"/>
      <c r="I1660" s="190"/>
      <c r="J1660" s="191"/>
    </row>
    <row r="1661" spans="1:10" x14ac:dyDescent="0.35">
      <c r="A1661" s="189"/>
      <c r="B1661" s="189"/>
      <c r="C1661" s="189"/>
      <c r="D1661" s="158"/>
      <c r="E1661" s="189"/>
      <c r="F1661" s="189"/>
      <c r="G1661" s="189"/>
      <c r="H1661" s="189"/>
      <c r="I1661" s="190"/>
      <c r="J1661" s="191"/>
    </row>
    <row r="1662" spans="1:10" x14ac:dyDescent="0.35">
      <c r="A1662" s="189"/>
      <c r="B1662" s="189"/>
      <c r="C1662" s="189"/>
      <c r="D1662" s="158"/>
      <c r="E1662" s="189"/>
      <c r="F1662" s="189"/>
      <c r="G1662" s="189"/>
      <c r="H1662" s="189"/>
      <c r="I1662" s="190"/>
      <c r="J1662" s="191"/>
    </row>
    <row r="1663" spans="1:10" x14ac:dyDescent="0.35">
      <c r="A1663" s="189"/>
      <c r="B1663" s="189"/>
      <c r="C1663" s="189"/>
      <c r="D1663" s="158"/>
      <c r="E1663" s="189"/>
      <c r="F1663" s="189"/>
      <c r="G1663" s="189"/>
      <c r="H1663" s="189"/>
      <c r="I1663" s="190"/>
      <c r="J1663" s="191"/>
    </row>
    <row r="1664" spans="1:10" x14ac:dyDescent="0.35">
      <c r="A1664" s="189"/>
      <c r="B1664" s="189"/>
      <c r="C1664" s="189"/>
      <c r="D1664" s="158"/>
      <c r="E1664" s="189"/>
      <c r="F1664" s="189"/>
      <c r="G1664" s="189"/>
      <c r="H1664" s="189"/>
      <c r="I1664" s="190"/>
      <c r="J1664" s="191"/>
    </row>
    <row r="1665" spans="1:10" x14ac:dyDescent="0.35">
      <c r="A1665" s="189"/>
      <c r="B1665" s="189"/>
      <c r="C1665" s="189"/>
      <c r="D1665" s="158"/>
      <c r="E1665" s="189"/>
      <c r="F1665" s="189"/>
      <c r="G1665" s="189"/>
      <c r="H1665" s="189"/>
      <c r="I1665" s="190"/>
      <c r="J1665" s="191"/>
    </row>
    <row r="1666" spans="1:10" x14ac:dyDescent="0.35">
      <c r="A1666" s="189"/>
      <c r="B1666" s="189"/>
      <c r="C1666" s="189"/>
      <c r="D1666" s="158"/>
      <c r="E1666" s="189"/>
      <c r="F1666" s="189"/>
      <c r="G1666" s="189"/>
      <c r="H1666" s="189"/>
      <c r="I1666" s="190"/>
      <c r="J1666" s="191"/>
    </row>
    <row r="1667" spans="1:10" x14ac:dyDescent="0.35">
      <c r="A1667" s="189"/>
      <c r="B1667" s="189"/>
      <c r="C1667" s="189"/>
      <c r="D1667" s="158"/>
      <c r="E1667" s="189"/>
      <c r="F1667" s="189"/>
      <c r="G1667" s="189"/>
      <c r="H1667" s="189"/>
      <c r="I1667" s="190"/>
      <c r="J1667" s="191"/>
    </row>
    <row r="1668" spans="1:10" x14ac:dyDescent="0.35">
      <c r="A1668" s="189"/>
      <c r="B1668" s="189"/>
      <c r="C1668" s="189"/>
      <c r="D1668" s="158"/>
      <c r="E1668" s="189"/>
      <c r="F1668" s="189"/>
      <c r="G1668" s="189"/>
      <c r="H1668" s="189"/>
      <c r="I1668" s="190"/>
      <c r="J1668" s="191"/>
    </row>
    <row r="1669" spans="1:10" x14ac:dyDescent="0.35">
      <c r="A1669" s="189"/>
      <c r="B1669" s="189"/>
      <c r="C1669" s="189"/>
      <c r="D1669" s="158"/>
      <c r="E1669" s="189"/>
      <c r="F1669" s="189"/>
      <c r="G1669" s="189"/>
      <c r="H1669" s="189"/>
      <c r="I1669" s="190"/>
      <c r="J1669" s="191"/>
    </row>
    <row r="1670" spans="1:10" x14ac:dyDescent="0.35">
      <c r="A1670" s="189"/>
      <c r="B1670" s="189"/>
      <c r="C1670" s="189"/>
      <c r="D1670" s="158"/>
      <c r="E1670" s="189"/>
      <c r="F1670" s="189"/>
      <c r="G1670" s="189"/>
      <c r="H1670" s="189"/>
      <c r="I1670" s="190"/>
      <c r="J1670" s="191"/>
    </row>
    <row r="1671" spans="1:10" x14ac:dyDescent="0.35">
      <c r="A1671" s="189"/>
      <c r="B1671" s="189"/>
      <c r="C1671" s="189"/>
      <c r="D1671" s="158"/>
      <c r="E1671" s="189"/>
      <c r="F1671" s="189"/>
      <c r="G1671" s="189"/>
      <c r="H1671" s="189"/>
      <c r="I1671" s="190"/>
      <c r="J1671" s="191"/>
    </row>
    <row r="1672" spans="1:10" x14ac:dyDescent="0.35">
      <c r="A1672" s="189"/>
      <c r="B1672" s="189"/>
      <c r="C1672" s="189"/>
      <c r="D1672" s="158"/>
      <c r="E1672" s="189"/>
      <c r="F1672" s="189"/>
      <c r="G1672" s="189"/>
      <c r="H1672" s="189"/>
      <c r="I1672" s="190"/>
      <c r="J1672" s="191"/>
    </row>
    <row r="1673" spans="1:10" x14ac:dyDescent="0.35">
      <c r="A1673" s="189"/>
      <c r="B1673" s="189"/>
      <c r="C1673" s="189"/>
      <c r="D1673" s="158"/>
      <c r="E1673" s="189"/>
      <c r="F1673" s="189"/>
      <c r="G1673" s="189"/>
      <c r="H1673" s="189"/>
      <c r="I1673" s="190"/>
      <c r="J1673" s="191"/>
    </row>
    <row r="1674" spans="1:10" x14ac:dyDescent="0.35">
      <c r="A1674" s="189"/>
      <c r="B1674" s="189"/>
      <c r="C1674" s="189"/>
      <c r="D1674" s="158"/>
      <c r="E1674" s="189"/>
      <c r="F1674" s="189"/>
      <c r="G1674" s="189"/>
      <c r="H1674" s="189"/>
      <c r="I1674" s="190"/>
      <c r="J1674" s="191"/>
    </row>
    <row r="1675" spans="1:10" x14ac:dyDescent="0.35">
      <c r="A1675" s="189"/>
      <c r="B1675" s="189"/>
      <c r="C1675" s="189"/>
      <c r="D1675" s="158"/>
      <c r="E1675" s="189"/>
      <c r="F1675" s="189"/>
      <c r="G1675" s="189"/>
      <c r="H1675" s="189"/>
      <c r="I1675" s="190"/>
      <c r="J1675" s="191"/>
    </row>
    <row r="1676" spans="1:10" x14ac:dyDescent="0.35">
      <c r="A1676" s="189"/>
      <c r="B1676" s="189"/>
      <c r="C1676" s="189"/>
      <c r="D1676" s="158"/>
      <c r="E1676" s="189"/>
      <c r="F1676" s="189"/>
      <c r="G1676" s="189"/>
      <c r="H1676" s="189"/>
      <c r="I1676" s="190"/>
      <c r="J1676" s="191"/>
    </row>
    <row r="1677" spans="1:10" x14ac:dyDescent="0.35">
      <c r="A1677" s="189"/>
      <c r="B1677" s="189"/>
      <c r="C1677" s="189"/>
      <c r="D1677" s="158"/>
      <c r="E1677" s="189"/>
      <c r="F1677" s="189"/>
      <c r="G1677" s="189"/>
      <c r="H1677" s="189"/>
      <c r="I1677" s="190"/>
      <c r="J1677" s="191"/>
    </row>
    <row r="1678" spans="1:10" x14ac:dyDescent="0.35">
      <c r="A1678" s="189"/>
      <c r="B1678" s="189"/>
      <c r="C1678" s="189"/>
      <c r="D1678" s="158"/>
      <c r="E1678" s="189"/>
      <c r="F1678" s="189"/>
      <c r="G1678" s="189"/>
      <c r="H1678" s="189"/>
      <c r="I1678" s="190"/>
      <c r="J1678" s="191"/>
    </row>
    <row r="1679" spans="1:10" x14ac:dyDescent="0.35">
      <c r="A1679" s="189"/>
      <c r="B1679" s="189"/>
      <c r="C1679" s="189"/>
      <c r="D1679" s="158"/>
      <c r="E1679" s="189"/>
      <c r="F1679" s="189"/>
      <c r="G1679" s="189"/>
      <c r="H1679" s="189"/>
      <c r="I1679" s="190"/>
      <c r="J1679" s="191"/>
    </row>
    <row r="1680" spans="1:10" x14ac:dyDescent="0.35">
      <c r="A1680" s="189"/>
      <c r="B1680" s="189"/>
      <c r="C1680" s="189"/>
      <c r="D1680" s="158"/>
      <c r="E1680" s="189"/>
      <c r="F1680" s="189"/>
      <c r="G1680" s="189"/>
      <c r="H1680" s="189"/>
      <c r="I1680" s="190"/>
      <c r="J1680" s="191"/>
    </row>
    <row r="1681" spans="1:10" x14ac:dyDescent="0.35">
      <c r="A1681" s="189"/>
      <c r="B1681" s="189"/>
      <c r="C1681" s="189"/>
      <c r="D1681" s="158"/>
      <c r="E1681" s="189"/>
      <c r="F1681" s="189"/>
      <c r="G1681" s="189"/>
      <c r="H1681" s="189"/>
      <c r="I1681" s="190"/>
      <c r="J1681" s="191"/>
    </row>
    <row r="1682" spans="1:10" x14ac:dyDescent="0.35">
      <c r="A1682" s="189"/>
      <c r="B1682" s="189"/>
      <c r="C1682" s="189"/>
      <c r="D1682" s="158"/>
      <c r="E1682" s="189"/>
      <c r="F1682" s="189"/>
      <c r="G1682" s="189"/>
      <c r="H1682" s="189"/>
      <c r="I1682" s="190"/>
      <c r="J1682" s="191"/>
    </row>
    <row r="1683" spans="1:10" x14ac:dyDescent="0.35">
      <c r="A1683" s="189"/>
      <c r="B1683" s="189"/>
      <c r="C1683" s="189"/>
      <c r="D1683" s="158"/>
      <c r="E1683" s="189"/>
      <c r="F1683" s="189"/>
      <c r="G1683" s="189"/>
      <c r="H1683" s="189"/>
      <c r="I1683" s="190"/>
      <c r="J1683" s="191"/>
    </row>
    <row r="1684" spans="1:10" x14ac:dyDescent="0.35">
      <c r="A1684" s="189"/>
      <c r="B1684" s="189"/>
      <c r="C1684" s="189"/>
      <c r="D1684" s="158"/>
      <c r="E1684" s="189"/>
      <c r="F1684" s="189"/>
      <c r="G1684" s="189"/>
      <c r="H1684" s="189"/>
      <c r="I1684" s="190"/>
      <c r="J1684" s="191"/>
    </row>
    <row r="1685" spans="1:10" x14ac:dyDescent="0.35">
      <c r="A1685" s="189"/>
      <c r="B1685" s="189"/>
      <c r="C1685" s="189"/>
      <c r="D1685" s="158"/>
      <c r="E1685" s="189"/>
      <c r="F1685" s="189"/>
      <c r="G1685" s="189"/>
      <c r="H1685" s="189"/>
      <c r="I1685" s="190"/>
      <c r="J1685" s="191"/>
    </row>
    <row r="1686" spans="1:10" x14ac:dyDescent="0.35">
      <c r="A1686" s="189"/>
      <c r="B1686" s="189"/>
      <c r="C1686" s="189"/>
      <c r="D1686" s="158"/>
      <c r="E1686" s="189"/>
      <c r="F1686" s="189"/>
      <c r="G1686" s="189"/>
      <c r="H1686" s="189"/>
      <c r="I1686" s="190"/>
      <c r="J1686" s="191"/>
    </row>
    <row r="1687" spans="1:10" x14ac:dyDescent="0.35">
      <c r="A1687" s="189"/>
      <c r="B1687" s="189"/>
      <c r="C1687" s="189"/>
      <c r="D1687" s="158"/>
      <c r="E1687" s="189"/>
      <c r="F1687" s="189"/>
      <c r="G1687" s="189"/>
      <c r="H1687" s="189"/>
      <c r="I1687" s="190"/>
      <c r="J1687" s="191"/>
    </row>
    <row r="1688" spans="1:10" x14ac:dyDescent="0.35">
      <c r="A1688" s="189"/>
      <c r="B1688" s="189"/>
      <c r="C1688" s="189"/>
      <c r="D1688" s="158"/>
      <c r="E1688" s="189"/>
      <c r="F1688" s="189"/>
      <c r="G1688" s="189"/>
      <c r="H1688" s="189"/>
      <c r="I1688" s="190"/>
      <c r="J1688" s="191"/>
    </row>
    <row r="1689" spans="1:10" x14ac:dyDescent="0.35">
      <c r="A1689" s="189"/>
      <c r="B1689" s="189"/>
      <c r="C1689" s="189"/>
      <c r="D1689" s="158"/>
      <c r="E1689" s="189"/>
      <c r="F1689" s="189"/>
      <c r="G1689" s="189"/>
      <c r="H1689" s="189"/>
      <c r="I1689" s="190"/>
      <c r="J1689" s="191"/>
    </row>
    <row r="1690" spans="1:10" x14ac:dyDescent="0.35">
      <c r="A1690" s="189"/>
      <c r="B1690" s="189"/>
      <c r="C1690" s="189"/>
      <c r="D1690" s="158"/>
      <c r="E1690" s="189"/>
      <c r="F1690" s="189"/>
      <c r="G1690" s="189"/>
      <c r="H1690" s="189"/>
      <c r="I1690" s="190"/>
      <c r="J1690" s="191"/>
    </row>
    <row r="1691" spans="1:10" x14ac:dyDescent="0.35">
      <c r="A1691" s="189"/>
      <c r="B1691" s="189"/>
      <c r="C1691" s="189"/>
      <c r="D1691" s="158"/>
      <c r="E1691" s="189"/>
      <c r="F1691" s="189"/>
      <c r="G1691" s="189"/>
      <c r="H1691" s="189"/>
      <c r="I1691" s="190"/>
      <c r="J1691" s="191"/>
    </row>
    <row r="1692" spans="1:10" x14ac:dyDescent="0.35">
      <c r="A1692" s="189"/>
      <c r="B1692" s="189"/>
      <c r="C1692" s="189"/>
      <c r="D1692" s="158"/>
      <c r="E1692" s="189"/>
      <c r="F1692" s="189"/>
      <c r="G1692" s="189"/>
      <c r="H1692" s="189"/>
      <c r="I1692" s="190"/>
      <c r="J1692" s="191"/>
    </row>
    <row r="1693" spans="1:10" x14ac:dyDescent="0.35">
      <c r="A1693" s="189"/>
      <c r="B1693" s="189"/>
      <c r="C1693" s="189"/>
      <c r="D1693" s="158"/>
      <c r="E1693" s="189"/>
      <c r="F1693" s="189"/>
      <c r="G1693" s="189"/>
      <c r="H1693" s="189"/>
      <c r="I1693" s="190"/>
      <c r="J1693" s="191"/>
    </row>
    <row r="1694" spans="1:10" x14ac:dyDescent="0.35">
      <c r="A1694" s="189"/>
      <c r="B1694" s="189"/>
      <c r="C1694" s="189"/>
      <c r="D1694" s="158"/>
      <c r="E1694" s="189"/>
      <c r="F1694" s="189"/>
      <c r="G1694" s="189"/>
      <c r="H1694" s="189"/>
      <c r="I1694" s="190"/>
      <c r="J1694" s="191"/>
    </row>
    <row r="1695" spans="1:10" x14ac:dyDescent="0.35">
      <c r="A1695" s="189"/>
      <c r="B1695" s="189"/>
      <c r="C1695" s="189"/>
      <c r="D1695" s="158"/>
      <c r="E1695" s="189"/>
      <c r="F1695" s="189"/>
      <c r="G1695" s="189"/>
      <c r="H1695" s="189"/>
      <c r="I1695" s="190"/>
      <c r="J1695" s="191"/>
    </row>
    <row r="1696" spans="1:10" x14ac:dyDescent="0.35">
      <c r="A1696" s="189"/>
      <c r="B1696" s="189"/>
      <c r="C1696" s="189"/>
      <c r="D1696" s="158"/>
      <c r="E1696" s="189"/>
      <c r="F1696" s="189"/>
      <c r="G1696" s="189"/>
      <c r="H1696" s="189"/>
      <c r="I1696" s="190"/>
      <c r="J1696" s="191"/>
    </row>
    <row r="1697" spans="1:10" x14ac:dyDescent="0.35">
      <c r="A1697" s="189"/>
      <c r="B1697" s="189"/>
      <c r="C1697" s="189"/>
      <c r="D1697" s="158"/>
      <c r="E1697" s="189"/>
      <c r="F1697" s="189"/>
      <c r="G1697" s="189"/>
      <c r="H1697" s="189"/>
      <c r="I1697" s="190"/>
      <c r="J1697" s="191"/>
    </row>
    <row r="1698" spans="1:10" x14ac:dyDescent="0.35">
      <c r="A1698" s="189"/>
      <c r="B1698" s="189"/>
      <c r="C1698" s="189"/>
      <c r="D1698" s="158"/>
      <c r="E1698" s="189"/>
      <c r="F1698" s="189"/>
      <c r="G1698" s="189"/>
      <c r="H1698" s="189"/>
      <c r="I1698" s="190"/>
      <c r="J1698" s="191"/>
    </row>
    <row r="1699" spans="1:10" x14ac:dyDescent="0.35">
      <c r="A1699" s="189"/>
      <c r="B1699" s="189"/>
      <c r="C1699" s="189"/>
      <c r="D1699" s="158"/>
      <c r="E1699" s="189"/>
      <c r="F1699" s="189"/>
      <c r="G1699" s="189"/>
      <c r="H1699" s="189"/>
      <c r="I1699" s="190"/>
      <c r="J1699" s="191"/>
    </row>
    <row r="1700" spans="1:10" x14ac:dyDescent="0.35">
      <c r="A1700" s="189"/>
      <c r="B1700" s="189"/>
      <c r="C1700" s="189"/>
      <c r="D1700" s="158"/>
      <c r="E1700" s="189"/>
      <c r="F1700" s="189"/>
      <c r="G1700" s="189"/>
      <c r="H1700" s="189"/>
      <c r="I1700" s="190"/>
      <c r="J1700" s="191"/>
    </row>
    <row r="1701" spans="1:10" x14ac:dyDescent="0.35">
      <c r="A1701" s="189"/>
      <c r="B1701" s="189"/>
      <c r="C1701" s="189"/>
      <c r="D1701" s="158"/>
      <c r="E1701" s="189"/>
      <c r="F1701" s="189"/>
      <c r="G1701" s="189"/>
      <c r="H1701" s="189"/>
      <c r="I1701" s="190"/>
      <c r="J1701" s="191"/>
    </row>
    <row r="1702" spans="1:10" x14ac:dyDescent="0.35">
      <c r="A1702" s="189"/>
      <c r="B1702" s="189"/>
      <c r="C1702" s="189"/>
      <c r="D1702" s="158"/>
      <c r="E1702" s="189"/>
      <c r="F1702" s="189"/>
      <c r="G1702" s="189"/>
      <c r="H1702" s="189"/>
      <c r="I1702" s="190"/>
      <c r="J1702" s="191"/>
    </row>
    <row r="1703" spans="1:10" x14ac:dyDescent="0.35">
      <c r="A1703" s="189"/>
      <c r="B1703" s="189"/>
      <c r="C1703" s="189"/>
      <c r="D1703" s="158"/>
      <c r="E1703" s="189"/>
      <c r="F1703" s="189"/>
      <c r="G1703" s="189"/>
      <c r="H1703" s="189"/>
      <c r="I1703" s="190"/>
      <c r="J1703" s="191"/>
    </row>
    <row r="1704" spans="1:10" x14ac:dyDescent="0.35">
      <c r="A1704" s="189"/>
      <c r="B1704" s="189"/>
      <c r="C1704" s="189"/>
      <c r="D1704" s="158"/>
      <c r="E1704" s="189"/>
      <c r="F1704" s="189"/>
      <c r="G1704" s="189"/>
      <c r="H1704" s="189"/>
      <c r="I1704" s="190"/>
      <c r="J1704" s="191"/>
    </row>
    <row r="1705" spans="1:10" x14ac:dyDescent="0.35">
      <c r="A1705" s="189"/>
      <c r="B1705" s="189"/>
      <c r="C1705" s="189"/>
      <c r="D1705" s="158"/>
      <c r="E1705" s="189"/>
      <c r="F1705" s="189"/>
      <c r="G1705" s="189"/>
      <c r="H1705" s="189"/>
      <c r="I1705" s="190"/>
      <c r="J1705" s="191"/>
    </row>
    <row r="1706" spans="1:10" x14ac:dyDescent="0.35">
      <c r="A1706" s="189"/>
      <c r="B1706" s="189"/>
      <c r="C1706" s="189"/>
      <c r="D1706" s="158"/>
      <c r="E1706" s="189"/>
      <c r="F1706" s="189"/>
      <c r="G1706" s="189"/>
      <c r="H1706" s="189"/>
      <c r="I1706" s="190"/>
      <c r="J1706" s="191"/>
    </row>
    <row r="1707" spans="1:10" x14ac:dyDescent="0.35">
      <c r="A1707" s="189"/>
      <c r="B1707" s="189"/>
      <c r="C1707" s="189"/>
      <c r="D1707" s="158"/>
      <c r="E1707" s="189"/>
      <c r="F1707" s="189"/>
      <c r="G1707" s="189"/>
      <c r="H1707" s="189"/>
      <c r="I1707" s="190"/>
      <c r="J1707" s="191"/>
    </row>
    <row r="1708" spans="1:10" x14ac:dyDescent="0.35">
      <c r="A1708" s="189"/>
      <c r="B1708" s="189"/>
      <c r="C1708" s="189"/>
      <c r="D1708" s="158"/>
      <c r="E1708" s="189"/>
      <c r="F1708" s="189"/>
      <c r="G1708" s="189"/>
      <c r="H1708" s="189"/>
      <c r="I1708" s="190"/>
      <c r="J1708" s="191"/>
    </row>
    <row r="1709" spans="1:10" x14ac:dyDescent="0.35">
      <c r="A1709" s="189"/>
      <c r="B1709" s="189"/>
      <c r="C1709" s="189"/>
      <c r="D1709" s="158"/>
      <c r="E1709" s="189"/>
      <c r="F1709" s="189"/>
      <c r="G1709" s="189"/>
      <c r="H1709" s="189"/>
      <c r="I1709" s="190"/>
      <c r="J1709" s="191"/>
    </row>
    <row r="1710" spans="1:10" x14ac:dyDescent="0.35">
      <c r="A1710" s="189"/>
      <c r="B1710" s="189"/>
      <c r="C1710" s="189"/>
      <c r="D1710" s="158"/>
      <c r="E1710" s="189"/>
      <c r="F1710" s="189"/>
      <c r="G1710" s="189"/>
      <c r="H1710" s="189"/>
      <c r="I1710" s="190"/>
      <c r="J1710" s="191"/>
    </row>
    <row r="1711" spans="1:10" x14ac:dyDescent="0.35">
      <c r="A1711" s="189"/>
      <c r="B1711" s="189"/>
      <c r="C1711" s="189"/>
      <c r="D1711" s="158"/>
      <c r="E1711" s="189"/>
      <c r="F1711" s="189"/>
      <c r="G1711" s="189"/>
      <c r="H1711" s="189"/>
      <c r="I1711" s="190"/>
      <c r="J1711" s="191"/>
    </row>
    <row r="1712" spans="1:10" x14ac:dyDescent="0.35">
      <c r="A1712" s="189"/>
      <c r="B1712" s="189"/>
      <c r="C1712" s="189"/>
      <c r="D1712" s="158"/>
      <c r="E1712" s="189"/>
      <c r="F1712" s="189"/>
      <c r="G1712" s="189"/>
      <c r="H1712" s="189"/>
      <c r="I1712" s="190"/>
      <c r="J1712" s="191"/>
    </row>
    <row r="1713" spans="1:10" x14ac:dyDescent="0.35">
      <c r="A1713" s="189"/>
      <c r="B1713" s="189"/>
      <c r="C1713" s="189"/>
      <c r="D1713" s="158"/>
      <c r="E1713" s="189"/>
      <c r="F1713" s="189"/>
      <c r="G1713" s="189"/>
      <c r="H1713" s="189"/>
      <c r="I1713" s="190"/>
      <c r="J1713" s="191"/>
    </row>
    <row r="1714" spans="1:10" x14ac:dyDescent="0.35">
      <c r="A1714" s="189"/>
      <c r="B1714" s="189"/>
      <c r="C1714" s="189"/>
      <c r="D1714" s="158"/>
      <c r="E1714" s="189"/>
      <c r="F1714" s="189"/>
      <c r="G1714" s="189"/>
      <c r="H1714" s="189"/>
      <c r="I1714" s="190"/>
      <c r="J1714" s="191"/>
    </row>
    <row r="1715" spans="1:10" x14ac:dyDescent="0.35">
      <c r="A1715" s="189"/>
      <c r="B1715" s="189"/>
      <c r="C1715" s="189"/>
      <c r="D1715" s="158"/>
      <c r="E1715" s="189"/>
      <c r="F1715" s="189"/>
      <c r="G1715" s="189"/>
      <c r="H1715" s="189"/>
      <c r="I1715" s="190"/>
      <c r="J1715" s="191"/>
    </row>
    <row r="1716" spans="1:10" x14ac:dyDescent="0.35">
      <c r="A1716" s="189"/>
      <c r="B1716" s="189"/>
      <c r="C1716" s="189"/>
      <c r="D1716" s="158"/>
      <c r="E1716" s="189"/>
      <c r="F1716" s="189"/>
      <c r="G1716" s="189"/>
      <c r="H1716" s="189"/>
      <c r="I1716" s="190"/>
      <c r="J1716" s="191"/>
    </row>
    <row r="1717" spans="1:10" x14ac:dyDescent="0.35">
      <c r="A1717" s="189"/>
      <c r="B1717" s="189"/>
      <c r="C1717" s="189"/>
      <c r="D1717" s="158"/>
      <c r="E1717" s="189"/>
      <c r="F1717" s="189"/>
      <c r="G1717" s="189"/>
      <c r="H1717" s="189"/>
      <c r="I1717" s="190"/>
      <c r="J1717" s="191"/>
    </row>
    <row r="1718" spans="1:10" x14ac:dyDescent="0.35">
      <c r="A1718" s="189"/>
      <c r="B1718" s="189"/>
      <c r="C1718" s="189"/>
      <c r="D1718" s="158"/>
      <c r="E1718" s="189"/>
      <c r="F1718" s="189"/>
      <c r="G1718" s="189"/>
      <c r="H1718" s="189"/>
      <c r="I1718" s="190"/>
      <c r="J1718" s="191"/>
    </row>
    <row r="1719" spans="1:10" x14ac:dyDescent="0.35">
      <c r="A1719" s="189"/>
      <c r="B1719" s="189"/>
      <c r="C1719" s="189"/>
      <c r="D1719" s="158"/>
      <c r="E1719" s="189"/>
      <c r="F1719" s="189"/>
      <c r="G1719" s="189"/>
      <c r="H1719" s="189"/>
      <c r="I1719" s="190"/>
      <c r="J1719" s="191"/>
    </row>
    <row r="1720" spans="1:10" x14ac:dyDescent="0.35">
      <c r="A1720" s="189"/>
      <c r="B1720" s="189"/>
      <c r="C1720" s="189"/>
      <c r="D1720" s="158"/>
      <c r="E1720" s="189"/>
      <c r="F1720" s="189"/>
      <c r="G1720" s="189"/>
      <c r="H1720" s="189"/>
      <c r="I1720" s="190"/>
      <c r="J1720" s="191"/>
    </row>
    <row r="1721" spans="1:10" x14ac:dyDescent="0.35">
      <c r="A1721" s="189"/>
      <c r="B1721" s="189"/>
      <c r="C1721" s="189"/>
      <c r="D1721" s="158"/>
      <c r="E1721" s="189"/>
      <c r="F1721" s="189"/>
      <c r="G1721" s="189"/>
      <c r="H1721" s="189"/>
      <c r="I1721" s="190"/>
      <c r="J1721" s="191"/>
    </row>
    <row r="1722" spans="1:10" x14ac:dyDescent="0.35">
      <c r="A1722" s="189"/>
      <c r="B1722" s="189"/>
      <c r="C1722" s="189"/>
      <c r="D1722" s="158"/>
      <c r="E1722" s="189"/>
      <c r="F1722" s="189"/>
      <c r="G1722" s="189"/>
      <c r="H1722" s="189"/>
      <c r="I1722" s="190"/>
      <c r="J1722" s="191"/>
    </row>
    <row r="1723" spans="1:10" x14ac:dyDescent="0.35">
      <c r="A1723" s="189"/>
      <c r="B1723" s="189"/>
      <c r="C1723" s="189"/>
      <c r="D1723" s="158"/>
      <c r="E1723" s="189"/>
      <c r="F1723" s="189"/>
      <c r="G1723" s="189"/>
      <c r="H1723" s="189"/>
      <c r="I1723" s="190"/>
      <c r="J1723" s="191"/>
    </row>
    <row r="1724" spans="1:10" x14ac:dyDescent="0.35">
      <c r="A1724" s="189"/>
      <c r="B1724" s="189"/>
      <c r="C1724" s="189"/>
      <c r="D1724" s="158"/>
      <c r="E1724" s="189"/>
      <c r="F1724" s="189"/>
      <c r="G1724" s="189"/>
      <c r="H1724" s="189"/>
      <c r="I1724" s="190"/>
      <c r="J1724" s="191"/>
    </row>
    <row r="1725" spans="1:10" x14ac:dyDescent="0.35">
      <c r="A1725" s="189"/>
      <c r="B1725" s="189"/>
      <c r="C1725" s="189"/>
      <c r="D1725" s="158"/>
      <c r="E1725" s="189"/>
      <c r="F1725" s="189"/>
      <c r="G1725" s="189"/>
      <c r="H1725" s="189"/>
      <c r="I1725" s="190"/>
      <c r="J1725" s="191"/>
    </row>
    <row r="1726" spans="1:10" x14ac:dyDescent="0.35">
      <c r="A1726" s="189"/>
      <c r="B1726" s="189"/>
      <c r="C1726" s="189"/>
      <c r="D1726" s="158"/>
      <c r="E1726" s="189"/>
      <c r="F1726" s="189"/>
      <c r="G1726" s="189"/>
      <c r="H1726" s="189"/>
      <c r="I1726" s="190"/>
      <c r="J1726" s="191"/>
    </row>
    <row r="1727" spans="1:10" x14ac:dyDescent="0.35">
      <c r="A1727" s="189"/>
      <c r="B1727" s="189"/>
      <c r="C1727" s="189"/>
      <c r="D1727" s="158"/>
      <c r="E1727" s="189"/>
      <c r="F1727" s="189"/>
      <c r="G1727" s="189"/>
      <c r="H1727" s="189"/>
      <c r="I1727" s="190"/>
      <c r="J1727" s="191"/>
    </row>
    <row r="1728" spans="1:10" x14ac:dyDescent="0.35">
      <c r="A1728" s="189"/>
      <c r="B1728" s="189"/>
      <c r="C1728" s="189"/>
      <c r="D1728" s="158"/>
      <c r="E1728" s="189"/>
      <c r="F1728" s="189"/>
      <c r="G1728" s="189"/>
      <c r="H1728" s="189"/>
      <c r="I1728" s="190"/>
      <c r="J1728" s="191"/>
    </row>
    <row r="1729" spans="1:10" x14ac:dyDescent="0.35">
      <c r="A1729" s="189"/>
      <c r="B1729" s="189"/>
      <c r="C1729" s="189"/>
      <c r="D1729" s="158"/>
      <c r="E1729" s="189"/>
      <c r="F1729" s="189"/>
      <c r="G1729" s="189"/>
      <c r="H1729" s="189"/>
      <c r="I1729" s="190"/>
      <c r="J1729" s="191"/>
    </row>
    <row r="1730" spans="1:10" x14ac:dyDescent="0.35">
      <c r="A1730" s="189"/>
      <c r="B1730" s="189"/>
      <c r="C1730" s="189"/>
      <c r="D1730" s="158"/>
      <c r="E1730" s="189"/>
      <c r="F1730" s="189"/>
      <c r="G1730" s="189"/>
      <c r="H1730" s="189"/>
      <c r="I1730" s="190"/>
      <c r="J1730" s="191"/>
    </row>
    <row r="1731" spans="1:10" x14ac:dyDescent="0.35">
      <c r="A1731" s="189"/>
      <c r="B1731" s="189"/>
      <c r="C1731" s="189"/>
      <c r="D1731" s="158"/>
      <c r="E1731" s="189"/>
      <c r="F1731" s="189"/>
      <c r="G1731" s="189"/>
      <c r="H1731" s="189"/>
      <c r="I1731" s="190"/>
      <c r="J1731" s="191"/>
    </row>
    <row r="1732" spans="1:10" x14ac:dyDescent="0.35">
      <c r="A1732" s="189"/>
      <c r="B1732" s="189"/>
      <c r="C1732" s="189"/>
      <c r="D1732" s="158"/>
      <c r="E1732" s="189"/>
      <c r="F1732" s="189"/>
      <c r="G1732" s="189"/>
      <c r="H1732" s="189"/>
      <c r="I1732" s="190"/>
      <c r="J1732" s="191"/>
    </row>
    <row r="1733" spans="1:10" x14ac:dyDescent="0.35">
      <c r="A1733" s="189"/>
      <c r="B1733" s="189"/>
      <c r="C1733" s="189"/>
      <c r="D1733" s="158"/>
      <c r="E1733" s="189"/>
      <c r="F1733" s="189"/>
      <c r="G1733" s="189"/>
      <c r="H1733" s="189"/>
      <c r="I1733" s="190"/>
      <c r="J1733" s="191"/>
    </row>
    <row r="1734" spans="1:10" x14ac:dyDescent="0.35">
      <c r="A1734" s="189"/>
      <c r="B1734" s="189"/>
      <c r="C1734" s="189"/>
      <c r="D1734" s="158"/>
      <c r="E1734" s="189"/>
      <c r="F1734" s="189"/>
      <c r="G1734" s="189"/>
      <c r="H1734" s="189"/>
      <c r="I1734" s="190"/>
      <c r="J1734" s="191"/>
    </row>
    <row r="1735" spans="1:10" x14ac:dyDescent="0.35">
      <c r="A1735" s="189"/>
      <c r="B1735" s="189"/>
      <c r="C1735" s="189"/>
      <c r="D1735" s="158"/>
      <c r="E1735" s="189"/>
      <c r="F1735" s="189"/>
      <c r="G1735" s="189"/>
      <c r="H1735" s="189"/>
      <c r="I1735" s="190"/>
      <c r="J1735" s="191"/>
    </row>
    <row r="1736" spans="1:10" x14ac:dyDescent="0.35">
      <c r="A1736" s="189"/>
      <c r="B1736" s="189"/>
      <c r="C1736" s="189"/>
      <c r="D1736" s="158"/>
      <c r="E1736" s="189"/>
      <c r="F1736" s="189"/>
      <c r="G1736" s="189"/>
      <c r="H1736" s="189"/>
      <c r="I1736" s="190"/>
      <c r="J1736" s="191"/>
    </row>
    <row r="1737" spans="1:10" x14ac:dyDescent="0.35">
      <c r="A1737" s="189"/>
      <c r="B1737" s="189"/>
      <c r="C1737" s="189"/>
      <c r="D1737" s="158"/>
      <c r="E1737" s="189"/>
      <c r="F1737" s="189"/>
      <c r="G1737" s="189"/>
      <c r="H1737" s="189"/>
      <c r="I1737" s="190"/>
      <c r="J1737" s="191"/>
    </row>
    <row r="1738" spans="1:10" x14ac:dyDescent="0.35">
      <c r="A1738" s="189"/>
      <c r="B1738" s="189"/>
      <c r="C1738" s="189"/>
      <c r="D1738" s="158"/>
      <c r="E1738" s="189"/>
      <c r="F1738" s="189"/>
      <c r="G1738" s="189"/>
      <c r="H1738" s="189"/>
      <c r="I1738" s="190"/>
      <c r="J1738" s="191"/>
    </row>
    <row r="1739" spans="1:10" x14ac:dyDescent="0.35">
      <c r="A1739" s="189"/>
      <c r="B1739" s="189"/>
      <c r="C1739" s="189"/>
      <c r="D1739" s="158"/>
      <c r="E1739" s="189"/>
      <c r="F1739" s="189"/>
      <c r="G1739" s="189"/>
      <c r="H1739" s="189"/>
      <c r="I1739" s="190"/>
      <c r="J1739" s="191"/>
    </row>
    <row r="1740" spans="1:10" x14ac:dyDescent="0.35">
      <c r="A1740" s="189"/>
      <c r="B1740" s="189"/>
      <c r="C1740" s="189"/>
      <c r="D1740" s="158"/>
      <c r="E1740" s="189"/>
      <c r="F1740" s="189"/>
      <c r="G1740" s="189"/>
      <c r="H1740" s="189"/>
      <c r="I1740" s="190"/>
      <c r="J1740" s="191"/>
    </row>
    <row r="1741" spans="1:10" x14ac:dyDescent="0.35">
      <c r="A1741" s="189"/>
      <c r="B1741" s="189"/>
      <c r="C1741" s="189"/>
      <c r="D1741" s="158"/>
      <c r="E1741" s="189"/>
      <c r="F1741" s="189"/>
      <c r="G1741" s="189"/>
      <c r="H1741" s="189"/>
      <c r="I1741" s="190"/>
      <c r="J1741" s="191"/>
    </row>
    <row r="1742" spans="1:10" x14ac:dyDescent="0.35">
      <c r="A1742" s="189"/>
      <c r="B1742" s="189"/>
      <c r="C1742" s="189"/>
      <c r="D1742" s="158"/>
      <c r="E1742" s="189"/>
      <c r="F1742" s="189"/>
      <c r="G1742" s="189"/>
      <c r="H1742" s="189"/>
      <c r="I1742" s="190"/>
      <c r="J1742" s="191"/>
    </row>
    <row r="1743" spans="1:10" x14ac:dyDescent="0.35">
      <c r="A1743" s="189"/>
      <c r="B1743" s="189"/>
      <c r="C1743" s="189"/>
      <c r="D1743" s="158"/>
      <c r="E1743" s="189"/>
      <c r="F1743" s="189"/>
      <c r="G1743" s="189"/>
      <c r="H1743" s="189"/>
      <c r="I1743" s="190"/>
      <c r="J1743" s="191"/>
    </row>
    <row r="1744" spans="1:10" x14ac:dyDescent="0.35">
      <c r="A1744" s="189"/>
      <c r="B1744" s="189"/>
      <c r="C1744" s="189"/>
      <c r="D1744" s="158"/>
      <c r="E1744" s="189"/>
      <c r="F1744" s="189"/>
      <c r="G1744" s="189"/>
      <c r="H1744" s="189"/>
      <c r="I1744" s="190"/>
      <c r="J1744" s="191"/>
    </row>
    <row r="1745" spans="1:10" x14ac:dyDescent="0.35">
      <c r="A1745" s="189"/>
      <c r="B1745" s="189"/>
      <c r="C1745" s="189"/>
      <c r="D1745" s="158"/>
      <c r="E1745" s="189"/>
      <c r="F1745" s="189"/>
      <c r="G1745" s="189"/>
      <c r="H1745" s="189"/>
      <c r="I1745" s="190"/>
      <c r="J1745" s="191"/>
    </row>
    <row r="1746" spans="1:10" x14ac:dyDescent="0.35">
      <c r="A1746" s="189"/>
      <c r="B1746" s="189"/>
      <c r="C1746" s="189"/>
      <c r="D1746" s="158"/>
      <c r="E1746" s="189"/>
      <c r="F1746" s="189"/>
      <c r="G1746" s="189"/>
      <c r="H1746" s="189"/>
      <c r="I1746" s="190"/>
      <c r="J1746" s="191"/>
    </row>
    <row r="1747" spans="1:10" x14ac:dyDescent="0.35">
      <c r="A1747" s="189"/>
      <c r="B1747" s="189"/>
      <c r="C1747" s="189"/>
      <c r="D1747" s="158"/>
      <c r="E1747" s="189"/>
      <c r="F1747" s="189"/>
      <c r="G1747" s="189"/>
      <c r="H1747" s="189"/>
      <c r="I1747" s="190"/>
      <c r="J1747" s="191"/>
    </row>
    <row r="1748" spans="1:10" x14ac:dyDescent="0.35">
      <c r="A1748" s="189"/>
      <c r="B1748" s="189"/>
      <c r="C1748" s="189"/>
      <c r="D1748" s="158"/>
      <c r="E1748" s="189"/>
      <c r="F1748" s="189"/>
      <c r="G1748" s="189"/>
      <c r="H1748" s="189"/>
      <c r="I1748" s="190"/>
      <c r="J1748" s="191"/>
    </row>
    <row r="1749" spans="1:10" x14ac:dyDescent="0.35">
      <c r="A1749" s="189"/>
      <c r="B1749" s="189"/>
      <c r="C1749" s="189"/>
      <c r="D1749" s="158"/>
      <c r="E1749" s="189"/>
      <c r="F1749" s="189"/>
      <c r="G1749" s="189"/>
      <c r="H1749" s="189"/>
      <c r="I1749" s="190"/>
      <c r="J1749" s="191"/>
    </row>
    <row r="1750" spans="1:10" x14ac:dyDescent="0.35">
      <c r="A1750" s="189"/>
      <c r="B1750" s="189"/>
      <c r="C1750" s="189"/>
      <c r="D1750" s="158"/>
      <c r="E1750" s="189"/>
      <c r="F1750" s="189"/>
      <c r="G1750" s="189"/>
      <c r="H1750" s="189"/>
      <c r="I1750" s="190"/>
      <c r="J1750" s="191"/>
    </row>
    <row r="1751" spans="1:10" x14ac:dyDescent="0.35">
      <c r="A1751" s="189"/>
      <c r="B1751" s="189"/>
      <c r="C1751" s="189"/>
      <c r="D1751" s="158"/>
      <c r="E1751" s="189"/>
      <c r="F1751" s="189"/>
      <c r="G1751" s="189"/>
      <c r="H1751" s="189"/>
      <c r="I1751" s="190"/>
      <c r="J1751" s="191"/>
    </row>
    <row r="1752" spans="1:10" x14ac:dyDescent="0.35">
      <c r="A1752" s="189"/>
      <c r="B1752" s="189"/>
      <c r="C1752" s="189"/>
      <c r="D1752" s="158"/>
      <c r="E1752" s="189"/>
      <c r="F1752" s="189"/>
      <c r="G1752" s="189"/>
      <c r="H1752" s="189"/>
      <c r="I1752" s="190"/>
      <c r="J1752" s="191"/>
    </row>
    <row r="1753" spans="1:10" x14ac:dyDescent="0.35">
      <c r="A1753" s="189"/>
      <c r="B1753" s="189"/>
      <c r="C1753" s="189"/>
      <c r="D1753" s="158"/>
      <c r="E1753" s="189"/>
      <c r="F1753" s="189"/>
      <c r="G1753" s="189"/>
      <c r="H1753" s="189"/>
      <c r="I1753" s="190"/>
      <c r="J1753" s="191"/>
    </row>
    <row r="1754" spans="1:10" x14ac:dyDescent="0.35">
      <c r="A1754" s="189"/>
      <c r="B1754" s="189"/>
      <c r="C1754" s="189"/>
      <c r="D1754" s="158"/>
      <c r="E1754" s="189"/>
      <c r="F1754" s="189"/>
      <c r="G1754" s="189"/>
      <c r="H1754" s="189"/>
      <c r="I1754" s="190"/>
      <c r="J1754" s="191"/>
    </row>
    <row r="1755" spans="1:10" x14ac:dyDescent="0.35">
      <c r="A1755" s="189"/>
      <c r="B1755" s="189"/>
      <c r="C1755" s="189"/>
      <c r="D1755" s="158"/>
      <c r="E1755" s="189"/>
      <c r="F1755" s="189"/>
      <c r="G1755" s="189"/>
      <c r="H1755" s="189"/>
      <c r="I1755" s="190"/>
      <c r="J1755" s="191"/>
    </row>
    <row r="1756" spans="1:10" x14ac:dyDescent="0.35">
      <c r="A1756" s="189"/>
      <c r="B1756" s="189"/>
      <c r="C1756" s="189"/>
      <c r="D1756" s="158"/>
      <c r="E1756" s="189"/>
      <c r="F1756" s="189"/>
      <c r="G1756" s="189"/>
      <c r="H1756" s="189"/>
      <c r="I1756" s="190"/>
      <c r="J1756" s="191"/>
    </row>
    <row r="1757" spans="1:10" x14ac:dyDescent="0.35">
      <c r="A1757" s="189"/>
      <c r="B1757" s="189"/>
      <c r="C1757" s="189"/>
      <c r="D1757" s="158"/>
      <c r="E1757" s="189"/>
      <c r="F1757" s="189"/>
      <c r="G1757" s="189"/>
      <c r="H1757" s="189"/>
      <c r="I1757" s="190"/>
      <c r="J1757" s="191"/>
    </row>
    <row r="1758" spans="1:10" x14ac:dyDescent="0.35">
      <c r="A1758" s="189"/>
      <c r="B1758" s="189"/>
      <c r="C1758" s="189"/>
      <c r="D1758" s="158"/>
      <c r="E1758" s="189"/>
      <c r="F1758" s="189"/>
      <c r="G1758" s="189"/>
      <c r="H1758" s="189"/>
      <c r="I1758" s="190"/>
      <c r="J1758" s="191"/>
    </row>
    <row r="1759" spans="1:10" x14ac:dyDescent="0.35">
      <c r="A1759" s="189"/>
      <c r="B1759" s="189"/>
      <c r="C1759" s="189"/>
      <c r="D1759" s="158"/>
      <c r="E1759" s="189"/>
      <c r="F1759" s="189"/>
      <c r="G1759" s="189"/>
      <c r="H1759" s="189"/>
      <c r="I1759" s="190"/>
      <c r="J1759" s="191"/>
    </row>
    <row r="1760" spans="1:10" x14ac:dyDescent="0.35">
      <c r="A1760" s="189"/>
      <c r="B1760" s="189"/>
      <c r="C1760" s="189"/>
      <c r="D1760" s="158"/>
      <c r="E1760" s="189"/>
      <c r="F1760" s="189"/>
      <c r="G1760" s="189"/>
      <c r="H1760" s="189"/>
      <c r="I1760" s="190"/>
      <c r="J1760" s="191"/>
    </row>
    <row r="1761" spans="1:10" x14ac:dyDescent="0.35">
      <c r="A1761" s="189"/>
      <c r="B1761" s="189"/>
      <c r="C1761" s="189"/>
      <c r="D1761" s="158"/>
      <c r="E1761" s="189"/>
      <c r="F1761" s="189"/>
      <c r="G1761" s="189"/>
      <c r="H1761" s="189"/>
      <c r="I1761" s="190"/>
      <c r="J1761" s="191"/>
    </row>
    <row r="1762" spans="1:10" x14ac:dyDescent="0.35">
      <c r="A1762" s="189"/>
      <c r="B1762" s="189"/>
      <c r="C1762" s="189"/>
      <c r="D1762" s="158"/>
      <c r="E1762" s="189"/>
      <c r="F1762" s="189"/>
      <c r="G1762" s="189"/>
      <c r="H1762" s="189"/>
      <c r="I1762" s="190"/>
      <c r="J1762" s="191"/>
    </row>
    <row r="1763" spans="1:10" x14ac:dyDescent="0.35">
      <c r="A1763" s="189"/>
      <c r="B1763" s="189"/>
      <c r="C1763" s="189"/>
      <c r="D1763" s="158"/>
      <c r="E1763" s="189"/>
      <c r="F1763" s="189"/>
      <c r="G1763" s="189"/>
      <c r="H1763" s="189"/>
      <c r="I1763" s="190"/>
      <c r="J1763" s="191"/>
    </row>
    <row r="1764" spans="1:10" x14ac:dyDescent="0.35">
      <c r="A1764" s="189"/>
      <c r="B1764" s="189"/>
      <c r="C1764" s="189"/>
      <c r="D1764" s="158"/>
      <c r="E1764" s="189"/>
      <c r="F1764" s="189"/>
      <c r="G1764" s="189"/>
      <c r="H1764" s="189"/>
      <c r="I1764" s="190"/>
      <c r="J1764" s="191"/>
    </row>
    <row r="1765" spans="1:10" x14ac:dyDescent="0.35">
      <c r="A1765" s="189"/>
      <c r="B1765" s="189"/>
      <c r="C1765" s="189"/>
      <c r="D1765" s="158"/>
      <c r="E1765" s="189"/>
      <c r="F1765" s="189"/>
      <c r="G1765" s="189"/>
      <c r="H1765" s="189"/>
      <c r="I1765" s="190"/>
      <c r="J1765" s="191"/>
    </row>
    <row r="1766" spans="1:10" x14ac:dyDescent="0.35">
      <c r="A1766" s="189"/>
      <c r="B1766" s="189"/>
      <c r="C1766" s="189"/>
      <c r="D1766" s="158"/>
      <c r="E1766" s="189"/>
      <c r="F1766" s="189"/>
      <c r="G1766" s="189"/>
      <c r="H1766" s="189"/>
      <c r="I1766" s="190"/>
      <c r="J1766" s="191"/>
    </row>
    <row r="1767" spans="1:10" x14ac:dyDescent="0.35">
      <c r="A1767" s="189"/>
      <c r="B1767" s="189"/>
      <c r="C1767" s="189"/>
      <c r="D1767" s="158"/>
      <c r="E1767" s="189"/>
      <c r="F1767" s="189"/>
      <c r="G1767" s="189"/>
      <c r="H1767" s="189"/>
      <c r="I1767" s="190"/>
      <c r="J1767" s="191"/>
    </row>
    <row r="1768" spans="1:10" x14ac:dyDescent="0.35">
      <c r="A1768" s="189"/>
      <c r="B1768" s="189"/>
      <c r="C1768" s="189"/>
      <c r="D1768" s="158"/>
      <c r="E1768" s="189"/>
      <c r="F1768" s="189"/>
      <c r="G1768" s="189"/>
      <c r="H1768" s="189"/>
      <c r="I1768" s="190"/>
      <c r="J1768" s="191"/>
    </row>
    <row r="1769" spans="1:10" x14ac:dyDescent="0.35">
      <c r="A1769" s="189"/>
      <c r="B1769" s="189"/>
      <c r="C1769" s="189"/>
      <c r="D1769" s="158"/>
      <c r="E1769" s="189"/>
      <c r="F1769" s="189"/>
      <c r="G1769" s="189"/>
      <c r="H1769" s="189"/>
      <c r="I1769" s="190"/>
      <c r="J1769" s="191"/>
    </row>
    <row r="1770" spans="1:10" x14ac:dyDescent="0.35">
      <c r="A1770" s="189"/>
      <c r="B1770" s="189"/>
      <c r="C1770" s="189"/>
      <c r="D1770" s="158"/>
      <c r="E1770" s="189"/>
      <c r="F1770" s="189"/>
      <c r="G1770" s="189"/>
      <c r="H1770" s="189"/>
      <c r="I1770" s="190"/>
      <c r="J1770" s="191"/>
    </row>
    <row r="1771" spans="1:10" x14ac:dyDescent="0.35">
      <c r="A1771" s="189"/>
      <c r="B1771" s="189"/>
      <c r="C1771" s="189"/>
      <c r="D1771" s="158"/>
      <c r="E1771" s="189"/>
      <c r="F1771" s="189"/>
      <c r="G1771" s="189"/>
      <c r="H1771" s="189"/>
      <c r="I1771" s="190"/>
      <c r="J1771" s="191"/>
    </row>
    <row r="1772" spans="1:10" x14ac:dyDescent="0.35">
      <c r="A1772" s="189"/>
      <c r="B1772" s="189"/>
      <c r="C1772" s="189"/>
      <c r="D1772" s="158"/>
      <c r="E1772" s="189"/>
      <c r="F1772" s="189"/>
      <c r="G1772" s="189"/>
      <c r="H1772" s="189"/>
      <c r="I1772" s="190"/>
      <c r="J1772" s="191"/>
    </row>
    <row r="1773" spans="1:10" x14ac:dyDescent="0.35">
      <c r="A1773" s="189"/>
      <c r="B1773" s="189"/>
      <c r="C1773" s="189"/>
      <c r="D1773" s="158"/>
      <c r="E1773" s="189"/>
      <c r="F1773" s="189"/>
      <c r="G1773" s="189"/>
      <c r="H1773" s="189"/>
      <c r="I1773" s="190"/>
      <c r="J1773" s="191"/>
    </row>
    <row r="1774" spans="1:10" x14ac:dyDescent="0.35">
      <c r="A1774" s="189"/>
      <c r="B1774" s="189"/>
      <c r="C1774" s="189"/>
      <c r="D1774" s="158"/>
      <c r="E1774" s="189"/>
      <c r="F1774" s="189"/>
      <c r="G1774" s="189"/>
      <c r="H1774" s="189"/>
      <c r="I1774" s="190"/>
      <c r="J1774" s="191"/>
    </row>
    <row r="1775" spans="1:10" x14ac:dyDescent="0.35">
      <c r="A1775" s="189"/>
      <c r="B1775" s="189"/>
      <c r="C1775" s="189"/>
      <c r="D1775" s="158"/>
      <c r="E1775" s="189"/>
      <c r="F1775" s="189"/>
      <c r="G1775" s="189"/>
      <c r="H1775" s="189"/>
      <c r="I1775" s="190"/>
      <c r="J1775" s="191"/>
    </row>
    <row r="1776" spans="1:10" x14ac:dyDescent="0.35">
      <c r="A1776" s="189"/>
      <c r="B1776" s="189"/>
      <c r="C1776" s="189"/>
      <c r="D1776" s="158"/>
      <c r="E1776" s="189"/>
      <c r="F1776" s="189"/>
      <c r="G1776" s="189"/>
      <c r="H1776" s="189"/>
      <c r="I1776" s="190"/>
      <c r="J1776" s="191"/>
    </row>
    <row r="1777" spans="1:10" x14ac:dyDescent="0.35">
      <c r="A1777" s="189"/>
      <c r="B1777" s="189"/>
      <c r="C1777" s="189"/>
      <c r="D1777" s="158"/>
      <c r="E1777" s="189"/>
      <c r="F1777" s="189"/>
      <c r="G1777" s="189"/>
      <c r="H1777" s="189"/>
      <c r="I1777" s="190"/>
      <c r="J1777" s="191"/>
    </row>
    <row r="1778" spans="1:10" x14ac:dyDescent="0.35">
      <c r="A1778" s="189"/>
      <c r="B1778" s="189"/>
      <c r="C1778" s="189"/>
      <c r="D1778" s="158"/>
      <c r="E1778" s="189"/>
      <c r="F1778" s="189"/>
      <c r="G1778" s="189"/>
      <c r="H1778" s="189"/>
      <c r="I1778" s="190"/>
      <c r="J1778" s="191"/>
    </row>
    <row r="1779" spans="1:10" x14ac:dyDescent="0.35">
      <c r="A1779" s="189"/>
      <c r="B1779" s="189"/>
      <c r="C1779" s="189"/>
      <c r="D1779" s="158"/>
      <c r="E1779" s="189"/>
      <c r="F1779" s="189"/>
      <c r="G1779" s="189"/>
      <c r="H1779" s="189"/>
      <c r="I1779" s="190"/>
      <c r="J1779" s="191"/>
    </row>
    <row r="1780" spans="1:10" x14ac:dyDescent="0.35">
      <c r="A1780" s="189"/>
      <c r="B1780" s="189"/>
      <c r="C1780" s="189"/>
      <c r="D1780" s="158"/>
      <c r="E1780" s="189"/>
      <c r="F1780" s="189"/>
      <c r="G1780" s="189"/>
      <c r="H1780" s="189"/>
      <c r="I1780" s="190"/>
      <c r="J1780" s="191"/>
    </row>
    <row r="1781" spans="1:10" x14ac:dyDescent="0.35">
      <c r="A1781" s="189"/>
      <c r="B1781" s="189"/>
      <c r="C1781" s="189"/>
      <c r="D1781" s="158"/>
      <c r="E1781" s="189"/>
      <c r="F1781" s="189"/>
      <c r="G1781" s="189"/>
      <c r="H1781" s="189"/>
      <c r="I1781" s="190"/>
      <c r="J1781" s="191"/>
    </row>
    <row r="1782" spans="1:10" x14ac:dyDescent="0.35">
      <c r="A1782" s="189"/>
      <c r="B1782" s="189"/>
      <c r="C1782" s="189"/>
      <c r="D1782" s="158"/>
      <c r="E1782" s="189"/>
      <c r="F1782" s="189"/>
      <c r="G1782" s="189"/>
      <c r="H1782" s="189"/>
      <c r="I1782" s="190"/>
      <c r="J1782" s="191"/>
    </row>
    <row r="1783" spans="1:10" x14ac:dyDescent="0.35">
      <c r="A1783" s="189"/>
      <c r="B1783" s="189"/>
      <c r="C1783" s="189"/>
      <c r="D1783" s="158"/>
      <c r="E1783" s="189"/>
      <c r="F1783" s="189"/>
      <c r="G1783" s="189"/>
      <c r="H1783" s="189"/>
      <c r="I1783" s="190"/>
      <c r="J1783" s="191"/>
    </row>
    <row r="1784" spans="1:10" x14ac:dyDescent="0.35">
      <c r="A1784" s="189"/>
      <c r="B1784" s="189"/>
      <c r="C1784" s="189"/>
      <c r="D1784" s="158"/>
      <c r="E1784" s="189"/>
      <c r="F1784" s="189"/>
      <c r="G1784" s="189"/>
      <c r="H1784" s="189"/>
      <c r="I1784" s="190"/>
      <c r="J1784" s="191"/>
    </row>
    <row r="1785" spans="1:10" x14ac:dyDescent="0.35">
      <c r="A1785" s="189"/>
      <c r="B1785" s="189"/>
      <c r="C1785" s="189"/>
      <c r="D1785" s="158"/>
      <c r="E1785" s="189"/>
      <c r="F1785" s="189"/>
      <c r="G1785" s="189"/>
      <c r="H1785" s="189"/>
      <c r="I1785" s="190"/>
      <c r="J1785" s="191"/>
    </row>
    <row r="1786" spans="1:10" x14ac:dyDescent="0.35">
      <c r="A1786" s="189"/>
      <c r="B1786" s="189"/>
      <c r="C1786" s="189"/>
      <c r="D1786" s="158"/>
      <c r="E1786" s="189"/>
      <c r="F1786" s="189"/>
      <c r="G1786" s="189"/>
      <c r="H1786" s="189"/>
      <c r="I1786" s="190"/>
      <c r="J1786" s="191"/>
    </row>
    <row r="1787" spans="1:10" x14ac:dyDescent="0.35">
      <c r="A1787" s="189"/>
      <c r="B1787" s="189"/>
      <c r="C1787" s="189"/>
      <c r="D1787" s="158"/>
      <c r="E1787" s="189"/>
      <c r="F1787" s="189"/>
      <c r="G1787" s="189"/>
      <c r="H1787" s="189"/>
      <c r="I1787" s="190"/>
      <c r="J1787" s="191"/>
    </row>
    <row r="1788" spans="1:10" x14ac:dyDescent="0.35">
      <c r="A1788" s="189"/>
      <c r="B1788" s="189"/>
      <c r="C1788" s="189"/>
      <c r="D1788" s="158"/>
      <c r="E1788" s="189"/>
      <c r="F1788" s="189"/>
      <c r="G1788" s="189"/>
      <c r="H1788" s="189"/>
      <c r="I1788" s="190"/>
      <c r="J1788" s="191"/>
    </row>
    <row r="1789" spans="1:10" x14ac:dyDescent="0.35">
      <c r="A1789" s="189"/>
      <c r="B1789" s="189"/>
      <c r="C1789" s="189"/>
      <c r="D1789" s="158"/>
      <c r="E1789" s="189"/>
      <c r="F1789" s="189"/>
      <c r="G1789" s="189"/>
      <c r="H1789" s="189"/>
      <c r="I1789" s="190"/>
      <c r="J1789" s="191"/>
    </row>
    <row r="1790" spans="1:10" x14ac:dyDescent="0.35">
      <c r="A1790" s="189"/>
      <c r="B1790" s="189"/>
      <c r="C1790" s="189"/>
      <c r="D1790" s="158"/>
      <c r="E1790" s="189"/>
      <c r="F1790" s="189"/>
      <c r="G1790" s="189"/>
      <c r="H1790" s="189"/>
      <c r="I1790" s="190"/>
      <c r="J1790" s="191"/>
    </row>
    <row r="1791" spans="1:10" x14ac:dyDescent="0.35">
      <c r="A1791" s="189"/>
      <c r="B1791" s="189"/>
      <c r="C1791" s="189"/>
      <c r="D1791" s="158"/>
      <c r="E1791" s="189"/>
      <c r="F1791" s="189"/>
      <c r="G1791" s="189"/>
      <c r="H1791" s="189"/>
      <c r="I1791" s="190"/>
      <c r="J1791" s="191"/>
    </row>
    <row r="1792" spans="1:10" x14ac:dyDescent="0.35">
      <c r="A1792" s="189"/>
      <c r="B1792" s="189"/>
      <c r="C1792" s="189"/>
      <c r="D1792" s="158"/>
      <c r="E1792" s="189"/>
      <c r="F1792" s="189"/>
      <c r="G1792" s="189"/>
      <c r="H1792" s="189"/>
      <c r="I1792" s="190"/>
      <c r="J1792" s="191"/>
    </row>
    <row r="1793" spans="1:10" x14ac:dyDescent="0.35">
      <c r="A1793" s="189"/>
      <c r="B1793" s="189"/>
      <c r="C1793" s="189"/>
      <c r="D1793" s="158"/>
      <c r="E1793" s="189"/>
      <c r="F1793" s="189"/>
      <c r="G1793" s="189"/>
      <c r="H1793" s="189"/>
      <c r="I1793" s="190"/>
      <c r="J1793" s="191"/>
    </row>
    <row r="1794" spans="1:10" x14ac:dyDescent="0.35">
      <c r="A1794" s="189"/>
      <c r="B1794" s="189"/>
      <c r="C1794" s="189"/>
      <c r="D1794" s="158"/>
      <c r="E1794" s="189"/>
      <c r="F1794" s="189"/>
      <c r="G1794" s="189"/>
      <c r="H1794" s="189"/>
      <c r="I1794" s="190"/>
      <c r="J1794" s="191"/>
    </row>
    <row r="1795" spans="1:10" x14ac:dyDescent="0.35">
      <c r="A1795" s="189"/>
      <c r="B1795" s="189"/>
      <c r="C1795" s="189"/>
      <c r="D1795" s="158"/>
      <c r="E1795" s="189"/>
      <c r="F1795" s="189"/>
      <c r="G1795" s="189"/>
      <c r="H1795" s="189"/>
      <c r="I1795" s="190"/>
      <c r="J1795" s="191"/>
    </row>
    <row r="1796" spans="1:10" x14ac:dyDescent="0.35">
      <c r="A1796" s="189"/>
      <c r="B1796" s="189"/>
      <c r="C1796" s="189"/>
      <c r="D1796" s="158"/>
      <c r="E1796" s="189"/>
      <c r="F1796" s="189"/>
      <c r="G1796" s="189"/>
      <c r="H1796" s="189"/>
      <c r="I1796" s="190"/>
      <c r="J1796" s="191"/>
    </row>
    <row r="1797" spans="1:10" x14ac:dyDescent="0.35">
      <c r="A1797" s="189"/>
      <c r="B1797" s="189"/>
      <c r="C1797" s="189"/>
      <c r="D1797" s="158"/>
      <c r="E1797" s="189"/>
      <c r="F1797" s="189"/>
      <c r="G1797" s="189"/>
      <c r="H1797" s="189"/>
      <c r="I1797" s="190"/>
      <c r="J1797" s="191"/>
    </row>
    <row r="1798" spans="1:10" x14ac:dyDescent="0.35">
      <c r="A1798" s="189"/>
      <c r="B1798" s="189"/>
      <c r="C1798" s="189"/>
      <c r="D1798" s="158"/>
      <c r="E1798" s="189"/>
      <c r="F1798" s="189"/>
      <c r="G1798" s="189"/>
      <c r="H1798" s="189"/>
      <c r="I1798" s="190"/>
      <c r="J1798" s="191"/>
    </row>
    <row r="1799" spans="1:10" x14ac:dyDescent="0.35">
      <c r="A1799" s="189"/>
      <c r="B1799" s="189"/>
      <c r="C1799" s="189"/>
      <c r="D1799" s="158"/>
      <c r="E1799" s="189"/>
      <c r="F1799" s="189"/>
      <c r="G1799" s="189"/>
      <c r="H1799" s="189"/>
      <c r="I1799" s="190"/>
      <c r="J1799" s="191"/>
    </row>
    <row r="1800" spans="1:10" x14ac:dyDescent="0.35">
      <c r="A1800" s="189"/>
      <c r="B1800" s="189"/>
      <c r="C1800" s="189"/>
      <c r="D1800" s="158"/>
      <c r="E1800" s="189"/>
      <c r="F1800" s="189"/>
      <c r="G1800" s="189"/>
      <c r="H1800" s="189"/>
      <c r="I1800" s="190"/>
      <c r="J1800" s="191"/>
    </row>
    <row r="1801" spans="1:10" x14ac:dyDescent="0.35">
      <c r="A1801" s="189"/>
      <c r="B1801" s="189"/>
      <c r="C1801" s="189"/>
      <c r="D1801" s="158"/>
      <c r="E1801" s="189"/>
      <c r="F1801" s="189"/>
      <c r="G1801" s="189"/>
      <c r="H1801" s="189"/>
      <c r="I1801" s="190"/>
      <c r="J1801" s="191"/>
    </row>
    <row r="1802" spans="1:10" x14ac:dyDescent="0.35">
      <c r="A1802" s="189"/>
      <c r="B1802" s="189"/>
      <c r="C1802" s="189"/>
      <c r="D1802" s="158"/>
      <c r="E1802" s="189"/>
      <c r="F1802" s="189"/>
      <c r="G1802" s="189"/>
      <c r="H1802" s="189"/>
      <c r="I1802" s="190"/>
      <c r="J1802" s="191"/>
    </row>
    <row r="1803" spans="1:10" x14ac:dyDescent="0.35">
      <c r="A1803" s="189"/>
      <c r="B1803" s="189"/>
      <c r="C1803" s="189"/>
      <c r="D1803" s="158"/>
      <c r="E1803" s="189"/>
      <c r="F1803" s="189"/>
      <c r="G1803" s="189"/>
      <c r="H1803" s="189"/>
      <c r="I1803" s="190"/>
      <c r="J1803" s="191"/>
    </row>
    <row r="1804" spans="1:10" x14ac:dyDescent="0.35">
      <c r="A1804" s="189"/>
      <c r="B1804" s="189"/>
      <c r="C1804" s="189"/>
      <c r="D1804" s="158"/>
      <c r="E1804" s="189"/>
      <c r="F1804" s="189"/>
      <c r="G1804" s="189"/>
      <c r="H1804" s="189"/>
      <c r="I1804" s="190"/>
      <c r="J1804" s="191"/>
    </row>
    <row r="1805" spans="1:10" x14ac:dyDescent="0.35">
      <c r="A1805" s="189"/>
      <c r="B1805" s="189"/>
      <c r="C1805" s="189"/>
      <c r="D1805" s="158"/>
      <c r="E1805" s="189"/>
      <c r="F1805" s="189"/>
      <c r="G1805" s="189"/>
      <c r="H1805" s="189"/>
      <c r="I1805" s="190"/>
      <c r="J1805" s="191"/>
    </row>
    <row r="1806" spans="1:10" x14ac:dyDescent="0.35">
      <c r="A1806" s="189"/>
      <c r="B1806" s="189"/>
      <c r="C1806" s="189"/>
      <c r="D1806" s="158"/>
      <c r="E1806" s="189"/>
      <c r="F1806" s="189"/>
      <c r="G1806" s="189"/>
      <c r="H1806" s="189"/>
      <c r="I1806" s="190"/>
      <c r="J1806" s="191"/>
    </row>
    <row r="1807" spans="1:10" x14ac:dyDescent="0.35">
      <c r="A1807" s="189"/>
      <c r="B1807" s="189"/>
      <c r="C1807" s="189"/>
      <c r="D1807" s="158"/>
      <c r="E1807" s="189"/>
      <c r="F1807" s="189"/>
      <c r="G1807" s="189"/>
      <c r="H1807" s="189"/>
      <c r="I1807" s="190"/>
      <c r="J1807" s="191"/>
    </row>
    <row r="1808" spans="1:10" x14ac:dyDescent="0.35">
      <c r="A1808" s="189"/>
      <c r="B1808" s="189"/>
      <c r="C1808" s="189"/>
      <c r="D1808" s="158"/>
      <c r="E1808" s="189"/>
      <c r="F1808" s="189"/>
      <c r="G1808" s="189"/>
      <c r="H1808" s="189"/>
      <c r="I1808" s="190"/>
      <c r="J1808" s="191"/>
    </row>
    <row r="1809" spans="1:10" x14ac:dyDescent="0.35">
      <c r="A1809" s="189"/>
      <c r="B1809" s="189"/>
      <c r="C1809" s="189"/>
      <c r="D1809" s="158"/>
      <c r="E1809" s="189"/>
      <c r="F1809" s="189"/>
      <c r="G1809" s="189"/>
      <c r="H1809" s="189"/>
      <c r="I1809" s="190"/>
      <c r="J1809" s="191"/>
    </row>
    <row r="1810" spans="1:10" x14ac:dyDescent="0.35">
      <c r="A1810" s="189"/>
      <c r="B1810" s="189"/>
      <c r="C1810" s="189"/>
      <c r="D1810" s="158"/>
      <c r="E1810" s="189"/>
      <c r="F1810" s="189"/>
      <c r="G1810" s="189"/>
      <c r="H1810" s="189"/>
      <c r="I1810" s="190"/>
      <c r="J1810" s="191"/>
    </row>
    <row r="1811" spans="1:10" x14ac:dyDescent="0.35">
      <c r="A1811" s="189"/>
      <c r="B1811" s="189"/>
      <c r="C1811" s="189"/>
      <c r="D1811" s="158"/>
      <c r="E1811" s="189"/>
      <c r="F1811" s="189"/>
      <c r="G1811" s="189"/>
      <c r="H1811" s="189"/>
      <c r="I1811" s="190"/>
      <c r="J1811" s="191"/>
    </row>
    <row r="1812" spans="1:10" x14ac:dyDescent="0.35">
      <c r="A1812" s="189"/>
      <c r="B1812" s="189"/>
      <c r="C1812" s="189"/>
      <c r="D1812" s="158"/>
      <c r="E1812" s="189"/>
      <c r="F1812" s="189"/>
      <c r="G1812" s="189"/>
      <c r="H1812" s="189"/>
      <c r="I1812" s="190"/>
      <c r="J1812" s="191"/>
    </row>
    <row r="1813" spans="1:10" x14ac:dyDescent="0.35">
      <c r="A1813" s="189"/>
      <c r="B1813" s="189"/>
      <c r="C1813" s="189"/>
      <c r="D1813" s="158"/>
      <c r="E1813" s="189"/>
      <c r="F1813" s="189"/>
      <c r="G1813" s="189"/>
      <c r="H1813" s="189"/>
      <c r="I1813" s="190"/>
      <c r="J1813" s="191"/>
    </row>
    <row r="1814" spans="1:10" x14ac:dyDescent="0.35">
      <c r="A1814" s="189"/>
      <c r="B1814" s="189"/>
      <c r="C1814" s="189"/>
      <c r="D1814" s="158"/>
      <c r="E1814" s="189"/>
      <c r="F1814" s="189"/>
      <c r="G1814" s="189"/>
      <c r="H1814" s="189"/>
      <c r="I1814" s="190"/>
      <c r="J1814" s="191"/>
    </row>
    <row r="1815" spans="1:10" x14ac:dyDescent="0.35">
      <c r="A1815" s="189"/>
      <c r="B1815" s="189"/>
      <c r="C1815" s="189"/>
      <c r="D1815" s="158"/>
      <c r="E1815" s="189"/>
      <c r="F1815" s="189"/>
      <c r="G1815" s="189"/>
      <c r="H1815" s="189"/>
      <c r="I1815" s="190"/>
      <c r="J1815" s="191"/>
    </row>
    <row r="1816" spans="1:10" x14ac:dyDescent="0.35">
      <c r="A1816" s="189"/>
      <c r="B1816" s="189"/>
      <c r="C1816" s="189"/>
      <c r="D1816" s="158"/>
      <c r="E1816" s="189"/>
      <c r="F1816" s="189"/>
      <c r="G1816" s="189"/>
      <c r="H1816" s="189"/>
      <c r="I1816" s="190"/>
      <c r="J1816" s="191"/>
    </row>
    <row r="1817" spans="1:10" x14ac:dyDescent="0.35">
      <c r="A1817" s="189"/>
      <c r="B1817" s="189"/>
      <c r="C1817" s="189"/>
      <c r="D1817" s="158"/>
      <c r="E1817" s="189"/>
      <c r="F1817" s="189"/>
      <c r="G1817" s="189"/>
      <c r="H1817" s="189"/>
      <c r="I1817" s="190"/>
      <c r="J1817" s="191"/>
    </row>
    <row r="1818" spans="1:10" x14ac:dyDescent="0.35">
      <c r="A1818" s="189"/>
      <c r="B1818" s="189"/>
      <c r="C1818" s="189"/>
      <c r="D1818" s="158"/>
      <c r="E1818" s="189"/>
      <c r="F1818" s="189"/>
      <c r="G1818" s="189"/>
      <c r="H1818" s="189"/>
      <c r="I1818" s="190"/>
      <c r="J1818" s="191"/>
    </row>
    <row r="1819" spans="1:10" x14ac:dyDescent="0.35">
      <c r="A1819" s="189"/>
      <c r="B1819" s="189"/>
      <c r="C1819" s="189"/>
      <c r="D1819" s="158"/>
      <c r="E1819" s="189"/>
      <c r="F1819" s="189"/>
      <c r="G1819" s="189"/>
      <c r="H1819" s="189"/>
      <c r="I1819" s="190"/>
      <c r="J1819" s="191"/>
    </row>
    <row r="1820" spans="1:10" x14ac:dyDescent="0.35">
      <c r="A1820" s="189"/>
      <c r="B1820" s="189"/>
      <c r="C1820" s="189"/>
      <c r="D1820" s="158"/>
      <c r="E1820" s="189"/>
      <c r="F1820" s="189"/>
      <c r="G1820" s="189"/>
      <c r="H1820" s="189"/>
      <c r="I1820" s="190"/>
      <c r="J1820" s="191"/>
    </row>
    <row r="1821" spans="1:10" x14ac:dyDescent="0.35">
      <c r="A1821" s="189"/>
      <c r="B1821" s="189"/>
      <c r="C1821" s="189"/>
      <c r="D1821" s="158"/>
      <c r="E1821" s="189"/>
      <c r="F1821" s="189"/>
      <c r="G1821" s="189"/>
      <c r="H1821" s="189"/>
      <c r="I1821" s="190"/>
      <c r="J1821" s="191"/>
    </row>
    <row r="1822" spans="1:10" x14ac:dyDescent="0.35">
      <c r="A1822" s="189"/>
      <c r="B1822" s="189"/>
      <c r="C1822" s="189"/>
      <c r="D1822" s="158"/>
      <c r="E1822" s="189"/>
      <c r="F1822" s="189"/>
      <c r="G1822" s="189"/>
      <c r="H1822" s="189"/>
      <c r="I1822" s="190"/>
      <c r="J1822" s="191"/>
    </row>
    <row r="1823" spans="1:10" x14ac:dyDescent="0.35">
      <c r="A1823" s="189"/>
      <c r="B1823" s="189"/>
      <c r="C1823" s="189"/>
      <c r="D1823" s="158"/>
      <c r="E1823" s="189"/>
      <c r="F1823" s="189"/>
      <c r="G1823" s="189"/>
      <c r="H1823" s="189"/>
      <c r="I1823" s="190"/>
      <c r="J1823" s="191"/>
    </row>
    <row r="1824" spans="1:10" x14ac:dyDescent="0.35">
      <c r="A1824" s="189"/>
      <c r="B1824" s="189"/>
      <c r="C1824" s="189"/>
      <c r="D1824" s="158"/>
      <c r="E1824" s="189"/>
      <c r="F1824" s="189"/>
      <c r="G1824" s="189"/>
      <c r="H1824" s="189"/>
      <c r="I1824" s="190"/>
      <c r="J1824" s="191"/>
    </row>
    <row r="1825" spans="1:10" x14ac:dyDescent="0.35">
      <c r="A1825" s="189"/>
      <c r="B1825" s="189"/>
      <c r="C1825" s="189"/>
      <c r="D1825" s="158"/>
      <c r="E1825" s="189"/>
      <c r="F1825" s="189"/>
      <c r="G1825" s="189"/>
      <c r="H1825" s="189"/>
      <c r="I1825" s="190"/>
      <c r="J1825" s="191"/>
    </row>
    <row r="1826" spans="1:10" x14ac:dyDescent="0.35">
      <c r="A1826" s="189"/>
      <c r="B1826" s="189"/>
      <c r="C1826" s="189"/>
      <c r="D1826" s="158"/>
      <c r="E1826" s="189"/>
      <c r="F1826" s="189"/>
      <c r="G1826" s="189"/>
      <c r="H1826" s="189"/>
      <c r="I1826" s="190"/>
      <c r="J1826" s="191"/>
    </row>
    <row r="1827" spans="1:10" x14ac:dyDescent="0.35">
      <c r="A1827" s="189"/>
      <c r="B1827" s="189"/>
      <c r="C1827" s="189"/>
      <c r="D1827" s="158"/>
      <c r="E1827" s="189"/>
      <c r="F1827" s="189"/>
      <c r="G1827" s="189"/>
      <c r="H1827" s="189"/>
      <c r="I1827" s="190"/>
      <c r="J1827" s="191"/>
    </row>
    <row r="1828" spans="1:10" x14ac:dyDescent="0.35">
      <c r="A1828" s="189"/>
      <c r="B1828" s="189"/>
      <c r="C1828" s="189"/>
      <c r="D1828" s="158"/>
      <c r="E1828" s="189"/>
      <c r="F1828" s="189"/>
      <c r="G1828" s="189"/>
      <c r="H1828" s="189"/>
      <c r="I1828" s="190"/>
      <c r="J1828" s="191"/>
    </row>
    <row r="1829" spans="1:10" x14ac:dyDescent="0.35">
      <c r="A1829" s="189"/>
      <c r="B1829" s="189"/>
      <c r="C1829" s="189"/>
      <c r="D1829" s="158"/>
      <c r="E1829" s="189"/>
      <c r="F1829" s="189"/>
      <c r="G1829" s="189"/>
      <c r="H1829" s="189"/>
      <c r="I1829" s="190"/>
      <c r="J1829" s="191"/>
    </row>
    <row r="1830" spans="1:10" x14ac:dyDescent="0.35">
      <c r="A1830" s="189"/>
      <c r="B1830" s="189"/>
      <c r="C1830" s="189"/>
      <c r="D1830" s="158"/>
      <c r="E1830" s="189"/>
      <c r="F1830" s="189"/>
      <c r="G1830" s="189"/>
      <c r="H1830" s="189"/>
      <c r="I1830" s="190"/>
      <c r="J1830" s="191"/>
    </row>
    <row r="1831" spans="1:10" x14ac:dyDescent="0.35">
      <c r="A1831" s="189"/>
      <c r="B1831" s="189"/>
      <c r="C1831" s="189"/>
      <c r="D1831" s="158"/>
      <c r="E1831" s="189"/>
      <c r="F1831" s="189"/>
      <c r="G1831" s="189"/>
      <c r="H1831" s="189"/>
      <c r="I1831" s="190"/>
      <c r="J1831" s="191"/>
    </row>
    <row r="1832" spans="1:10" x14ac:dyDescent="0.35">
      <c r="A1832" s="189"/>
      <c r="B1832" s="189"/>
      <c r="C1832" s="189"/>
      <c r="D1832" s="158"/>
      <c r="E1832" s="189"/>
      <c r="F1832" s="189"/>
      <c r="G1832" s="189"/>
      <c r="H1832" s="189"/>
      <c r="I1832" s="190"/>
      <c r="J1832" s="191"/>
    </row>
    <row r="1833" spans="1:10" x14ac:dyDescent="0.35">
      <c r="A1833" s="189"/>
      <c r="B1833" s="189"/>
      <c r="C1833" s="189"/>
      <c r="D1833" s="158"/>
      <c r="E1833" s="189"/>
      <c r="F1833" s="189"/>
      <c r="G1833" s="189"/>
      <c r="H1833" s="189"/>
      <c r="I1833" s="190"/>
      <c r="J1833" s="191"/>
    </row>
    <row r="1834" spans="1:10" x14ac:dyDescent="0.35">
      <c r="A1834" s="189"/>
      <c r="B1834" s="189"/>
      <c r="C1834" s="189"/>
      <c r="D1834" s="158"/>
      <c r="E1834" s="189"/>
      <c r="F1834" s="189"/>
      <c r="G1834" s="189"/>
      <c r="H1834" s="189"/>
      <c r="I1834" s="190"/>
      <c r="J1834" s="191"/>
    </row>
    <row r="1835" spans="1:10" x14ac:dyDescent="0.35">
      <c r="A1835" s="189"/>
      <c r="B1835" s="189"/>
      <c r="C1835" s="189"/>
      <c r="D1835" s="158"/>
      <c r="E1835" s="189"/>
      <c r="F1835" s="189"/>
      <c r="G1835" s="189"/>
      <c r="H1835" s="189"/>
      <c r="I1835" s="190"/>
      <c r="J1835" s="191"/>
    </row>
    <row r="1836" spans="1:10" x14ac:dyDescent="0.35">
      <c r="A1836" s="189"/>
      <c r="B1836" s="189"/>
      <c r="C1836" s="189"/>
      <c r="D1836" s="158"/>
      <c r="E1836" s="189"/>
      <c r="F1836" s="189"/>
      <c r="G1836" s="189"/>
      <c r="H1836" s="189"/>
      <c r="I1836" s="190"/>
      <c r="J1836" s="191"/>
    </row>
    <row r="1837" spans="1:10" x14ac:dyDescent="0.35">
      <c r="A1837" s="189"/>
      <c r="B1837" s="189"/>
      <c r="C1837" s="189"/>
      <c r="D1837" s="158"/>
      <c r="E1837" s="189"/>
      <c r="F1837" s="189"/>
      <c r="G1837" s="189"/>
      <c r="H1837" s="189"/>
      <c r="I1837" s="190"/>
      <c r="J1837" s="191"/>
    </row>
    <row r="1838" spans="1:10" x14ac:dyDescent="0.35">
      <c r="A1838" s="189"/>
      <c r="B1838" s="189"/>
      <c r="C1838" s="189"/>
      <c r="D1838" s="158"/>
      <c r="E1838" s="189"/>
      <c r="F1838" s="189"/>
      <c r="G1838" s="189"/>
      <c r="H1838" s="189"/>
      <c r="I1838" s="190"/>
      <c r="J1838" s="191"/>
    </row>
    <row r="1839" spans="1:10" x14ac:dyDescent="0.35">
      <c r="A1839" s="189"/>
      <c r="B1839" s="189"/>
      <c r="C1839" s="189"/>
      <c r="D1839" s="158"/>
      <c r="E1839" s="189"/>
      <c r="F1839" s="189"/>
      <c r="G1839" s="189"/>
      <c r="H1839" s="189"/>
      <c r="I1839" s="190"/>
      <c r="J1839" s="191"/>
    </row>
    <row r="1840" spans="1:10" x14ac:dyDescent="0.35">
      <c r="A1840" s="189"/>
      <c r="B1840" s="189"/>
      <c r="C1840" s="189"/>
      <c r="D1840" s="158"/>
      <c r="E1840" s="189"/>
      <c r="F1840" s="189"/>
      <c r="G1840" s="189"/>
      <c r="H1840" s="189"/>
      <c r="I1840" s="190"/>
      <c r="J1840" s="191"/>
    </row>
    <row r="1841" spans="1:10" x14ac:dyDescent="0.35">
      <c r="A1841" s="189"/>
      <c r="B1841" s="189"/>
      <c r="C1841" s="189"/>
      <c r="D1841" s="158"/>
      <c r="E1841" s="189"/>
      <c r="F1841" s="189"/>
      <c r="G1841" s="189"/>
      <c r="H1841" s="189"/>
      <c r="I1841" s="190"/>
      <c r="J1841" s="191"/>
    </row>
    <row r="1842" spans="1:10" x14ac:dyDescent="0.35">
      <c r="A1842" s="189"/>
      <c r="B1842" s="189"/>
      <c r="C1842" s="189"/>
      <c r="D1842" s="158"/>
      <c r="E1842" s="189"/>
      <c r="F1842" s="189"/>
      <c r="G1842" s="189"/>
      <c r="H1842" s="189"/>
      <c r="I1842" s="190"/>
      <c r="J1842" s="191"/>
    </row>
    <row r="1843" spans="1:10" x14ac:dyDescent="0.35">
      <c r="A1843" s="189"/>
      <c r="B1843" s="189"/>
      <c r="C1843" s="189"/>
      <c r="D1843" s="158"/>
      <c r="E1843" s="189"/>
      <c r="F1843" s="189"/>
      <c r="G1843" s="189"/>
      <c r="H1843" s="189"/>
      <c r="I1843" s="190"/>
      <c r="J1843" s="191"/>
    </row>
    <row r="1844" spans="1:10" x14ac:dyDescent="0.35">
      <c r="A1844" s="189"/>
      <c r="B1844" s="189"/>
      <c r="C1844" s="189"/>
      <c r="D1844" s="158"/>
      <c r="E1844" s="189"/>
      <c r="F1844" s="189"/>
      <c r="G1844" s="189"/>
      <c r="H1844" s="189"/>
      <c r="I1844" s="190"/>
      <c r="J1844" s="191"/>
    </row>
    <row r="1845" spans="1:10" x14ac:dyDescent="0.35">
      <c r="A1845" s="189"/>
      <c r="B1845" s="189"/>
      <c r="C1845" s="189"/>
      <c r="D1845" s="158"/>
      <c r="E1845" s="189"/>
      <c r="F1845" s="189"/>
      <c r="G1845" s="189"/>
      <c r="H1845" s="189"/>
      <c r="I1845" s="190"/>
      <c r="J1845" s="191"/>
    </row>
    <row r="1846" spans="1:10" x14ac:dyDescent="0.35">
      <c r="A1846" s="189"/>
      <c r="B1846" s="189"/>
      <c r="C1846" s="189"/>
      <c r="D1846" s="158"/>
      <c r="E1846" s="189"/>
      <c r="F1846" s="189"/>
      <c r="G1846" s="189"/>
      <c r="H1846" s="189"/>
      <c r="I1846" s="190"/>
      <c r="J1846" s="191"/>
    </row>
    <row r="1847" spans="1:10" x14ac:dyDescent="0.35">
      <c r="A1847" s="189"/>
      <c r="B1847" s="189"/>
      <c r="C1847" s="189"/>
      <c r="D1847" s="158"/>
      <c r="E1847" s="189"/>
      <c r="F1847" s="189"/>
      <c r="G1847" s="189"/>
      <c r="H1847" s="189"/>
      <c r="I1847" s="190"/>
      <c r="J1847" s="191"/>
    </row>
    <row r="1848" spans="1:10" x14ac:dyDescent="0.35">
      <c r="A1848" s="189"/>
      <c r="B1848" s="189"/>
      <c r="C1848" s="189"/>
      <c r="D1848" s="158"/>
      <c r="E1848" s="189"/>
      <c r="F1848" s="189"/>
      <c r="G1848" s="189"/>
      <c r="H1848" s="189"/>
      <c r="I1848" s="190"/>
      <c r="J1848" s="191"/>
    </row>
    <row r="1849" spans="1:10" x14ac:dyDescent="0.35">
      <c r="A1849" s="189"/>
      <c r="B1849" s="189"/>
      <c r="C1849" s="189"/>
      <c r="D1849" s="158"/>
      <c r="E1849" s="189"/>
      <c r="F1849" s="189"/>
      <c r="G1849" s="189"/>
      <c r="H1849" s="189"/>
      <c r="I1849" s="190"/>
      <c r="J1849" s="191"/>
    </row>
    <row r="1850" spans="1:10" x14ac:dyDescent="0.35">
      <c r="A1850" s="189"/>
      <c r="B1850" s="189"/>
      <c r="C1850" s="189"/>
      <c r="D1850" s="158"/>
      <c r="E1850" s="189"/>
      <c r="F1850" s="189"/>
      <c r="G1850" s="189"/>
      <c r="H1850" s="189"/>
      <c r="I1850" s="190"/>
      <c r="J1850" s="191"/>
    </row>
    <row r="1851" spans="1:10" x14ac:dyDescent="0.35">
      <c r="A1851" s="189"/>
      <c r="B1851" s="189"/>
      <c r="C1851" s="189"/>
      <c r="D1851" s="158"/>
      <c r="E1851" s="189"/>
      <c r="F1851" s="189"/>
      <c r="G1851" s="189"/>
      <c r="H1851" s="189"/>
      <c r="I1851" s="190"/>
      <c r="J1851" s="191"/>
    </row>
    <row r="1852" spans="1:10" x14ac:dyDescent="0.35">
      <c r="A1852" s="189"/>
      <c r="B1852" s="189"/>
      <c r="C1852" s="189"/>
      <c r="D1852" s="158"/>
      <c r="E1852" s="189"/>
      <c r="F1852" s="189"/>
      <c r="G1852" s="189"/>
      <c r="H1852" s="189"/>
      <c r="I1852" s="190"/>
      <c r="J1852" s="191"/>
    </row>
    <row r="1853" spans="1:10" x14ac:dyDescent="0.35">
      <c r="A1853" s="189"/>
      <c r="B1853" s="189"/>
      <c r="C1853" s="189"/>
      <c r="D1853" s="158"/>
      <c r="E1853" s="189"/>
      <c r="F1853" s="189"/>
      <c r="G1853" s="189"/>
      <c r="H1853" s="189"/>
      <c r="I1853" s="190"/>
      <c r="J1853" s="191"/>
    </row>
    <row r="1854" spans="1:10" x14ac:dyDescent="0.35">
      <c r="A1854" s="189"/>
      <c r="B1854" s="189"/>
      <c r="C1854" s="189"/>
      <c r="D1854" s="158"/>
      <c r="E1854" s="189"/>
      <c r="F1854" s="189"/>
      <c r="G1854" s="189"/>
      <c r="H1854" s="189"/>
      <c r="I1854" s="190"/>
      <c r="J1854" s="191"/>
    </row>
    <row r="1855" spans="1:10" x14ac:dyDescent="0.35">
      <c r="A1855" s="189"/>
      <c r="B1855" s="189"/>
      <c r="C1855" s="189"/>
      <c r="D1855" s="158"/>
      <c r="E1855" s="189"/>
      <c r="F1855" s="189"/>
      <c r="G1855" s="189"/>
      <c r="H1855" s="189"/>
      <c r="I1855" s="190"/>
      <c r="J1855" s="191"/>
    </row>
    <row r="1856" spans="1:10" x14ac:dyDescent="0.35">
      <c r="A1856" s="189"/>
      <c r="B1856" s="189"/>
      <c r="C1856" s="189"/>
      <c r="D1856" s="158"/>
      <c r="E1856" s="189"/>
      <c r="F1856" s="189"/>
      <c r="G1856" s="189"/>
      <c r="H1856" s="189"/>
      <c r="I1856" s="190"/>
      <c r="J1856" s="191"/>
    </row>
    <row r="1857" spans="1:10" x14ac:dyDescent="0.35">
      <c r="A1857" s="189"/>
      <c r="B1857" s="189"/>
      <c r="C1857" s="189"/>
      <c r="D1857" s="158"/>
      <c r="E1857" s="189"/>
      <c r="F1857" s="189"/>
      <c r="G1857" s="189"/>
      <c r="H1857" s="189"/>
      <c r="I1857" s="190"/>
      <c r="J1857" s="191"/>
    </row>
    <row r="1858" spans="1:10" x14ac:dyDescent="0.35">
      <c r="A1858" s="189"/>
      <c r="B1858" s="189"/>
      <c r="C1858" s="189"/>
      <c r="D1858" s="158"/>
      <c r="E1858" s="189"/>
      <c r="F1858" s="189"/>
      <c r="G1858" s="189"/>
      <c r="H1858" s="189"/>
      <c r="I1858" s="190"/>
      <c r="J1858" s="191"/>
    </row>
    <row r="1859" spans="1:10" x14ac:dyDescent="0.35">
      <c r="A1859" s="189"/>
      <c r="B1859" s="189"/>
      <c r="C1859" s="189"/>
      <c r="D1859" s="158"/>
      <c r="E1859" s="189"/>
      <c r="F1859" s="189"/>
      <c r="G1859" s="189"/>
      <c r="H1859" s="189"/>
      <c r="I1859" s="190"/>
      <c r="J1859" s="191"/>
    </row>
    <row r="1860" spans="1:10" x14ac:dyDescent="0.35">
      <c r="A1860" s="189"/>
      <c r="B1860" s="189"/>
      <c r="C1860" s="189"/>
      <c r="D1860" s="158"/>
      <c r="E1860" s="189"/>
      <c r="F1860" s="189"/>
      <c r="G1860" s="189"/>
      <c r="H1860" s="189"/>
      <c r="I1860" s="190"/>
      <c r="J1860" s="191"/>
    </row>
    <row r="1861" spans="1:10" x14ac:dyDescent="0.35">
      <c r="A1861" s="189"/>
      <c r="B1861" s="189"/>
      <c r="C1861" s="189"/>
      <c r="D1861" s="158"/>
      <c r="E1861" s="189"/>
      <c r="F1861" s="189"/>
      <c r="G1861" s="189"/>
      <c r="H1861" s="189"/>
      <c r="I1861" s="190"/>
      <c r="J1861" s="191"/>
    </row>
    <row r="1862" spans="1:10" x14ac:dyDescent="0.35">
      <c r="A1862" s="189"/>
      <c r="B1862" s="189"/>
      <c r="C1862" s="189"/>
      <c r="D1862" s="158"/>
      <c r="E1862" s="189"/>
      <c r="F1862" s="189"/>
      <c r="G1862" s="189"/>
      <c r="H1862" s="189"/>
      <c r="I1862" s="190"/>
      <c r="J1862" s="191"/>
    </row>
    <row r="1863" spans="1:10" x14ac:dyDescent="0.35">
      <c r="A1863" s="189"/>
      <c r="B1863" s="189"/>
      <c r="C1863" s="189"/>
      <c r="D1863" s="158"/>
      <c r="E1863" s="189"/>
      <c r="F1863" s="189"/>
      <c r="G1863" s="189"/>
      <c r="H1863" s="189"/>
      <c r="I1863" s="190"/>
      <c r="J1863" s="191"/>
    </row>
    <row r="1864" spans="1:10" x14ac:dyDescent="0.35">
      <c r="A1864" s="189"/>
      <c r="B1864" s="189"/>
      <c r="C1864" s="189"/>
      <c r="D1864" s="158"/>
      <c r="E1864" s="189"/>
      <c r="F1864" s="189"/>
      <c r="G1864" s="189"/>
      <c r="H1864" s="189"/>
      <c r="I1864" s="190"/>
      <c r="J1864" s="191"/>
    </row>
    <row r="1865" spans="1:10" x14ac:dyDescent="0.35">
      <c r="A1865" s="189"/>
      <c r="B1865" s="189"/>
      <c r="C1865" s="189"/>
      <c r="D1865" s="158"/>
      <c r="E1865" s="189"/>
      <c r="F1865" s="189"/>
      <c r="G1865" s="189"/>
      <c r="H1865" s="189"/>
      <c r="I1865" s="190"/>
      <c r="J1865" s="191"/>
    </row>
    <row r="1866" spans="1:10" x14ac:dyDescent="0.35">
      <c r="A1866" s="189"/>
      <c r="B1866" s="189"/>
      <c r="C1866" s="189"/>
      <c r="D1866" s="158"/>
      <c r="E1866" s="189"/>
      <c r="F1866" s="189"/>
      <c r="G1866" s="189"/>
      <c r="H1866" s="189"/>
      <c r="I1866" s="190"/>
      <c r="J1866" s="191"/>
    </row>
    <row r="1867" spans="1:10" x14ac:dyDescent="0.35">
      <c r="A1867" s="189"/>
      <c r="B1867" s="189"/>
      <c r="C1867" s="189"/>
      <c r="D1867" s="158"/>
      <c r="E1867" s="189"/>
      <c r="F1867" s="189"/>
      <c r="G1867" s="189"/>
      <c r="H1867" s="189"/>
      <c r="I1867" s="190"/>
      <c r="J1867" s="191"/>
    </row>
    <row r="1868" spans="1:10" x14ac:dyDescent="0.35">
      <c r="A1868" s="189"/>
      <c r="B1868" s="189"/>
      <c r="C1868" s="189"/>
      <c r="D1868" s="158"/>
      <c r="E1868" s="189"/>
      <c r="F1868" s="189"/>
      <c r="G1868" s="189"/>
      <c r="H1868" s="189"/>
      <c r="I1868" s="190"/>
      <c r="J1868" s="191"/>
    </row>
    <row r="1869" spans="1:10" x14ac:dyDescent="0.35">
      <c r="A1869" s="189"/>
      <c r="B1869" s="189"/>
      <c r="C1869" s="189"/>
      <c r="D1869" s="158"/>
      <c r="E1869" s="189"/>
      <c r="F1869" s="189"/>
      <c r="G1869" s="189"/>
      <c r="H1869" s="189"/>
      <c r="I1869" s="190"/>
      <c r="J1869" s="191"/>
    </row>
    <row r="1870" spans="1:10" x14ac:dyDescent="0.35">
      <c r="A1870" s="189"/>
      <c r="B1870" s="189"/>
      <c r="C1870" s="189"/>
      <c r="D1870" s="158"/>
      <c r="E1870" s="189"/>
      <c r="F1870" s="189"/>
      <c r="G1870" s="189"/>
      <c r="H1870" s="189"/>
      <c r="I1870" s="190"/>
      <c r="J1870" s="191"/>
    </row>
    <row r="1871" spans="1:10" x14ac:dyDescent="0.35">
      <c r="A1871" s="189"/>
      <c r="B1871" s="189"/>
      <c r="C1871" s="189"/>
      <c r="D1871" s="158"/>
      <c r="E1871" s="189"/>
      <c r="F1871" s="189"/>
      <c r="G1871" s="189"/>
      <c r="H1871" s="189"/>
      <c r="I1871" s="190"/>
      <c r="J1871" s="191"/>
    </row>
    <row r="1872" spans="1:10" x14ac:dyDescent="0.35">
      <c r="A1872" s="189"/>
      <c r="B1872" s="189"/>
      <c r="C1872" s="189"/>
      <c r="D1872" s="158"/>
      <c r="E1872" s="189"/>
      <c r="F1872" s="189"/>
      <c r="G1872" s="189"/>
      <c r="H1872" s="189"/>
      <c r="I1872" s="190"/>
      <c r="J1872" s="191"/>
    </row>
    <row r="1873" spans="1:10" x14ac:dyDescent="0.35">
      <c r="A1873" s="189"/>
      <c r="B1873" s="189"/>
      <c r="C1873" s="189"/>
      <c r="D1873" s="158"/>
      <c r="E1873" s="189"/>
      <c r="F1873" s="189"/>
      <c r="G1873" s="189"/>
      <c r="H1873" s="189"/>
      <c r="I1873" s="190"/>
      <c r="J1873" s="191"/>
    </row>
    <row r="1874" spans="1:10" x14ac:dyDescent="0.35">
      <c r="A1874" s="189"/>
      <c r="B1874" s="189"/>
      <c r="C1874" s="189"/>
      <c r="D1874" s="158"/>
      <c r="E1874" s="189"/>
      <c r="F1874" s="189"/>
      <c r="G1874" s="189"/>
      <c r="H1874" s="189"/>
      <c r="I1874" s="190"/>
      <c r="J1874" s="191"/>
    </row>
    <row r="1875" spans="1:10" x14ac:dyDescent="0.35">
      <c r="A1875" s="189"/>
      <c r="B1875" s="189"/>
      <c r="C1875" s="189"/>
      <c r="D1875" s="158"/>
      <c r="E1875" s="189"/>
      <c r="F1875" s="189"/>
      <c r="G1875" s="189"/>
      <c r="H1875" s="189"/>
      <c r="I1875" s="190"/>
      <c r="J1875" s="191"/>
    </row>
    <row r="1876" spans="1:10" x14ac:dyDescent="0.35">
      <c r="A1876" s="189"/>
      <c r="B1876" s="189"/>
      <c r="C1876" s="189"/>
      <c r="D1876" s="158"/>
      <c r="E1876" s="189"/>
      <c r="F1876" s="189"/>
      <c r="G1876" s="189"/>
      <c r="H1876" s="189"/>
      <c r="I1876" s="190"/>
      <c r="J1876" s="191"/>
    </row>
    <row r="1877" spans="1:10" x14ac:dyDescent="0.35">
      <c r="A1877" s="189"/>
      <c r="B1877" s="189"/>
      <c r="C1877" s="189"/>
      <c r="D1877" s="158"/>
      <c r="E1877" s="189"/>
      <c r="F1877" s="189"/>
      <c r="G1877" s="189"/>
      <c r="H1877" s="189"/>
      <c r="I1877" s="190"/>
      <c r="J1877" s="191"/>
    </row>
    <row r="1878" spans="1:10" x14ac:dyDescent="0.35">
      <c r="A1878" s="189"/>
      <c r="B1878" s="189"/>
      <c r="C1878" s="189"/>
      <c r="D1878" s="158"/>
      <c r="E1878" s="189"/>
      <c r="F1878" s="189"/>
      <c r="G1878" s="189"/>
      <c r="H1878" s="189"/>
      <c r="I1878" s="190"/>
      <c r="J1878" s="191"/>
    </row>
    <row r="1879" spans="1:10" x14ac:dyDescent="0.35">
      <c r="A1879" s="189"/>
      <c r="B1879" s="189"/>
      <c r="C1879" s="189"/>
      <c r="D1879" s="158"/>
      <c r="E1879" s="189"/>
      <c r="F1879" s="189"/>
      <c r="G1879" s="189"/>
      <c r="H1879" s="189"/>
      <c r="I1879" s="190"/>
      <c r="J1879" s="191"/>
    </row>
    <row r="1880" spans="1:10" x14ac:dyDescent="0.35">
      <c r="A1880" s="189"/>
      <c r="B1880" s="189"/>
      <c r="C1880" s="189"/>
      <c r="D1880" s="158"/>
      <c r="E1880" s="189"/>
      <c r="F1880" s="189"/>
      <c r="G1880" s="189"/>
      <c r="H1880" s="189"/>
      <c r="I1880" s="190"/>
      <c r="J1880" s="191"/>
    </row>
    <row r="1881" spans="1:10" x14ac:dyDescent="0.35">
      <c r="A1881" s="189"/>
      <c r="B1881" s="189"/>
      <c r="C1881" s="189"/>
      <c r="D1881" s="158"/>
      <c r="E1881" s="189"/>
      <c r="F1881" s="189"/>
      <c r="G1881" s="189"/>
      <c r="H1881" s="189"/>
      <c r="I1881" s="190"/>
      <c r="J1881" s="191"/>
    </row>
    <row r="1882" spans="1:10" x14ac:dyDescent="0.35">
      <c r="A1882" s="189"/>
      <c r="B1882" s="189"/>
      <c r="C1882" s="189"/>
      <c r="D1882" s="158"/>
      <c r="E1882" s="189"/>
      <c r="F1882" s="189"/>
      <c r="G1882" s="189"/>
      <c r="H1882" s="189"/>
      <c r="I1882" s="190"/>
      <c r="J1882" s="191"/>
    </row>
    <row r="1883" spans="1:10" x14ac:dyDescent="0.35">
      <c r="A1883" s="189"/>
      <c r="B1883" s="189"/>
      <c r="C1883" s="189"/>
      <c r="D1883" s="158"/>
      <c r="E1883" s="189"/>
      <c r="F1883" s="189"/>
      <c r="G1883" s="189"/>
      <c r="H1883" s="189"/>
      <c r="I1883" s="190"/>
      <c r="J1883" s="191"/>
    </row>
    <row r="1884" spans="1:10" x14ac:dyDescent="0.35">
      <c r="A1884" s="189"/>
      <c r="B1884" s="189"/>
      <c r="C1884" s="189"/>
      <c r="D1884" s="158"/>
      <c r="E1884" s="189"/>
      <c r="F1884" s="189"/>
      <c r="G1884" s="189"/>
      <c r="H1884" s="189"/>
      <c r="I1884" s="190"/>
      <c r="J1884" s="191"/>
    </row>
    <row r="1885" spans="1:10" x14ac:dyDescent="0.35">
      <c r="A1885" s="189"/>
      <c r="B1885" s="189"/>
      <c r="C1885" s="189"/>
      <c r="D1885" s="158"/>
      <c r="E1885" s="189"/>
      <c r="F1885" s="189"/>
      <c r="G1885" s="189"/>
      <c r="H1885" s="189"/>
      <c r="I1885" s="190"/>
      <c r="J1885" s="191"/>
    </row>
    <row r="1886" spans="1:10" x14ac:dyDescent="0.35">
      <c r="A1886" s="189"/>
      <c r="B1886" s="189"/>
      <c r="C1886" s="189"/>
      <c r="D1886" s="158"/>
      <c r="E1886" s="189"/>
      <c r="F1886" s="189"/>
      <c r="G1886" s="189"/>
      <c r="H1886" s="189"/>
      <c r="I1886" s="190"/>
      <c r="J1886" s="191"/>
    </row>
    <row r="1887" spans="1:10" x14ac:dyDescent="0.35">
      <c r="A1887" s="189"/>
      <c r="B1887" s="189"/>
      <c r="C1887" s="189"/>
      <c r="D1887" s="158"/>
      <c r="E1887" s="189"/>
      <c r="F1887" s="189"/>
      <c r="G1887" s="189"/>
      <c r="H1887" s="189"/>
      <c r="I1887" s="190"/>
      <c r="J1887" s="191"/>
    </row>
    <row r="1888" spans="1:10" x14ac:dyDescent="0.35">
      <c r="A1888" s="189"/>
      <c r="B1888" s="189"/>
      <c r="C1888" s="189"/>
      <c r="D1888" s="158"/>
      <c r="E1888" s="189"/>
      <c r="F1888" s="189"/>
      <c r="G1888" s="189"/>
      <c r="H1888" s="189"/>
      <c r="I1888" s="190"/>
      <c r="J1888" s="191"/>
    </row>
    <row r="1889" spans="1:10" x14ac:dyDescent="0.35">
      <c r="A1889" s="189"/>
      <c r="B1889" s="189"/>
      <c r="C1889" s="189"/>
      <c r="D1889" s="158"/>
      <c r="E1889" s="189"/>
      <c r="F1889" s="189"/>
      <c r="G1889" s="189"/>
      <c r="H1889" s="189"/>
      <c r="I1889" s="190"/>
      <c r="J1889" s="191"/>
    </row>
    <row r="1890" spans="1:10" x14ac:dyDescent="0.35">
      <c r="A1890" s="189"/>
      <c r="B1890" s="189"/>
      <c r="C1890" s="189"/>
      <c r="D1890" s="158"/>
      <c r="E1890" s="189"/>
      <c r="F1890" s="189"/>
      <c r="G1890" s="189"/>
      <c r="H1890" s="189"/>
      <c r="I1890" s="190"/>
      <c r="J1890" s="191"/>
    </row>
    <row r="1891" spans="1:10" x14ac:dyDescent="0.35">
      <c r="A1891" s="189"/>
      <c r="B1891" s="189"/>
      <c r="C1891" s="189"/>
      <c r="D1891" s="158"/>
      <c r="E1891" s="189"/>
      <c r="F1891" s="189"/>
      <c r="G1891" s="189"/>
      <c r="H1891" s="189"/>
      <c r="I1891" s="190"/>
      <c r="J1891" s="191"/>
    </row>
    <row r="1892" spans="1:10" x14ac:dyDescent="0.35">
      <c r="A1892" s="189"/>
      <c r="B1892" s="189"/>
      <c r="C1892" s="189"/>
      <c r="D1892" s="158"/>
      <c r="E1892" s="189"/>
      <c r="F1892" s="189"/>
      <c r="G1892" s="189"/>
      <c r="H1892" s="189"/>
      <c r="I1892" s="190"/>
      <c r="J1892" s="191"/>
    </row>
    <row r="1893" spans="1:10" x14ac:dyDescent="0.35">
      <c r="A1893" s="189"/>
      <c r="B1893" s="189"/>
      <c r="C1893" s="189"/>
      <c r="D1893" s="158"/>
      <c r="E1893" s="189"/>
      <c r="F1893" s="189"/>
      <c r="G1893" s="189"/>
      <c r="H1893" s="189"/>
      <c r="I1893" s="190"/>
      <c r="J1893" s="191"/>
    </row>
    <row r="1894" spans="1:10" x14ac:dyDescent="0.35">
      <c r="A1894" s="189"/>
      <c r="B1894" s="189"/>
      <c r="C1894" s="189"/>
      <c r="D1894" s="158"/>
      <c r="E1894" s="189"/>
      <c r="F1894" s="189"/>
      <c r="G1894" s="189"/>
      <c r="H1894" s="189"/>
      <c r="I1894" s="190"/>
      <c r="J1894" s="191"/>
    </row>
    <row r="1895" spans="1:10" x14ac:dyDescent="0.35">
      <c r="A1895" s="189"/>
      <c r="B1895" s="189"/>
      <c r="C1895" s="189"/>
      <c r="D1895" s="158"/>
      <c r="E1895" s="189"/>
      <c r="F1895" s="189"/>
      <c r="G1895" s="189"/>
      <c r="H1895" s="189"/>
      <c r="I1895" s="190"/>
      <c r="J1895" s="191"/>
    </row>
    <row r="1896" spans="1:10" x14ac:dyDescent="0.35">
      <c r="A1896" s="189"/>
      <c r="B1896" s="189"/>
      <c r="C1896" s="189"/>
      <c r="D1896" s="158"/>
      <c r="E1896" s="189"/>
      <c r="F1896" s="189"/>
      <c r="G1896" s="189"/>
      <c r="H1896" s="189"/>
      <c r="I1896" s="190"/>
      <c r="J1896" s="191"/>
    </row>
    <row r="1897" spans="1:10" x14ac:dyDescent="0.35">
      <c r="A1897" s="189"/>
      <c r="B1897" s="189"/>
      <c r="C1897" s="189"/>
      <c r="D1897" s="158"/>
      <c r="E1897" s="189"/>
      <c r="F1897" s="189"/>
      <c r="G1897" s="189"/>
      <c r="H1897" s="189"/>
      <c r="I1897" s="190"/>
      <c r="J1897" s="191"/>
    </row>
    <row r="1898" spans="1:10" x14ac:dyDescent="0.35">
      <c r="A1898" s="189"/>
      <c r="B1898" s="189"/>
      <c r="C1898" s="189"/>
      <c r="D1898" s="158"/>
      <c r="E1898" s="189"/>
      <c r="F1898" s="189"/>
      <c r="G1898" s="189"/>
      <c r="H1898" s="189"/>
      <c r="I1898" s="190"/>
      <c r="J1898" s="191"/>
    </row>
    <row r="1899" spans="1:10" x14ac:dyDescent="0.35">
      <c r="A1899" s="189"/>
      <c r="B1899" s="189"/>
      <c r="C1899" s="189"/>
      <c r="D1899" s="158"/>
      <c r="E1899" s="189"/>
      <c r="F1899" s="189"/>
      <c r="G1899" s="189"/>
      <c r="H1899" s="189"/>
      <c r="I1899" s="190"/>
      <c r="J1899" s="191"/>
    </row>
    <row r="1900" spans="1:10" x14ac:dyDescent="0.35">
      <c r="A1900" s="189"/>
      <c r="B1900" s="189"/>
      <c r="C1900" s="189"/>
      <c r="D1900" s="158"/>
      <c r="E1900" s="189"/>
      <c r="F1900" s="189"/>
      <c r="G1900" s="189"/>
      <c r="H1900" s="189"/>
      <c r="I1900" s="190"/>
      <c r="J1900" s="191"/>
    </row>
    <row r="1901" spans="1:10" x14ac:dyDescent="0.35">
      <c r="A1901" s="189"/>
      <c r="B1901" s="189"/>
      <c r="C1901" s="189"/>
      <c r="D1901" s="158"/>
      <c r="E1901" s="189"/>
      <c r="F1901" s="189"/>
      <c r="G1901" s="189"/>
      <c r="H1901" s="189"/>
      <c r="I1901" s="190"/>
      <c r="J1901" s="191"/>
    </row>
    <row r="1902" spans="1:10" x14ac:dyDescent="0.35">
      <c r="A1902" s="189"/>
      <c r="B1902" s="189"/>
      <c r="C1902" s="189"/>
      <c r="D1902" s="158"/>
      <c r="E1902" s="189"/>
      <c r="F1902" s="189"/>
      <c r="G1902" s="189"/>
      <c r="H1902" s="189"/>
      <c r="I1902" s="190"/>
      <c r="J1902" s="191"/>
    </row>
    <row r="1903" spans="1:10" x14ac:dyDescent="0.35">
      <c r="A1903" s="189"/>
      <c r="B1903" s="189"/>
      <c r="C1903" s="189"/>
      <c r="D1903" s="158"/>
      <c r="E1903" s="189"/>
      <c r="F1903" s="189"/>
      <c r="G1903" s="189"/>
      <c r="H1903" s="189"/>
      <c r="I1903" s="190"/>
      <c r="J1903" s="191"/>
    </row>
    <row r="1904" spans="1:10" x14ac:dyDescent="0.35">
      <c r="A1904" s="189"/>
      <c r="B1904" s="189"/>
      <c r="C1904" s="189"/>
      <c r="D1904" s="158"/>
      <c r="E1904" s="189"/>
      <c r="F1904" s="189"/>
      <c r="G1904" s="189"/>
      <c r="H1904" s="189"/>
      <c r="I1904" s="190"/>
      <c r="J1904" s="191"/>
    </row>
    <row r="1905" spans="1:10" x14ac:dyDescent="0.35">
      <c r="A1905" s="189"/>
      <c r="B1905" s="189"/>
      <c r="C1905" s="189"/>
      <c r="D1905" s="158"/>
      <c r="E1905" s="189"/>
      <c r="F1905" s="189"/>
      <c r="G1905" s="189"/>
      <c r="H1905" s="189"/>
      <c r="I1905" s="190"/>
      <c r="J1905" s="191"/>
    </row>
    <row r="1906" spans="1:10" x14ac:dyDescent="0.35">
      <c r="A1906" s="189"/>
      <c r="B1906" s="189"/>
      <c r="C1906" s="189"/>
      <c r="D1906" s="158"/>
      <c r="E1906" s="189"/>
      <c r="F1906" s="189"/>
      <c r="G1906" s="189"/>
      <c r="H1906" s="189"/>
      <c r="I1906" s="190"/>
      <c r="J1906" s="191"/>
    </row>
    <row r="1907" spans="1:10" x14ac:dyDescent="0.35">
      <c r="A1907" s="189"/>
      <c r="B1907" s="189"/>
      <c r="C1907" s="189"/>
      <c r="D1907" s="158"/>
      <c r="E1907" s="189"/>
      <c r="F1907" s="189"/>
      <c r="G1907" s="189"/>
      <c r="H1907" s="189"/>
      <c r="I1907" s="190"/>
      <c r="J1907" s="191"/>
    </row>
    <row r="1908" spans="1:10" x14ac:dyDescent="0.35">
      <c r="A1908" s="189"/>
      <c r="B1908" s="189"/>
      <c r="C1908" s="189"/>
      <c r="D1908" s="158"/>
      <c r="E1908" s="189"/>
      <c r="F1908" s="189"/>
      <c r="G1908" s="189"/>
      <c r="H1908" s="189"/>
      <c r="I1908" s="190"/>
      <c r="J1908" s="191"/>
    </row>
    <row r="1909" spans="1:10" x14ac:dyDescent="0.35">
      <c r="A1909" s="189"/>
      <c r="B1909" s="189"/>
      <c r="C1909" s="189"/>
      <c r="D1909" s="158"/>
      <c r="E1909" s="189"/>
      <c r="F1909" s="189"/>
      <c r="G1909" s="189"/>
      <c r="H1909" s="189"/>
      <c r="I1909" s="190"/>
      <c r="J1909" s="191"/>
    </row>
    <row r="1910" spans="1:10" x14ac:dyDescent="0.35">
      <c r="A1910" s="189"/>
      <c r="B1910" s="189"/>
      <c r="C1910" s="189"/>
      <c r="D1910" s="158"/>
      <c r="E1910" s="189"/>
      <c r="F1910" s="189"/>
      <c r="G1910" s="189"/>
      <c r="H1910" s="189"/>
      <c r="I1910" s="190"/>
      <c r="J1910" s="191"/>
    </row>
    <row r="1911" spans="1:10" x14ac:dyDescent="0.35">
      <c r="A1911" s="189"/>
      <c r="B1911" s="189"/>
      <c r="C1911" s="189"/>
      <c r="D1911" s="158"/>
      <c r="E1911" s="189"/>
      <c r="F1911" s="189"/>
      <c r="G1911" s="189"/>
      <c r="H1911" s="189"/>
      <c r="I1911" s="190"/>
      <c r="J1911" s="191"/>
    </row>
    <row r="1912" spans="1:10" x14ac:dyDescent="0.35">
      <c r="A1912" s="189"/>
      <c r="B1912" s="189"/>
      <c r="C1912" s="189"/>
      <c r="D1912" s="158"/>
      <c r="E1912" s="189"/>
      <c r="F1912" s="189"/>
      <c r="G1912" s="189"/>
      <c r="H1912" s="189"/>
      <c r="I1912" s="190"/>
      <c r="J1912" s="191"/>
    </row>
    <row r="1913" spans="1:10" x14ac:dyDescent="0.35">
      <c r="A1913" s="189"/>
      <c r="B1913" s="189"/>
      <c r="C1913" s="189"/>
      <c r="D1913" s="158"/>
      <c r="E1913" s="189"/>
      <c r="F1913" s="189"/>
      <c r="G1913" s="189"/>
      <c r="H1913" s="189"/>
      <c r="I1913" s="190"/>
      <c r="J1913" s="191"/>
    </row>
    <row r="1914" spans="1:10" x14ac:dyDescent="0.35">
      <c r="A1914" s="189"/>
      <c r="B1914" s="189"/>
      <c r="C1914" s="189"/>
      <c r="D1914" s="158"/>
      <c r="E1914" s="189"/>
      <c r="F1914" s="189"/>
      <c r="G1914" s="189"/>
      <c r="H1914" s="189"/>
      <c r="I1914" s="190"/>
      <c r="J1914" s="191"/>
    </row>
    <row r="1915" spans="1:10" x14ac:dyDescent="0.35">
      <c r="A1915" s="189"/>
      <c r="B1915" s="189"/>
      <c r="C1915" s="189"/>
      <c r="D1915" s="158"/>
      <c r="E1915" s="189"/>
      <c r="F1915" s="189"/>
      <c r="G1915" s="189"/>
      <c r="H1915" s="189"/>
      <c r="I1915" s="190"/>
      <c r="J1915" s="191"/>
    </row>
    <row r="1916" spans="1:10" x14ac:dyDescent="0.35">
      <c r="A1916" s="189"/>
      <c r="B1916" s="189"/>
      <c r="C1916" s="189"/>
      <c r="D1916" s="158"/>
      <c r="E1916" s="189"/>
      <c r="F1916" s="189"/>
      <c r="G1916" s="189"/>
      <c r="H1916" s="189"/>
      <c r="I1916" s="190"/>
      <c r="J1916" s="191"/>
    </row>
    <row r="1917" spans="1:10" x14ac:dyDescent="0.35">
      <c r="A1917" s="189"/>
      <c r="B1917" s="189"/>
      <c r="C1917" s="189"/>
      <c r="D1917" s="158"/>
      <c r="E1917" s="189"/>
      <c r="F1917" s="189"/>
      <c r="G1917" s="189"/>
      <c r="H1917" s="189"/>
      <c r="I1917" s="190"/>
      <c r="J1917" s="191"/>
    </row>
    <row r="1918" spans="1:10" x14ac:dyDescent="0.35">
      <c r="A1918" s="189"/>
      <c r="B1918" s="189"/>
      <c r="C1918" s="189"/>
      <c r="D1918" s="158"/>
      <c r="E1918" s="189"/>
      <c r="F1918" s="189"/>
      <c r="G1918" s="189"/>
      <c r="H1918" s="189"/>
      <c r="I1918" s="190"/>
      <c r="J1918" s="191"/>
    </row>
    <row r="1919" spans="1:10" x14ac:dyDescent="0.35">
      <c r="A1919" s="189"/>
      <c r="B1919" s="189"/>
      <c r="C1919" s="189"/>
      <c r="D1919" s="158"/>
      <c r="E1919" s="189"/>
      <c r="F1919" s="189"/>
      <c r="G1919" s="189"/>
      <c r="H1919" s="189"/>
      <c r="I1919" s="190"/>
      <c r="J1919" s="191"/>
    </row>
    <row r="1920" spans="1:10" x14ac:dyDescent="0.35">
      <c r="A1920" s="189"/>
      <c r="B1920" s="189"/>
      <c r="C1920" s="189"/>
      <c r="D1920" s="158"/>
      <c r="E1920" s="189"/>
      <c r="F1920" s="189"/>
      <c r="G1920" s="189"/>
      <c r="H1920" s="189"/>
      <c r="I1920" s="190"/>
      <c r="J1920" s="191"/>
    </row>
    <row r="1921" spans="1:10" x14ac:dyDescent="0.35">
      <c r="A1921" s="189"/>
      <c r="B1921" s="189"/>
      <c r="C1921" s="189"/>
      <c r="D1921" s="158"/>
      <c r="E1921" s="189"/>
      <c r="F1921" s="189"/>
      <c r="G1921" s="189"/>
      <c r="H1921" s="189"/>
      <c r="I1921" s="190"/>
      <c r="J1921" s="191"/>
    </row>
    <row r="1922" spans="1:10" x14ac:dyDescent="0.35">
      <c r="A1922" s="189"/>
      <c r="B1922" s="189"/>
      <c r="C1922" s="189"/>
      <c r="D1922" s="158"/>
      <c r="E1922" s="189"/>
      <c r="F1922" s="189"/>
      <c r="G1922" s="189"/>
      <c r="H1922" s="189"/>
      <c r="I1922" s="190"/>
      <c r="J1922" s="191"/>
    </row>
    <row r="1923" spans="1:10" x14ac:dyDescent="0.35">
      <c r="A1923" s="189"/>
      <c r="B1923" s="189"/>
      <c r="C1923" s="189"/>
      <c r="D1923" s="158"/>
      <c r="E1923" s="189"/>
      <c r="F1923" s="189"/>
      <c r="G1923" s="189"/>
      <c r="H1923" s="189"/>
      <c r="I1923" s="190"/>
      <c r="J1923" s="191"/>
    </row>
    <row r="1924" spans="1:10" x14ac:dyDescent="0.35">
      <c r="A1924" s="189"/>
      <c r="B1924" s="189"/>
      <c r="C1924" s="189"/>
      <c r="D1924" s="158"/>
      <c r="E1924" s="189"/>
      <c r="F1924" s="189"/>
      <c r="G1924" s="189"/>
      <c r="H1924" s="189"/>
      <c r="I1924" s="190"/>
      <c r="J1924" s="191"/>
    </row>
    <row r="1925" spans="1:10" x14ac:dyDescent="0.35">
      <c r="A1925" s="189"/>
      <c r="B1925" s="189"/>
      <c r="C1925" s="189"/>
      <c r="D1925" s="158"/>
      <c r="E1925" s="189"/>
      <c r="F1925" s="189"/>
      <c r="G1925" s="189"/>
      <c r="H1925" s="189"/>
      <c r="I1925" s="190"/>
      <c r="J1925" s="191"/>
    </row>
    <row r="1926" spans="1:10" x14ac:dyDescent="0.35">
      <c r="A1926" s="189"/>
      <c r="B1926" s="189"/>
      <c r="C1926" s="189"/>
      <c r="D1926" s="158"/>
      <c r="E1926" s="189"/>
      <c r="F1926" s="189"/>
      <c r="G1926" s="189"/>
      <c r="H1926" s="189"/>
      <c r="I1926" s="190"/>
      <c r="J1926" s="191"/>
    </row>
    <row r="1927" spans="1:10" x14ac:dyDescent="0.35">
      <c r="A1927" s="189"/>
      <c r="B1927" s="189"/>
      <c r="C1927" s="189"/>
      <c r="D1927" s="158"/>
      <c r="E1927" s="189"/>
      <c r="F1927" s="189"/>
      <c r="G1927" s="189"/>
      <c r="H1927" s="189"/>
      <c r="I1927" s="190"/>
      <c r="J1927" s="191"/>
    </row>
    <row r="1928" spans="1:10" x14ac:dyDescent="0.35">
      <c r="A1928" s="189"/>
      <c r="B1928" s="189"/>
      <c r="C1928" s="189"/>
      <c r="D1928" s="158"/>
      <c r="E1928" s="189"/>
      <c r="F1928" s="189"/>
      <c r="G1928" s="189"/>
      <c r="H1928" s="189"/>
      <c r="I1928" s="190"/>
      <c r="J1928" s="191"/>
    </row>
    <row r="1929" spans="1:10" x14ac:dyDescent="0.35">
      <c r="A1929" s="189"/>
      <c r="B1929" s="189"/>
      <c r="C1929" s="189"/>
      <c r="D1929" s="158"/>
      <c r="E1929" s="189"/>
      <c r="F1929" s="189"/>
      <c r="G1929" s="189"/>
      <c r="H1929" s="189"/>
      <c r="I1929" s="190"/>
      <c r="J1929" s="191"/>
    </row>
    <row r="1930" spans="1:10" x14ac:dyDescent="0.35">
      <c r="A1930" s="189"/>
      <c r="B1930" s="189"/>
      <c r="C1930" s="189"/>
      <c r="D1930" s="158"/>
      <c r="E1930" s="189"/>
      <c r="F1930" s="189"/>
      <c r="G1930" s="189"/>
      <c r="H1930" s="189"/>
      <c r="I1930" s="190"/>
      <c r="J1930" s="191"/>
    </row>
    <row r="1931" spans="1:10" x14ac:dyDescent="0.35">
      <c r="A1931" s="189"/>
      <c r="B1931" s="189"/>
      <c r="C1931" s="189"/>
      <c r="D1931" s="158"/>
      <c r="E1931" s="189"/>
      <c r="F1931" s="189"/>
      <c r="G1931" s="189"/>
      <c r="H1931" s="189"/>
      <c r="I1931" s="190"/>
      <c r="J1931" s="191"/>
    </row>
    <row r="1932" spans="1:10" x14ac:dyDescent="0.35">
      <c r="A1932" s="189"/>
      <c r="B1932" s="189"/>
      <c r="C1932" s="189"/>
      <c r="D1932" s="158"/>
      <c r="E1932" s="189"/>
      <c r="F1932" s="189"/>
      <c r="G1932" s="189"/>
      <c r="H1932" s="189"/>
      <c r="I1932" s="190"/>
      <c r="J1932" s="191"/>
    </row>
    <row r="1933" spans="1:10" x14ac:dyDescent="0.35">
      <c r="A1933" s="189"/>
      <c r="B1933" s="189"/>
      <c r="C1933" s="189"/>
      <c r="D1933" s="158"/>
      <c r="E1933" s="189"/>
      <c r="F1933" s="189"/>
      <c r="G1933" s="189"/>
      <c r="H1933" s="189"/>
      <c r="I1933" s="190"/>
      <c r="J1933" s="191"/>
    </row>
    <row r="1934" spans="1:10" x14ac:dyDescent="0.35">
      <c r="A1934" s="189"/>
      <c r="B1934" s="189"/>
      <c r="C1934" s="189"/>
      <c r="D1934" s="158"/>
      <c r="E1934" s="189"/>
      <c r="F1934" s="189"/>
      <c r="G1934" s="189"/>
      <c r="H1934" s="189"/>
      <c r="I1934" s="190"/>
      <c r="J1934" s="191"/>
    </row>
    <row r="1935" spans="1:10" x14ac:dyDescent="0.35">
      <c r="A1935" s="189"/>
      <c r="B1935" s="189"/>
      <c r="C1935" s="189"/>
      <c r="D1935" s="158"/>
      <c r="E1935" s="189"/>
      <c r="F1935" s="189"/>
      <c r="G1935" s="189"/>
      <c r="H1935" s="189"/>
      <c r="I1935" s="190"/>
      <c r="J1935" s="191"/>
    </row>
    <row r="1936" spans="1:10" x14ac:dyDescent="0.35">
      <c r="A1936" s="189"/>
      <c r="B1936" s="189"/>
      <c r="C1936" s="189"/>
      <c r="D1936" s="158"/>
      <c r="E1936" s="189"/>
      <c r="F1936" s="189"/>
      <c r="G1936" s="189"/>
      <c r="H1936" s="189"/>
      <c r="I1936" s="190"/>
      <c r="J1936" s="191"/>
    </row>
    <row r="1937" spans="1:10" x14ac:dyDescent="0.35">
      <c r="A1937" s="189"/>
      <c r="B1937" s="189"/>
      <c r="C1937" s="189"/>
      <c r="D1937" s="158"/>
      <c r="E1937" s="189"/>
      <c r="F1937" s="189"/>
      <c r="G1937" s="189"/>
      <c r="H1937" s="189"/>
      <c r="I1937" s="190"/>
      <c r="J1937" s="191"/>
    </row>
    <row r="1938" spans="1:10" x14ac:dyDescent="0.35">
      <c r="A1938" s="189"/>
      <c r="B1938" s="189"/>
      <c r="C1938" s="189"/>
      <c r="D1938" s="158"/>
      <c r="E1938" s="189"/>
      <c r="F1938" s="189"/>
      <c r="G1938" s="189"/>
      <c r="H1938" s="189"/>
      <c r="I1938" s="190"/>
      <c r="J1938" s="191"/>
    </row>
    <row r="1939" spans="1:10" x14ac:dyDescent="0.35">
      <c r="A1939" s="189"/>
      <c r="B1939" s="189"/>
      <c r="C1939" s="189"/>
      <c r="D1939" s="158"/>
      <c r="E1939" s="189"/>
      <c r="F1939" s="189"/>
      <c r="G1939" s="189"/>
      <c r="H1939" s="189"/>
      <c r="I1939" s="190"/>
      <c r="J1939" s="191"/>
    </row>
    <row r="1940" spans="1:10" x14ac:dyDescent="0.35">
      <c r="A1940" s="189"/>
      <c r="B1940" s="189"/>
      <c r="C1940" s="189"/>
      <c r="D1940" s="158"/>
      <c r="E1940" s="189"/>
      <c r="F1940" s="189"/>
      <c r="G1940" s="189"/>
      <c r="H1940" s="189"/>
      <c r="I1940" s="190"/>
      <c r="J1940" s="191"/>
    </row>
    <row r="1941" spans="1:10" x14ac:dyDescent="0.35">
      <c r="A1941" s="189"/>
      <c r="B1941" s="189"/>
      <c r="C1941" s="189"/>
      <c r="D1941" s="158"/>
      <c r="E1941" s="189"/>
      <c r="F1941" s="189"/>
      <c r="G1941" s="189"/>
      <c r="H1941" s="189"/>
      <c r="I1941" s="190"/>
      <c r="J1941" s="191"/>
    </row>
    <row r="1942" spans="1:10" x14ac:dyDescent="0.35">
      <c r="A1942" s="189"/>
      <c r="B1942" s="189"/>
      <c r="C1942" s="189"/>
      <c r="D1942" s="158"/>
      <c r="E1942" s="189"/>
      <c r="F1942" s="189"/>
      <c r="G1942" s="189"/>
      <c r="H1942" s="189"/>
      <c r="I1942" s="190"/>
      <c r="J1942" s="191"/>
    </row>
    <row r="1943" spans="1:10" x14ac:dyDescent="0.35">
      <c r="A1943" s="189"/>
      <c r="B1943" s="189"/>
      <c r="C1943" s="189"/>
      <c r="D1943" s="158"/>
      <c r="E1943" s="189"/>
      <c r="F1943" s="189"/>
      <c r="G1943" s="189"/>
      <c r="H1943" s="189"/>
      <c r="I1943" s="190"/>
      <c r="J1943" s="191"/>
    </row>
    <row r="1944" spans="1:10" x14ac:dyDescent="0.35">
      <c r="A1944" s="189"/>
      <c r="B1944" s="189"/>
      <c r="C1944" s="189"/>
      <c r="D1944" s="158"/>
      <c r="E1944" s="189"/>
      <c r="F1944" s="189"/>
      <c r="G1944" s="189"/>
      <c r="H1944" s="189"/>
      <c r="I1944" s="190"/>
      <c r="J1944" s="191"/>
    </row>
    <row r="1945" spans="1:10" x14ac:dyDescent="0.35">
      <c r="A1945" s="189"/>
      <c r="B1945" s="189"/>
      <c r="C1945" s="189"/>
      <c r="D1945" s="158"/>
      <c r="E1945" s="189"/>
      <c r="F1945" s="189"/>
      <c r="G1945" s="189"/>
      <c r="H1945" s="189"/>
      <c r="I1945" s="190"/>
      <c r="J1945" s="191"/>
    </row>
    <row r="1946" spans="1:10" x14ac:dyDescent="0.35">
      <c r="A1946" s="189"/>
      <c r="B1946" s="189"/>
      <c r="C1946" s="189"/>
      <c r="D1946" s="158"/>
      <c r="E1946" s="189"/>
      <c r="F1946" s="189"/>
      <c r="G1946" s="189"/>
      <c r="H1946" s="189"/>
      <c r="I1946" s="190"/>
      <c r="J1946" s="191"/>
    </row>
    <row r="1947" spans="1:10" x14ac:dyDescent="0.35">
      <c r="A1947" s="189"/>
      <c r="B1947" s="189"/>
      <c r="C1947" s="189"/>
      <c r="D1947" s="158"/>
      <c r="E1947" s="189"/>
      <c r="F1947" s="189"/>
      <c r="G1947" s="189"/>
      <c r="H1947" s="189"/>
      <c r="I1947" s="190"/>
      <c r="J1947" s="191"/>
    </row>
    <row r="1948" spans="1:10" x14ac:dyDescent="0.35">
      <c r="A1948" s="189"/>
      <c r="B1948" s="189"/>
      <c r="C1948" s="189"/>
      <c r="D1948" s="158"/>
      <c r="E1948" s="189"/>
      <c r="F1948" s="189"/>
      <c r="G1948" s="189"/>
      <c r="H1948" s="189"/>
      <c r="I1948" s="190"/>
      <c r="J1948" s="191"/>
    </row>
    <row r="1949" spans="1:10" x14ac:dyDescent="0.35">
      <c r="A1949" s="189"/>
      <c r="B1949" s="189"/>
      <c r="C1949" s="189"/>
      <c r="D1949" s="158"/>
      <c r="E1949" s="189"/>
      <c r="F1949" s="189"/>
      <c r="G1949" s="189"/>
      <c r="H1949" s="189"/>
      <c r="I1949" s="190"/>
      <c r="J1949" s="191"/>
    </row>
    <row r="1950" spans="1:10" x14ac:dyDescent="0.35">
      <c r="A1950" s="189"/>
      <c r="B1950" s="189"/>
      <c r="C1950" s="189"/>
      <c r="D1950" s="158"/>
      <c r="E1950" s="189"/>
      <c r="F1950" s="189"/>
      <c r="G1950" s="189"/>
      <c r="H1950" s="189"/>
      <c r="I1950" s="190"/>
      <c r="J1950" s="191"/>
    </row>
    <row r="1951" spans="1:10" x14ac:dyDescent="0.35">
      <c r="A1951" s="189"/>
      <c r="B1951" s="189"/>
      <c r="C1951" s="189"/>
      <c r="D1951" s="158"/>
      <c r="E1951" s="189"/>
      <c r="F1951" s="189"/>
      <c r="G1951" s="189"/>
      <c r="H1951" s="189"/>
      <c r="I1951" s="190"/>
      <c r="J1951" s="191"/>
    </row>
    <row r="1952" spans="1:10" x14ac:dyDescent="0.35">
      <c r="A1952" s="189"/>
      <c r="B1952" s="189"/>
      <c r="C1952" s="189"/>
      <c r="D1952" s="158"/>
      <c r="E1952" s="189"/>
      <c r="F1952" s="189"/>
      <c r="G1952" s="189"/>
      <c r="H1952" s="189"/>
      <c r="I1952" s="190"/>
      <c r="J1952" s="191"/>
    </row>
    <row r="1953" spans="1:10" x14ac:dyDescent="0.35">
      <c r="A1953" s="189"/>
      <c r="B1953" s="189"/>
      <c r="C1953" s="189"/>
      <c r="D1953" s="158"/>
      <c r="E1953" s="189"/>
      <c r="F1953" s="189"/>
      <c r="G1953" s="189"/>
      <c r="H1953" s="189"/>
      <c r="I1953" s="190"/>
      <c r="J1953" s="191"/>
    </row>
    <row r="1954" spans="1:10" x14ac:dyDescent="0.35">
      <c r="A1954" s="189"/>
      <c r="B1954" s="189"/>
      <c r="C1954" s="189"/>
      <c r="D1954" s="158"/>
      <c r="E1954" s="189"/>
      <c r="F1954" s="189"/>
      <c r="G1954" s="189"/>
      <c r="H1954" s="189"/>
      <c r="I1954" s="190"/>
      <c r="J1954" s="191"/>
    </row>
    <row r="1955" spans="1:10" x14ac:dyDescent="0.35">
      <c r="A1955" s="189"/>
      <c r="B1955" s="189"/>
      <c r="C1955" s="189"/>
      <c r="D1955" s="158"/>
      <c r="E1955" s="189"/>
      <c r="F1955" s="189"/>
      <c r="G1955" s="189"/>
      <c r="H1955" s="189"/>
      <c r="I1955" s="190"/>
      <c r="J1955" s="191"/>
    </row>
    <row r="1956" spans="1:10" x14ac:dyDescent="0.35">
      <c r="A1956" s="189"/>
      <c r="B1956" s="189"/>
      <c r="C1956" s="189"/>
      <c r="D1956" s="158"/>
      <c r="E1956" s="189"/>
      <c r="F1956" s="189"/>
      <c r="G1956" s="189"/>
      <c r="H1956" s="189"/>
      <c r="I1956" s="190"/>
      <c r="J1956" s="191"/>
    </row>
    <row r="1957" spans="1:10" x14ac:dyDescent="0.35">
      <c r="A1957" s="189"/>
      <c r="B1957" s="189"/>
      <c r="C1957" s="189"/>
      <c r="D1957" s="158"/>
      <c r="E1957" s="189"/>
      <c r="F1957" s="189"/>
      <c r="G1957" s="189"/>
      <c r="H1957" s="189"/>
      <c r="I1957" s="190"/>
      <c r="J1957" s="191"/>
    </row>
    <row r="1958" spans="1:10" x14ac:dyDescent="0.35">
      <c r="A1958" s="189"/>
      <c r="B1958" s="189"/>
      <c r="C1958" s="189"/>
      <c r="D1958" s="158"/>
      <c r="E1958" s="189"/>
      <c r="F1958" s="189"/>
      <c r="G1958" s="189"/>
      <c r="H1958" s="189"/>
      <c r="I1958" s="190"/>
      <c r="J1958" s="191"/>
    </row>
    <row r="1959" spans="1:10" x14ac:dyDescent="0.35">
      <c r="A1959" s="189"/>
      <c r="B1959" s="189"/>
      <c r="C1959" s="189"/>
      <c r="D1959" s="158"/>
      <c r="E1959" s="189"/>
      <c r="F1959" s="189"/>
      <c r="G1959" s="189"/>
      <c r="H1959" s="189"/>
      <c r="I1959" s="190"/>
      <c r="J1959" s="191"/>
    </row>
    <row r="1960" spans="1:10" x14ac:dyDescent="0.35">
      <c r="A1960" s="189"/>
      <c r="B1960" s="189"/>
      <c r="C1960" s="189"/>
      <c r="D1960" s="158"/>
      <c r="E1960" s="189"/>
      <c r="F1960" s="189"/>
      <c r="G1960" s="189"/>
      <c r="H1960" s="189"/>
      <c r="I1960" s="190"/>
      <c r="J1960" s="191"/>
    </row>
    <row r="1961" spans="1:10" x14ac:dyDescent="0.35">
      <c r="A1961" s="189"/>
      <c r="B1961" s="189"/>
      <c r="C1961" s="189"/>
      <c r="D1961" s="158"/>
      <c r="E1961" s="189"/>
      <c r="F1961" s="189"/>
      <c r="G1961" s="189"/>
      <c r="H1961" s="189"/>
      <c r="I1961" s="190"/>
      <c r="J1961" s="191"/>
    </row>
    <row r="1962" spans="1:10" x14ac:dyDescent="0.35">
      <c r="A1962" s="189"/>
      <c r="B1962" s="189"/>
      <c r="C1962" s="189"/>
      <c r="D1962" s="158"/>
      <c r="E1962" s="189"/>
      <c r="F1962" s="189"/>
      <c r="G1962" s="189"/>
      <c r="H1962" s="189"/>
      <c r="I1962" s="190"/>
      <c r="J1962" s="191"/>
    </row>
    <row r="1963" spans="1:10" x14ac:dyDescent="0.35">
      <c r="A1963" s="189"/>
      <c r="B1963" s="189"/>
      <c r="C1963" s="189"/>
      <c r="D1963" s="158"/>
      <c r="E1963" s="189"/>
      <c r="F1963" s="189"/>
      <c r="G1963" s="189"/>
      <c r="H1963" s="189"/>
      <c r="I1963" s="190"/>
      <c r="J1963" s="191"/>
    </row>
    <row r="1964" spans="1:10" x14ac:dyDescent="0.35">
      <c r="A1964" s="189"/>
      <c r="B1964" s="189"/>
      <c r="C1964" s="189"/>
      <c r="D1964" s="158"/>
      <c r="E1964" s="189"/>
      <c r="F1964" s="189"/>
      <c r="G1964" s="189"/>
      <c r="H1964" s="189"/>
      <c r="I1964" s="190"/>
      <c r="J1964" s="191"/>
    </row>
    <row r="1965" spans="1:10" x14ac:dyDescent="0.35">
      <c r="A1965" s="189"/>
      <c r="B1965" s="189"/>
      <c r="C1965" s="189"/>
      <c r="D1965" s="158"/>
      <c r="E1965" s="189"/>
      <c r="F1965" s="189"/>
      <c r="G1965" s="189"/>
      <c r="H1965" s="189"/>
      <c r="I1965" s="190"/>
      <c r="J1965" s="191"/>
    </row>
    <row r="1966" spans="1:10" x14ac:dyDescent="0.35">
      <c r="A1966" s="189"/>
      <c r="B1966" s="189"/>
      <c r="C1966" s="189"/>
      <c r="D1966" s="158"/>
      <c r="E1966" s="189"/>
      <c r="F1966" s="189"/>
      <c r="G1966" s="189"/>
      <c r="H1966" s="189"/>
      <c r="I1966" s="190"/>
      <c r="J1966" s="191"/>
    </row>
    <row r="1967" spans="1:10" x14ac:dyDescent="0.35">
      <c r="A1967" s="189"/>
      <c r="B1967" s="189"/>
      <c r="C1967" s="189"/>
      <c r="D1967" s="158"/>
      <c r="E1967" s="189"/>
      <c r="F1967" s="189"/>
      <c r="G1967" s="189"/>
      <c r="H1967" s="189"/>
      <c r="I1967" s="190"/>
      <c r="J1967" s="191"/>
    </row>
    <row r="1968" spans="1:10" x14ac:dyDescent="0.35">
      <c r="A1968" s="189"/>
      <c r="B1968" s="189"/>
      <c r="C1968" s="189"/>
      <c r="D1968" s="158"/>
      <c r="E1968" s="189"/>
      <c r="F1968" s="189"/>
      <c r="G1968" s="189"/>
      <c r="H1968" s="189"/>
      <c r="I1968" s="190"/>
      <c r="J1968" s="191"/>
    </row>
    <row r="1969" spans="1:10" x14ac:dyDescent="0.35">
      <c r="A1969" s="189"/>
      <c r="B1969" s="189"/>
      <c r="C1969" s="189"/>
      <c r="D1969" s="158"/>
      <c r="E1969" s="189"/>
      <c r="F1969" s="189"/>
      <c r="G1969" s="189"/>
      <c r="H1969" s="189"/>
      <c r="I1969" s="190"/>
      <c r="J1969" s="191"/>
    </row>
    <row r="1970" spans="1:10" x14ac:dyDescent="0.35">
      <c r="A1970" s="189"/>
      <c r="B1970" s="189"/>
      <c r="C1970" s="189"/>
      <c r="D1970" s="158"/>
      <c r="E1970" s="189"/>
      <c r="F1970" s="189"/>
      <c r="G1970" s="189"/>
      <c r="H1970" s="189"/>
      <c r="I1970" s="190"/>
      <c r="J1970" s="191"/>
    </row>
    <row r="1971" spans="1:10" x14ac:dyDescent="0.35">
      <c r="A1971" s="189"/>
      <c r="B1971" s="189"/>
      <c r="C1971" s="189"/>
      <c r="D1971" s="158"/>
      <c r="E1971" s="189"/>
      <c r="F1971" s="189"/>
      <c r="G1971" s="189"/>
      <c r="H1971" s="189"/>
      <c r="I1971" s="190"/>
      <c r="J1971" s="191"/>
    </row>
    <row r="1972" spans="1:10" x14ac:dyDescent="0.35">
      <c r="A1972" s="189"/>
      <c r="B1972" s="189"/>
      <c r="C1972" s="189"/>
      <c r="D1972" s="158"/>
      <c r="E1972" s="189"/>
      <c r="F1972" s="189"/>
      <c r="G1972" s="189"/>
      <c r="H1972" s="189"/>
      <c r="I1972" s="190"/>
      <c r="J1972" s="191"/>
    </row>
    <row r="1973" spans="1:10" x14ac:dyDescent="0.35">
      <c r="A1973" s="189"/>
      <c r="B1973" s="189"/>
      <c r="C1973" s="189"/>
      <c r="D1973" s="158"/>
      <c r="E1973" s="189"/>
      <c r="F1973" s="189"/>
      <c r="G1973" s="189"/>
      <c r="H1973" s="189"/>
      <c r="I1973" s="190"/>
      <c r="J1973" s="191"/>
    </row>
    <row r="1974" spans="1:10" x14ac:dyDescent="0.35">
      <c r="A1974" s="189"/>
      <c r="B1974" s="189"/>
      <c r="C1974" s="189"/>
      <c r="D1974" s="158"/>
      <c r="E1974" s="189"/>
      <c r="F1974" s="189"/>
      <c r="G1974" s="189"/>
      <c r="H1974" s="189"/>
      <c r="I1974" s="190"/>
      <c r="J1974" s="191"/>
    </row>
    <row r="1975" spans="1:10" x14ac:dyDescent="0.35">
      <c r="A1975" s="189"/>
      <c r="B1975" s="189"/>
      <c r="C1975" s="189"/>
      <c r="D1975" s="158"/>
      <c r="E1975" s="189"/>
      <c r="F1975" s="189"/>
      <c r="G1975" s="189"/>
      <c r="H1975" s="189"/>
      <c r="I1975" s="190"/>
      <c r="J1975" s="191"/>
    </row>
    <row r="1976" spans="1:10" x14ac:dyDescent="0.35">
      <c r="A1976" s="189"/>
      <c r="B1976" s="189"/>
      <c r="C1976" s="189"/>
      <c r="D1976" s="158"/>
      <c r="E1976" s="189"/>
      <c r="F1976" s="189"/>
      <c r="G1976" s="189"/>
      <c r="H1976" s="189"/>
      <c r="I1976" s="190"/>
      <c r="J1976" s="191"/>
    </row>
    <row r="1977" spans="1:10" x14ac:dyDescent="0.35">
      <c r="A1977" s="189"/>
      <c r="B1977" s="189"/>
      <c r="C1977" s="189"/>
      <c r="D1977" s="158"/>
      <c r="E1977" s="189"/>
      <c r="F1977" s="189"/>
      <c r="G1977" s="189"/>
      <c r="H1977" s="189"/>
      <c r="I1977" s="190"/>
      <c r="J1977" s="191"/>
    </row>
    <row r="1978" spans="1:10" x14ac:dyDescent="0.35">
      <c r="A1978" s="189"/>
      <c r="B1978" s="189"/>
      <c r="C1978" s="189"/>
      <c r="D1978" s="158"/>
      <c r="E1978" s="189"/>
      <c r="F1978" s="189"/>
      <c r="G1978" s="189"/>
      <c r="H1978" s="189"/>
      <c r="I1978" s="190"/>
      <c r="J1978" s="191"/>
    </row>
    <row r="1979" spans="1:10" x14ac:dyDescent="0.35">
      <c r="A1979" s="189"/>
      <c r="B1979" s="189"/>
      <c r="C1979" s="189"/>
      <c r="D1979" s="158"/>
      <c r="E1979" s="189"/>
      <c r="F1979" s="189"/>
      <c r="G1979" s="189"/>
      <c r="H1979" s="189"/>
      <c r="I1979" s="190"/>
      <c r="J1979" s="191"/>
    </row>
    <row r="1980" spans="1:10" x14ac:dyDescent="0.35">
      <c r="A1980" s="189"/>
      <c r="B1980" s="189"/>
      <c r="C1980" s="189"/>
      <c r="D1980" s="158"/>
      <c r="E1980" s="189"/>
      <c r="F1980" s="189"/>
      <c r="G1980" s="189"/>
      <c r="H1980" s="189"/>
      <c r="I1980" s="190"/>
      <c r="J1980" s="191"/>
    </row>
    <row r="1981" spans="1:10" x14ac:dyDescent="0.35">
      <c r="A1981" s="189"/>
      <c r="B1981" s="189"/>
      <c r="C1981" s="189"/>
      <c r="D1981" s="158"/>
      <c r="E1981" s="189"/>
      <c r="F1981" s="189"/>
      <c r="G1981" s="189"/>
      <c r="H1981" s="189"/>
      <c r="I1981" s="190"/>
      <c r="J1981" s="191"/>
    </row>
    <row r="1982" spans="1:10" x14ac:dyDescent="0.35">
      <c r="A1982" s="189"/>
      <c r="B1982" s="189"/>
      <c r="C1982" s="189"/>
      <c r="D1982" s="158"/>
      <c r="E1982" s="189"/>
      <c r="F1982" s="189"/>
      <c r="G1982" s="189"/>
      <c r="H1982" s="189"/>
      <c r="I1982" s="190"/>
      <c r="J1982" s="191"/>
    </row>
    <row r="1983" spans="1:10" x14ac:dyDescent="0.35">
      <c r="A1983" s="189"/>
      <c r="B1983" s="189"/>
      <c r="C1983" s="189"/>
      <c r="D1983" s="158"/>
      <c r="E1983" s="189"/>
      <c r="F1983" s="189"/>
      <c r="G1983" s="189"/>
      <c r="H1983" s="189"/>
      <c r="I1983" s="190"/>
      <c r="J1983" s="191"/>
    </row>
    <row r="1984" spans="1:10" x14ac:dyDescent="0.35">
      <c r="A1984" s="189"/>
      <c r="B1984" s="189"/>
      <c r="C1984" s="189"/>
      <c r="D1984" s="158"/>
      <c r="E1984" s="189"/>
      <c r="F1984" s="189"/>
      <c r="G1984" s="189"/>
      <c r="H1984" s="189"/>
      <c r="I1984" s="190"/>
      <c r="J1984" s="191"/>
    </row>
    <row r="1985" spans="1:10" x14ac:dyDescent="0.35">
      <c r="A1985" s="189"/>
      <c r="B1985" s="189"/>
      <c r="C1985" s="189"/>
      <c r="D1985" s="158"/>
      <c r="E1985" s="189"/>
      <c r="F1985" s="189"/>
      <c r="G1985" s="189"/>
      <c r="H1985" s="189"/>
      <c r="I1985" s="190"/>
      <c r="J1985" s="191"/>
    </row>
    <row r="1986" spans="1:10" x14ac:dyDescent="0.35">
      <c r="A1986" s="189"/>
      <c r="B1986" s="189"/>
      <c r="C1986" s="189"/>
      <c r="D1986" s="158"/>
      <c r="E1986" s="189"/>
      <c r="F1986" s="189"/>
      <c r="G1986" s="189"/>
      <c r="H1986" s="189"/>
      <c r="I1986" s="190"/>
      <c r="J1986" s="191"/>
    </row>
    <row r="1987" spans="1:10" x14ac:dyDescent="0.35">
      <c r="A1987" s="189"/>
      <c r="B1987" s="189"/>
      <c r="C1987" s="189"/>
      <c r="D1987" s="158"/>
      <c r="E1987" s="189"/>
      <c r="F1987" s="189"/>
      <c r="G1987" s="189"/>
      <c r="H1987" s="189"/>
      <c r="I1987" s="190"/>
      <c r="J1987" s="191"/>
    </row>
    <row r="1988" spans="1:10" x14ac:dyDescent="0.35">
      <c r="A1988" s="189"/>
      <c r="B1988" s="189"/>
      <c r="C1988" s="189"/>
      <c r="D1988" s="158"/>
      <c r="E1988" s="189"/>
      <c r="F1988" s="189"/>
      <c r="G1988" s="189"/>
      <c r="H1988" s="189"/>
      <c r="I1988" s="190"/>
      <c r="J1988" s="191"/>
    </row>
    <row r="1989" spans="1:10" x14ac:dyDescent="0.35">
      <c r="A1989" s="189"/>
      <c r="B1989" s="189"/>
      <c r="C1989" s="189"/>
      <c r="D1989" s="158"/>
      <c r="E1989" s="189"/>
      <c r="F1989" s="189"/>
      <c r="G1989" s="189"/>
      <c r="H1989" s="189"/>
      <c r="I1989" s="190"/>
      <c r="J1989" s="191"/>
    </row>
    <row r="1990" spans="1:10" x14ac:dyDescent="0.35">
      <c r="A1990" s="189"/>
      <c r="B1990" s="189"/>
      <c r="C1990" s="189"/>
      <c r="D1990" s="158"/>
      <c r="E1990" s="189"/>
      <c r="F1990" s="189"/>
      <c r="G1990" s="189"/>
      <c r="H1990" s="189"/>
      <c r="I1990" s="190"/>
      <c r="J1990" s="191"/>
    </row>
    <row r="1991" spans="1:10" x14ac:dyDescent="0.35">
      <c r="A1991" s="189"/>
      <c r="B1991" s="189"/>
      <c r="C1991" s="189"/>
      <c r="D1991" s="158"/>
      <c r="E1991" s="189"/>
      <c r="F1991" s="189"/>
      <c r="G1991" s="189"/>
      <c r="H1991" s="189"/>
      <c r="I1991" s="190"/>
      <c r="J1991" s="191"/>
    </row>
    <row r="1992" spans="1:10" x14ac:dyDescent="0.35">
      <c r="A1992" s="189"/>
      <c r="B1992" s="189"/>
      <c r="C1992" s="189"/>
      <c r="D1992" s="158"/>
      <c r="E1992" s="189"/>
      <c r="F1992" s="189"/>
      <c r="G1992" s="189"/>
      <c r="H1992" s="189"/>
      <c r="I1992" s="190"/>
      <c r="J1992" s="191"/>
    </row>
    <row r="1993" spans="1:10" x14ac:dyDescent="0.35">
      <c r="A1993" s="189"/>
      <c r="B1993" s="189"/>
      <c r="C1993" s="189"/>
      <c r="D1993" s="158"/>
      <c r="E1993" s="189"/>
      <c r="F1993" s="189"/>
      <c r="G1993" s="189"/>
      <c r="H1993" s="189"/>
      <c r="I1993" s="190"/>
      <c r="J1993" s="191"/>
    </row>
    <row r="1994" spans="1:10" x14ac:dyDescent="0.35">
      <c r="A1994" s="189"/>
      <c r="B1994" s="189"/>
      <c r="C1994" s="189"/>
      <c r="D1994" s="158"/>
      <c r="E1994" s="189"/>
      <c r="F1994" s="189"/>
      <c r="G1994" s="189"/>
      <c r="H1994" s="189"/>
      <c r="I1994" s="190"/>
      <c r="J1994" s="191"/>
    </row>
    <row r="1995" spans="1:10" x14ac:dyDescent="0.35">
      <c r="A1995" s="189"/>
      <c r="B1995" s="189"/>
      <c r="C1995" s="189"/>
      <c r="D1995" s="158"/>
      <c r="E1995" s="189"/>
      <c r="F1995" s="189"/>
      <c r="G1995" s="189"/>
      <c r="H1995" s="189"/>
      <c r="I1995" s="190"/>
      <c r="J1995" s="191"/>
    </row>
    <row r="1996" spans="1:10" x14ac:dyDescent="0.35">
      <c r="A1996" s="189"/>
      <c r="B1996" s="189"/>
      <c r="C1996" s="189"/>
      <c r="D1996" s="158"/>
      <c r="E1996" s="189"/>
      <c r="F1996" s="189"/>
      <c r="G1996" s="189"/>
      <c r="H1996" s="189"/>
      <c r="I1996" s="190"/>
      <c r="J1996" s="191"/>
    </row>
    <row r="1997" spans="1:10" x14ac:dyDescent="0.35">
      <c r="A1997" s="189"/>
      <c r="B1997" s="189"/>
      <c r="C1997" s="189"/>
      <c r="D1997" s="158"/>
      <c r="E1997" s="189"/>
      <c r="F1997" s="189"/>
      <c r="G1997" s="189"/>
      <c r="H1997" s="189"/>
      <c r="I1997" s="190"/>
      <c r="J1997" s="191"/>
    </row>
    <row r="1998" spans="1:10" x14ac:dyDescent="0.35">
      <c r="A1998" s="189"/>
      <c r="B1998" s="189"/>
      <c r="C1998" s="189"/>
      <c r="D1998" s="158"/>
      <c r="E1998" s="189"/>
      <c r="F1998" s="189"/>
      <c r="G1998" s="189"/>
      <c r="H1998" s="189"/>
      <c r="I1998" s="190"/>
      <c r="J1998" s="191"/>
    </row>
    <row r="1999" spans="1:10" x14ac:dyDescent="0.35">
      <c r="A1999" s="189"/>
      <c r="B1999" s="189"/>
      <c r="C1999" s="189"/>
      <c r="D1999" s="158"/>
      <c r="E1999" s="189"/>
      <c r="F1999" s="189"/>
      <c r="G1999" s="189"/>
      <c r="H1999" s="189"/>
      <c r="I1999" s="190"/>
      <c r="J1999" s="191"/>
    </row>
    <row r="2000" spans="1:10" x14ac:dyDescent="0.35">
      <c r="A2000" s="189"/>
      <c r="B2000" s="189"/>
      <c r="C2000" s="189"/>
      <c r="D2000" s="158"/>
      <c r="E2000" s="189"/>
      <c r="F2000" s="189"/>
      <c r="G2000" s="189"/>
      <c r="H2000" s="189"/>
      <c r="I2000" s="190"/>
      <c r="J2000" s="191"/>
    </row>
    <row r="2001" spans="1:10" x14ac:dyDescent="0.35">
      <c r="A2001" s="189"/>
      <c r="B2001" s="189"/>
      <c r="C2001" s="189"/>
      <c r="D2001" s="158"/>
      <c r="E2001" s="189"/>
      <c r="F2001" s="189"/>
      <c r="G2001" s="189"/>
      <c r="H2001" s="189"/>
      <c r="I2001" s="190"/>
      <c r="J2001" s="191"/>
    </row>
    <row r="2002" spans="1:10" x14ac:dyDescent="0.35">
      <c r="A2002" s="189"/>
      <c r="B2002" s="189"/>
      <c r="C2002" s="189"/>
      <c r="D2002" s="158"/>
      <c r="E2002" s="189"/>
      <c r="F2002" s="189"/>
      <c r="G2002" s="189"/>
      <c r="H2002" s="189"/>
      <c r="I2002" s="190"/>
      <c r="J2002" s="191"/>
    </row>
    <row r="2003" spans="1:10" x14ac:dyDescent="0.35">
      <c r="A2003" s="189"/>
      <c r="B2003" s="189"/>
      <c r="C2003" s="189"/>
      <c r="D2003" s="158"/>
      <c r="E2003" s="189"/>
      <c r="F2003" s="189"/>
      <c r="G2003" s="189"/>
      <c r="H2003" s="189"/>
      <c r="I2003" s="190"/>
      <c r="J2003" s="191"/>
    </row>
    <row r="2004" spans="1:10" x14ac:dyDescent="0.35">
      <c r="A2004" s="189"/>
      <c r="B2004" s="189"/>
      <c r="C2004" s="189"/>
      <c r="D2004" s="158"/>
      <c r="E2004" s="189"/>
      <c r="F2004" s="189"/>
      <c r="G2004" s="189"/>
      <c r="H2004" s="189"/>
      <c r="I2004" s="190"/>
      <c r="J2004" s="191"/>
    </row>
    <row r="2005" spans="1:10" x14ac:dyDescent="0.35">
      <c r="A2005" s="189"/>
      <c r="B2005" s="189"/>
      <c r="C2005" s="189"/>
      <c r="D2005" s="158"/>
      <c r="E2005" s="189"/>
      <c r="F2005" s="189"/>
      <c r="G2005" s="189"/>
      <c r="H2005" s="189"/>
      <c r="I2005" s="190"/>
      <c r="J2005" s="191"/>
    </row>
    <row r="2006" spans="1:10" x14ac:dyDescent="0.35">
      <c r="A2006" s="189"/>
      <c r="B2006" s="189"/>
      <c r="C2006" s="189"/>
      <c r="D2006" s="158"/>
      <c r="E2006" s="189"/>
      <c r="F2006" s="189"/>
      <c r="G2006" s="189"/>
      <c r="H2006" s="189"/>
      <c r="I2006" s="190"/>
      <c r="J2006" s="191"/>
    </row>
    <row r="2007" spans="1:10" x14ac:dyDescent="0.35">
      <c r="A2007" s="189"/>
      <c r="B2007" s="189"/>
      <c r="C2007" s="189"/>
      <c r="D2007" s="158"/>
      <c r="E2007" s="189"/>
      <c r="F2007" s="189"/>
      <c r="G2007" s="189"/>
      <c r="H2007" s="189"/>
      <c r="I2007" s="190"/>
      <c r="J2007" s="191"/>
    </row>
    <row r="2008" spans="1:10" x14ac:dyDescent="0.35">
      <c r="A2008" s="189"/>
      <c r="B2008" s="189"/>
      <c r="C2008" s="189"/>
      <c r="D2008" s="158"/>
      <c r="E2008" s="189"/>
      <c r="F2008" s="189"/>
      <c r="G2008" s="189"/>
      <c r="H2008" s="189"/>
      <c r="I2008" s="190"/>
      <c r="J2008" s="191"/>
    </row>
    <row r="2009" spans="1:10" x14ac:dyDescent="0.35">
      <c r="A2009" s="189"/>
      <c r="B2009" s="189"/>
      <c r="C2009" s="189"/>
      <c r="D2009" s="158"/>
      <c r="E2009" s="189"/>
      <c r="F2009" s="189"/>
      <c r="G2009" s="189"/>
      <c r="H2009" s="189"/>
      <c r="I2009" s="190"/>
      <c r="J2009" s="191"/>
    </row>
    <row r="2010" spans="1:10" x14ac:dyDescent="0.35">
      <c r="A2010" s="189"/>
      <c r="B2010" s="189"/>
      <c r="C2010" s="189"/>
      <c r="D2010" s="158"/>
      <c r="E2010" s="189"/>
      <c r="F2010" s="189"/>
      <c r="G2010" s="189"/>
      <c r="H2010" s="189"/>
      <c r="I2010" s="190"/>
      <c r="J2010" s="191"/>
    </row>
    <row r="2011" spans="1:10" x14ac:dyDescent="0.35">
      <c r="A2011" s="189"/>
      <c r="B2011" s="189"/>
      <c r="C2011" s="189"/>
      <c r="D2011" s="158"/>
      <c r="E2011" s="189"/>
      <c r="F2011" s="189"/>
      <c r="G2011" s="189"/>
      <c r="H2011" s="189"/>
      <c r="I2011" s="190"/>
      <c r="J2011" s="191"/>
    </row>
    <row r="2012" spans="1:10" x14ac:dyDescent="0.35">
      <c r="A2012" s="189"/>
      <c r="B2012" s="189"/>
      <c r="C2012" s="189"/>
      <c r="D2012" s="158"/>
      <c r="E2012" s="189"/>
      <c r="F2012" s="189"/>
      <c r="G2012" s="189"/>
      <c r="H2012" s="189"/>
      <c r="I2012" s="190"/>
      <c r="J2012" s="191"/>
    </row>
    <row r="2013" spans="1:10" x14ac:dyDescent="0.35">
      <c r="A2013" s="189"/>
      <c r="B2013" s="189"/>
      <c r="C2013" s="189"/>
      <c r="D2013" s="158"/>
      <c r="E2013" s="189"/>
      <c r="F2013" s="189"/>
      <c r="G2013" s="189"/>
      <c r="H2013" s="189"/>
      <c r="I2013" s="190"/>
      <c r="J2013" s="191"/>
    </row>
    <row r="2014" spans="1:10" x14ac:dyDescent="0.35">
      <c r="A2014" s="189"/>
      <c r="B2014" s="189"/>
      <c r="C2014" s="189"/>
      <c r="D2014" s="158"/>
      <c r="E2014" s="189"/>
      <c r="F2014" s="189"/>
      <c r="G2014" s="189"/>
      <c r="H2014" s="189"/>
      <c r="I2014" s="190"/>
      <c r="J2014" s="191"/>
    </row>
    <row r="2015" spans="1:10" x14ac:dyDescent="0.35">
      <c r="A2015" s="189"/>
      <c r="B2015" s="189"/>
      <c r="C2015" s="189"/>
      <c r="D2015" s="158"/>
      <c r="E2015" s="189"/>
      <c r="F2015" s="189"/>
      <c r="G2015" s="189"/>
      <c r="H2015" s="189"/>
      <c r="I2015" s="190"/>
      <c r="J2015" s="191"/>
    </row>
    <row r="2016" spans="1:10" x14ac:dyDescent="0.35">
      <c r="A2016" s="189"/>
      <c r="B2016" s="189"/>
      <c r="C2016" s="189"/>
      <c r="D2016" s="158"/>
      <c r="E2016" s="189"/>
      <c r="F2016" s="189"/>
      <c r="G2016" s="189"/>
      <c r="H2016" s="189"/>
      <c r="I2016" s="190"/>
      <c r="J2016" s="191"/>
    </row>
    <row r="2017" spans="1:10" x14ac:dyDescent="0.35">
      <c r="A2017" s="189"/>
      <c r="B2017" s="189"/>
      <c r="C2017" s="189"/>
      <c r="D2017" s="158"/>
      <c r="E2017" s="189"/>
      <c r="F2017" s="189"/>
      <c r="G2017" s="189"/>
      <c r="H2017" s="189"/>
      <c r="I2017" s="190"/>
      <c r="J2017" s="191"/>
    </row>
    <row r="2018" spans="1:10" x14ac:dyDescent="0.35">
      <c r="A2018" s="189"/>
      <c r="B2018" s="189"/>
      <c r="C2018" s="189"/>
      <c r="D2018" s="158"/>
      <c r="E2018" s="189"/>
      <c r="F2018" s="189"/>
      <c r="G2018" s="189"/>
      <c r="H2018" s="189"/>
      <c r="I2018" s="190"/>
      <c r="J2018" s="191"/>
    </row>
    <row r="2019" spans="1:10" x14ac:dyDescent="0.35">
      <c r="A2019" s="189"/>
      <c r="B2019" s="189"/>
      <c r="C2019" s="189"/>
      <c r="D2019" s="158"/>
      <c r="E2019" s="189"/>
      <c r="F2019" s="189"/>
      <c r="G2019" s="189"/>
      <c r="H2019" s="189"/>
      <c r="I2019" s="190"/>
      <c r="J2019" s="191"/>
    </row>
    <row r="2020" spans="1:10" x14ac:dyDescent="0.35">
      <c r="A2020" s="189"/>
      <c r="B2020" s="189"/>
      <c r="C2020" s="189"/>
      <c r="D2020" s="158"/>
      <c r="E2020" s="189"/>
      <c r="F2020" s="189"/>
      <c r="G2020" s="189"/>
      <c r="H2020" s="189"/>
      <c r="I2020" s="190"/>
      <c r="J2020" s="191"/>
    </row>
    <row r="2021" spans="1:10" x14ac:dyDescent="0.35">
      <c r="A2021" s="189"/>
      <c r="B2021" s="189"/>
      <c r="C2021" s="189"/>
      <c r="D2021" s="158"/>
      <c r="E2021" s="189"/>
      <c r="F2021" s="189"/>
      <c r="G2021" s="189"/>
      <c r="H2021" s="189"/>
      <c r="I2021" s="190"/>
      <c r="J2021" s="191"/>
    </row>
    <row r="2022" spans="1:10" x14ac:dyDescent="0.35">
      <c r="A2022" s="189"/>
      <c r="B2022" s="189"/>
      <c r="C2022" s="189"/>
      <c r="D2022" s="158"/>
      <c r="E2022" s="189"/>
      <c r="F2022" s="189"/>
      <c r="G2022" s="189"/>
      <c r="H2022" s="189"/>
      <c r="I2022" s="190"/>
      <c r="J2022" s="191"/>
    </row>
    <row r="2023" spans="1:10" x14ac:dyDescent="0.35">
      <c r="A2023" s="189"/>
      <c r="B2023" s="189"/>
      <c r="C2023" s="189"/>
      <c r="D2023" s="158"/>
      <c r="E2023" s="189"/>
      <c r="F2023" s="189"/>
      <c r="G2023" s="189"/>
      <c r="H2023" s="189"/>
      <c r="I2023" s="190"/>
      <c r="J2023" s="191"/>
    </row>
    <row r="2024" spans="1:10" x14ac:dyDescent="0.35">
      <c r="A2024" s="189"/>
      <c r="B2024" s="189"/>
      <c r="C2024" s="189"/>
      <c r="D2024" s="158"/>
      <c r="E2024" s="189"/>
      <c r="F2024" s="189"/>
      <c r="G2024" s="189"/>
      <c r="H2024" s="189"/>
      <c r="I2024" s="190"/>
      <c r="J2024" s="191"/>
    </row>
    <row r="2025" spans="1:10" x14ac:dyDescent="0.35">
      <c r="A2025" s="189"/>
      <c r="B2025" s="189"/>
      <c r="C2025" s="189"/>
      <c r="D2025" s="158"/>
      <c r="E2025" s="189"/>
      <c r="F2025" s="189"/>
      <c r="G2025" s="189"/>
      <c r="H2025" s="189"/>
      <c r="I2025" s="190"/>
      <c r="J2025" s="191"/>
    </row>
    <row r="2026" spans="1:10" x14ac:dyDescent="0.35">
      <c r="A2026" s="189"/>
      <c r="B2026" s="189"/>
      <c r="C2026" s="189"/>
      <c r="D2026" s="158"/>
      <c r="E2026" s="189"/>
      <c r="F2026" s="189"/>
      <c r="G2026" s="189"/>
      <c r="H2026" s="189"/>
      <c r="I2026" s="190"/>
      <c r="J2026" s="191"/>
    </row>
    <row r="2027" spans="1:10" x14ac:dyDescent="0.35">
      <c r="A2027" s="189"/>
      <c r="B2027" s="189"/>
      <c r="C2027" s="189"/>
      <c r="D2027" s="158"/>
      <c r="E2027" s="189"/>
      <c r="F2027" s="189"/>
      <c r="G2027" s="189"/>
      <c r="H2027" s="189"/>
      <c r="I2027" s="190"/>
      <c r="J2027" s="191"/>
    </row>
    <row r="2028" spans="1:10" x14ac:dyDescent="0.35">
      <c r="A2028" s="189"/>
      <c r="B2028" s="189"/>
      <c r="C2028" s="189"/>
      <c r="D2028" s="158"/>
      <c r="E2028" s="189"/>
      <c r="F2028" s="189"/>
      <c r="G2028" s="189"/>
      <c r="H2028" s="189"/>
      <c r="I2028" s="190"/>
      <c r="J2028" s="191"/>
    </row>
    <row r="2029" spans="1:10" x14ac:dyDescent="0.35">
      <c r="A2029" s="189"/>
      <c r="B2029" s="189"/>
      <c r="C2029" s="189"/>
      <c r="D2029" s="158"/>
      <c r="E2029" s="189"/>
      <c r="F2029" s="189"/>
      <c r="G2029" s="189"/>
      <c r="H2029" s="189"/>
      <c r="I2029" s="190"/>
      <c r="J2029" s="191"/>
    </row>
    <row r="2030" spans="1:10" x14ac:dyDescent="0.35">
      <c r="A2030" s="189"/>
      <c r="B2030" s="189"/>
      <c r="C2030" s="189"/>
      <c r="D2030" s="158"/>
      <c r="E2030" s="189"/>
      <c r="F2030" s="189"/>
      <c r="G2030" s="189"/>
      <c r="H2030" s="189"/>
      <c r="I2030" s="190"/>
      <c r="J2030" s="191"/>
    </row>
    <row r="2031" spans="1:10" x14ac:dyDescent="0.35">
      <c r="A2031" s="189"/>
      <c r="B2031" s="189"/>
      <c r="C2031" s="189"/>
      <c r="D2031" s="158"/>
      <c r="E2031" s="189"/>
      <c r="F2031" s="189"/>
      <c r="G2031" s="189"/>
      <c r="H2031" s="189"/>
      <c r="I2031" s="190"/>
      <c r="J2031" s="191"/>
    </row>
    <row r="2032" spans="1:10" x14ac:dyDescent="0.35">
      <c r="A2032" s="189"/>
      <c r="B2032" s="189"/>
      <c r="C2032" s="189"/>
      <c r="D2032" s="158"/>
      <c r="E2032" s="189"/>
      <c r="F2032" s="189"/>
      <c r="G2032" s="189"/>
      <c r="H2032" s="189"/>
      <c r="I2032" s="190"/>
      <c r="J2032" s="191"/>
    </row>
    <row r="2033" spans="1:10" x14ac:dyDescent="0.35">
      <c r="A2033" s="189"/>
      <c r="B2033" s="189"/>
      <c r="C2033" s="189"/>
      <c r="D2033" s="158"/>
      <c r="E2033" s="189"/>
      <c r="F2033" s="189"/>
      <c r="G2033" s="189"/>
      <c r="H2033" s="189"/>
      <c r="I2033" s="190"/>
      <c r="J2033" s="191"/>
    </row>
    <row r="2034" spans="1:10" x14ac:dyDescent="0.35">
      <c r="A2034" s="189"/>
      <c r="B2034" s="189"/>
      <c r="C2034" s="189"/>
      <c r="D2034" s="158"/>
      <c r="E2034" s="189"/>
      <c r="F2034" s="189"/>
      <c r="G2034" s="189"/>
      <c r="H2034" s="189"/>
      <c r="I2034" s="190"/>
      <c r="J2034" s="191"/>
    </row>
    <row r="2035" spans="1:10" x14ac:dyDescent="0.35">
      <c r="A2035" s="189"/>
      <c r="B2035" s="189"/>
      <c r="C2035" s="189"/>
      <c r="D2035" s="158"/>
      <c r="E2035" s="189"/>
      <c r="F2035" s="189"/>
      <c r="G2035" s="189"/>
      <c r="H2035" s="189"/>
      <c r="I2035" s="190"/>
      <c r="J2035" s="191"/>
    </row>
    <row r="2036" spans="1:10" x14ac:dyDescent="0.35">
      <c r="A2036" s="189"/>
      <c r="B2036" s="189"/>
      <c r="C2036" s="189"/>
      <c r="D2036" s="158"/>
      <c r="E2036" s="189"/>
      <c r="F2036" s="189"/>
      <c r="G2036" s="189"/>
      <c r="H2036" s="189"/>
      <c r="I2036" s="190"/>
      <c r="J2036" s="191"/>
    </row>
    <row r="2037" spans="1:10" x14ac:dyDescent="0.35">
      <c r="A2037" s="189"/>
      <c r="B2037" s="189"/>
      <c r="C2037" s="189"/>
      <c r="D2037" s="158"/>
      <c r="E2037" s="189"/>
      <c r="F2037" s="189"/>
      <c r="G2037" s="189"/>
      <c r="H2037" s="189"/>
      <c r="I2037" s="190"/>
      <c r="J2037" s="191"/>
    </row>
    <row r="2038" spans="1:10" x14ac:dyDescent="0.35">
      <c r="A2038" s="189"/>
      <c r="B2038" s="189"/>
      <c r="C2038" s="189"/>
      <c r="D2038" s="158"/>
      <c r="E2038" s="189"/>
      <c r="F2038" s="189"/>
      <c r="G2038" s="189"/>
      <c r="H2038" s="189"/>
      <c r="I2038" s="190"/>
      <c r="J2038" s="191"/>
    </row>
    <row r="2039" spans="1:10" x14ac:dyDescent="0.35">
      <c r="A2039" s="189"/>
      <c r="B2039" s="189"/>
      <c r="C2039" s="189"/>
      <c r="D2039" s="158"/>
      <c r="E2039" s="189"/>
      <c r="F2039" s="189"/>
      <c r="G2039" s="189"/>
      <c r="H2039" s="189"/>
      <c r="I2039" s="190"/>
      <c r="J2039" s="191"/>
    </row>
    <row r="2040" spans="1:10" x14ac:dyDescent="0.35">
      <c r="A2040" s="189"/>
      <c r="B2040" s="189"/>
      <c r="C2040" s="189"/>
      <c r="D2040" s="158"/>
      <c r="E2040" s="189"/>
      <c r="F2040" s="189"/>
      <c r="G2040" s="189"/>
      <c r="H2040" s="189"/>
      <c r="I2040" s="190"/>
      <c r="J2040" s="191"/>
    </row>
    <row r="2041" spans="1:10" x14ac:dyDescent="0.35">
      <c r="A2041" s="189"/>
      <c r="B2041" s="189"/>
      <c r="C2041" s="189"/>
      <c r="D2041" s="158"/>
      <c r="E2041" s="189"/>
      <c r="F2041" s="189"/>
      <c r="G2041" s="189"/>
      <c r="H2041" s="189"/>
      <c r="I2041" s="190"/>
      <c r="J2041" s="191"/>
    </row>
    <row r="2042" spans="1:10" x14ac:dyDescent="0.35">
      <c r="A2042" s="189"/>
      <c r="B2042" s="189"/>
      <c r="C2042" s="189"/>
      <c r="D2042" s="158"/>
      <c r="E2042" s="189"/>
      <c r="F2042" s="189"/>
      <c r="G2042" s="189"/>
      <c r="H2042" s="189"/>
      <c r="I2042" s="190"/>
      <c r="J2042" s="191"/>
    </row>
    <row r="2043" spans="1:10" x14ac:dyDescent="0.35">
      <c r="A2043" s="189"/>
      <c r="B2043" s="189"/>
      <c r="C2043" s="189"/>
      <c r="D2043" s="158"/>
      <c r="E2043" s="189"/>
      <c r="F2043" s="189"/>
      <c r="G2043" s="189"/>
      <c r="H2043" s="189"/>
      <c r="I2043" s="190"/>
      <c r="J2043" s="191"/>
    </row>
    <row r="2044" spans="1:10" x14ac:dyDescent="0.35">
      <c r="A2044" s="189"/>
      <c r="B2044" s="189"/>
      <c r="C2044" s="189"/>
      <c r="D2044" s="158"/>
      <c r="E2044" s="189"/>
      <c r="F2044" s="189"/>
      <c r="G2044" s="189"/>
      <c r="H2044" s="189"/>
      <c r="I2044" s="190"/>
      <c r="J2044" s="191"/>
    </row>
    <row r="2045" spans="1:10" x14ac:dyDescent="0.35">
      <c r="A2045" s="189"/>
      <c r="B2045" s="189"/>
      <c r="C2045" s="189"/>
      <c r="D2045" s="158"/>
      <c r="E2045" s="189"/>
      <c r="F2045" s="189"/>
      <c r="G2045" s="189"/>
      <c r="H2045" s="189"/>
      <c r="I2045" s="190"/>
      <c r="J2045" s="191"/>
    </row>
    <row r="2046" spans="1:10" x14ac:dyDescent="0.35">
      <c r="A2046" s="189"/>
      <c r="B2046" s="189"/>
      <c r="C2046" s="189"/>
      <c r="D2046" s="158"/>
      <c r="E2046" s="189"/>
      <c r="F2046" s="189"/>
      <c r="G2046" s="189"/>
      <c r="H2046" s="189"/>
      <c r="I2046" s="190"/>
      <c r="J2046" s="191"/>
    </row>
    <row r="2047" spans="1:10" x14ac:dyDescent="0.35">
      <c r="A2047" s="189"/>
      <c r="B2047" s="189"/>
      <c r="C2047" s="189"/>
      <c r="D2047" s="158"/>
      <c r="E2047" s="189"/>
      <c r="F2047" s="189"/>
      <c r="G2047" s="189"/>
      <c r="H2047" s="189"/>
      <c r="I2047" s="190"/>
      <c r="J2047" s="191"/>
    </row>
    <row r="2048" spans="1:10" x14ac:dyDescent="0.35">
      <c r="A2048" s="189"/>
      <c r="B2048" s="189"/>
      <c r="C2048" s="189"/>
      <c r="D2048" s="158"/>
      <c r="E2048" s="189"/>
      <c r="F2048" s="189"/>
      <c r="G2048" s="189"/>
      <c r="H2048" s="189"/>
      <c r="I2048" s="190"/>
      <c r="J2048" s="191"/>
    </row>
    <row r="2049" spans="1:10" x14ac:dyDescent="0.35">
      <c r="A2049" s="189"/>
      <c r="B2049" s="189"/>
      <c r="C2049" s="189"/>
      <c r="D2049" s="158"/>
      <c r="E2049" s="189"/>
      <c r="F2049" s="189"/>
      <c r="G2049" s="189"/>
      <c r="H2049" s="189"/>
      <c r="I2049" s="190"/>
      <c r="J2049" s="191"/>
    </row>
    <row r="2050" spans="1:10" x14ac:dyDescent="0.35">
      <c r="A2050" s="189"/>
      <c r="B2050" s="189"/>
      <c r="C2050" s="189"/>
      <c r="D2050" s="158"/>
      <c r="E2050" s="189"/>
      <c r="F2050" s="189"/>
      <c r="G2050" s="189"/>
      <c r="H2050" s="189"/>
      <c r="I2050" s="190"/>
      <c r="J2050" s="191"/>
    </row>
    <row r="2051" spans="1:10" x14ac:dyDescent="0.35">
      <c r="A2051" s="189"/>
      <c r="B2051" s="189"/>
      <c r="C2051" s="189"/>
      <c r="D2051" s="158"/>
      <c r="E2051" s="189"/>
      <c r="F2051" s="189"/>
      <c r="G2051" s="189"/>
      <c r="H2051" s="189"/>
      <c r="I2051" s="190"/>
      <c r="J2051" s="191"/>
    </row>
    <row r="2052" spans="1:10" x14ac:dyDescent="0.35">
      <c r="A2052" s="189"/>
      <c r="B2052" s="189"/>
      <c r="C2052" s="189"/>
      <c r="D2052" s="158"/>
      <c r="E2052" s="189"/>
      <c r="F2052" s="189"/>
      <c r="G2052" s="189"/>
      <c r="H2052" s="189"/>
      <c r="I2052" s="190"/>
      <c r="J2052" s="191"/>
    </row>
    <row r="2053" spans="1:10" x14ac:dyDescent="0.35">
      <c r="A2053" s="189"/>
      <c r="B2053" s="189"/>
      <c r="C2053" s="189"/>
      <c r="D2053" s="158"/>
      <c r="E2053" s="189"/>
      <c r="F2053" s="189"/>
      <c r="G2053" s="189"/>
      <c r="H2053" s="189"/>
      <c r="I2053" s="190"/>
      <c r="J2053" s="191"/>
    </row>
    <row r="2054" spans="1:10" x14ac:dyDescent="0.35">
      <c r="A2054" s="189"/>
      <c r="B2054" s="189"/>
      <c r="C2054" s="189"/>
      <c r="D2054" s="158"/>
      <c r="E2054" s="189"/>
      <c r="F2054" s="189"/>
      <c r="G2054" s="189"/>
      <c r="H2054" s="189"/>
      <c r="I2054" s="190"/>
      <c r="J2054" s="191"/>
    </row>
    <row r="2055" spans="1:10" x14ac:dyDescent="0.35">
      <c r="A2055" s="189"/>
      <c r="B2055" s="189"/>
      <c r="C2055" s="189"/>
      <c r="D2055" s="158"/>
      <c r="E2055" s="189"/>
      <c r="F2055" s="189"/>
      <c r="G2055" s="189"/>
      <c r="H2055" s="189"/>
      <c r="I2055" s="190"/>
      <c r="J2055" s="191"/>
    </row>
    <row r="2056" spans="1:10" x14ac:dyDescent="0.35">
      <c r="A2056" s="189"/>
      <c r="B2056" s="189"/>
      <c r="C2056" s="189"/>
      <c r="D2056" s="158"/>
      <c r="E2056" s="189"/>
      <c r="F2056" s="189"/>
      <c r="G2056" s="189"/>
      <c r="H2056" s="189"/>
      <c r="I2056" s="190"/>
      <c r="J2056" s="191"/>
    </row>
    <row r="2057" spans="1:10" x14ac:dyDescent="0.35">
      <c r="A2057" s="189"/>
      <c r="B2057" s="189"/>
      <c r="C2057" s="189"/>
      <c r="D2057" s="158"/>
      <c r="E2057" s="189"/>
      <c r="F2057" s="189"/>
      <c r="G2057" s="189"/>
      <c r="H2057" s="189"/>
      <c r="I2057" s="190"/>
      <c r="J2057" s="191"/>
    </row>
    <row r="2058" spans="1:10" x14ac:dyDescent="0.35">
      <c r="A2058" s="189"/>
      <c r="B2058" s="189"/>
      <c r="C2058" s="189"/>
      <c r="D2058" s="158"/>
      <c r="E2058" s="189"/>
      <c r="F2058" s="189"/>
      <c r="G2058" s="189"/>
      <c r="H2058" s="189"/>
      <c r="I2058" s="190"/>
      <c r="J2058" s="191"/>
    </row>
    <row r="2059" spans="1:10" x14ac:dyDescent="0.35">
      <c r="A2059" s="189"/>
      <c r="B2059" s="189"/>
      <c r="C2059" s="189"/>
      <c r="D2059" s="158"/>
      <c r="E2059" s="189"/>
      <c r="F2059" s="189"/>
      <c r="G2059" s="189"/>
      <c r="H2059" s="189"/>
      <c r="I2059" s="190"/>
      <c r="J2059" s="191"/>
    </row>
    <row r="2060" spans="1:10" x14ac:dyDescent="0.35">
      <c r="A2060" s="189"/>
      <c r="B2060" s="189"/>
      <c r="C2060" s="189"/>
      <c r="D2060" s="158"/>
      <c r="E2060" s="189"/>
      <c r="F2060" s="189"/>
      <c r="G2060" s="189"/>
      <c r="H2060" s="189"/>
      <c r="I2060" s="190"/>
      <c r="J2060" s="191"/>
    </row>
    <row r="2061" spans="1:10" x14ac:dyDescent="0.35">
      <c r="A2061" s="189"/>
      <c r="B2061" s="189"/>
      <c r="C2061" s="189"/>
      <c r="D2061" s="158"/>
      <c r="E2061" s="189"/>
      <c r="F2061" s="189"/>
      <c r="G2061" s="189"/>
      <c r="H2061" s="189"/>
      <c r="I2061" s="190"/>
      <c r="J2061" s="191"/>
    </row>
    <row r="2062" spans="1:10" x14ac:dyDescent="0.35">
      <c r="A2062" s="189"/>
      <c r="B2062" s="189"/>
      <c r="C2062" s="189"/>
      <c r="D2062" s="158"/>
      <c r="E2062" s="189"/>
      <c r="F2062" s="189"/>
      <c r="G2062" s="189"/>
      <c r="H2062" s="189"/>
      <c r="I2062" s="190"/>
      <c r="J2062" s="191"/>
    </row>
    <row r="2063" spans="1:10" x14ac:dyDescent="0.35">
      <c r="A2063" s="189"/>
      <c r="B2063" s="189"/>
      <c r="C2063" s="189"/>
      <c r="D2063" s="158"/>
      <c r="E2063" s="189"/>
      <c r="F2063" s="189"/>
      <c r="G2063" s="189"/>
      <c r="H2063" s="189"/>
      <c r="I2063" s="190"/>
      <c r="J2063" s="191"/>
    </row>
    <row r="2064" spans="1:10" x14ac:dyDescent="0.35">
      <c r="A2064" s="189"/>
      <c r="B2064" s="189"/>
      <c r="C2064" s="189"/>
      <c r="D2064" s="158"/>
      <c r="E2064" s="189"/>
      <c r="F2064" s="189"/>
      <c r="G2064" s="189"/>
      <c r="H2064" s="189"/>
      <c r="I2064" s="190"/>
      <c r="J2064" s="191"/>
    </row>
    <row r="2065" spans="1:10" x14ac:dyDescent="0.35">
      <c r="A2065" s="189"/>
      <c r="B2065" s="189"/>
      <c r="C2065" s="189"/>
      <c r="D2065" s="158"/>
      <c r="E2065" s="189"/>
      <c r="F2065" s="189"/>
      <c r="G2065" s="189"/>
      <c r="H2065" s="189"/>
      <c r="I2065" s="190"/>
      <c r="J2065" s="191"/>
    </row>
    <row r="2066" spans="1:10" x14ac:dyDescent="0.35">
      <c r="A2066" s="189"/>
      <c r="B2066" s="189"/>
      <c r="C2066" s="189"/>
      <c r="D2066" s="158"/>
      <c r="E2066" s="189"/>
      <c r="F2066" s="189"/>
      <c r="G2066" s="189"/>
      <c r="H2066" s="189"/>
      <c r="I2066" s="190"/>
      <c r="J2066" s="191"/>
    </row>
    <row r="2067" spans="1:10" x14ac:dyDescent="0.35">
      <c r="A2067" s="189"/>
      <c r="B2067" s="189"/>
      <c r="C2067" s="189"/>
      <c r="D2067" s="158"/>
      <c r="E2067" s="189"/>
      <c r="F2067" s="189"/>
      <c r="G2067" s="189"/>
      <c r="H2067" s="189"/>
      <c r="I2067" s="190"/>
      <c r="J2067" s="191"/>
    </row>
    <row r="2068" spans="1:10" x14ac:dyDescent="0.35">
      <c r="A2068" s="189"/>
      <c r="B2068" s="189"/>
      <c r="C2068" s="189"/>
      <c r="D2068" s="158"/>
      <c r="E2068" s="189"/>
      <c r="F2068" s="189"/>
      <c r="G2068" s="189"/>
      <c r="H2068" s="189"/>
      <c r="I2068" s="190"/>
      <c r="J2068" s="191"/>
    </row>
    <row r="2069" spans="1:10" x14ac:dyDescent="0.35">
      <c r="A2069" s="189"/>
      <c r="B2069" s="189"/>
      <c r="C2069" s="189"/>
      <c r="D2069" s="158"/>
      <c r="E2069" s="189"/>
      <c r="F2069" s="189"/>
      <c r="G2069" s="189"/>
      <c r="H2069" s="189"/>
      <c r="I2069" s="190"/>
      <c r="J2069" s="191"/>
    </row>
    <row r="2070" spans="1:10" x14ac:dyDescent="0.35">
      <c r="A2070" s="189"/>
      <c r="B2070" s="189"/>
      <c r="C2070" s="189"/>
      <c r="D2070" s="158"/>
      <c r="E2070" s="189"/>
      <c r="F2070" s="189"/>
      <c r="G2070" s="189"/>
      <c r="H2070" s="189"/>
      <c r="I2070" s="190"/>
      <c r="J2070" s="191"/>
    </row>
    <row r="2071" spans="1:10" x14ac:dyDescent="0.35">
      <c r="A2071" s="189"/>
      <c r="B2071" s="189"/>
      <c r="C2071" s="189"/>
      <c r="D2071" s="158"/>
      <c r="E2071" s="189"/>
      <c r="F2071" s="189"/>
      <c r="G2071" s="189"/>
      <c r="H2071" s="189"/>
      <c r="I2071" s="190"/>
      <c r="J2071" s="191"/>
    </row>
    <row r="2072" spans="1:10" x14ac:dyDescent="0.35">
      <c r="A2072" s="189"/>
      <c r="B2072" s="189"/>
      <c r="C2072" s="189"/>
      <c r="D2072" s="158"/>
      <c r="E2072" s="189"/>
      <c r="F2072" s="189"/>
      <c r="G2072" s="189"/>
      <c r="H2072" s="189"/>
      <c r="I2072" s="190"/>
      <c r="J2072" s="191"/>
    </row>
    <row r="2073" spans="1:10" x14ac:dyDescent="0.35">
      <c r="A2073" s="189"/>
      <c r="B2073" s="189"/>
      <c r="C2073" s="189"/>
      <c r="D2073" s="158"/>
      <c r="E2073" s="189"/>
      <c r="F2073" s="189"/>
      <c r="G2073" s="189"/>
      <c r="H2073" s="189"/>
      <c r="I2073" s="190"/>
      <c r="J2073" s="191"/>
    </row>
    <row r="2074" spans="1:10" x14ac:dyDescent="0.35">
      <c r="A2074" s="189"/>
      <c r="B2074" s="189"/>
      <c r="C2074" s="189"/>
      <c r="D2074" s="158"/>
      <c r="E2074" s="189"/>
      <c r="F2074" s="189"/>
      <c r="G2074" s="189"/>
      <c r="H2074" s="189"/>
      <c r="I2074" s="190"/>
      <c r="J2074" s="191"/>
    </row>
    <row r="2075" spans="1:10" x14ac:dyDescent="0.35">
      <c r="A2075" s="189"/>
      <c r="B2075" s="189"/>
      <c r="C2075" s="189"/>
      <c r="D2075" s="158"/>
      <c r="E2075" s="189"/>
      <c r="F2075" s="189"/>
      <c r="G2075" s="189"/>
      <c r="H2075" s="189"/>
      <c r="I2075" s="190"/>
      <c r="J2075" s="191"/>
    </row>
    <row r="2076" spans="1:10" x14ac:dyDescent="0.35">
      <c r="A2076" s="189"/>
      <c r="B2076" s="189"/>
      <c r="C2076" s="189"/>
      <c r="D2076" s="158"/>
      <c r="E2076" s="189"/>
      <c r="F2076" s="189"/>
      <c r="G2076" s="189"/>
      <c r="H2076" s="189"/>
      <c r="I2076" s="190"/>
      <c r="J2076" s="191"/>
    </row>
    <row r="2077" spans="1:10" x14ac:dyDescent="0.35">
      <c r="A2077" s="189"/>
      <c r="B2077" s="189"/>
      <c r="C2077" s="189"/>
      <c r="D2077" s="158"/>
      <c r="E2077" s="189"/>
      <c r="F2077" s="189"/>
      <c r="G2077" s="189"/>
      <c r="H2077" s="189"/>
      <c r="I2077" s="190"/>
      <c r="J2077" s="191"/>
    </row>
    <row r="2078" spans="1:10" x14ac:dyDescent="0.35">
      <c r="A2078" s="189"/>
      <c r="B2078" s="189"/>
      <c r="C2078" s="189"/>
      <c r="D2078" s="158"/>
      <c r="E2078" s="189"/>
      <c r="F2078" s="189"/>
      <c r="G2078" s="189"/>
      <c r="H2078" s="189"/>
      <c r="I2078" s="190"/>
      <c r="J2078" s="191"/>
    </row>
    <row r="2079" spans="1:10" x14ac:dyDescent="0.35">
      <c r="A2079" s="189"/>
      <c r="B2079" s="189"/>
      <c r="C2079" s="189"/>
      <c r="D2079" s="158"/>
      <c r="E2079" s="189"/>
      <c r="F2079" s="189"/>
      <c r="G2079" s="189"/>
      <c r="H2079" s="189"/>
      <c r="I2079" s="190"/>
      <c r="J2079" s="191"/>
    </row>
    <row r="2080" spans="1:10" x14ac:dyDescent="0.35">
      <c r="A2080" s="189"/>
      <c r="B2080" s="189"/>
      <c r="C2080" s="189"/>
      <c r="D2080" s="158"/>
      <c r="E2080" s="189"/>
      <c r="F2080" s="189"/>
      <c r="G2080" s="189"/>
      <c r="H2080" s="189"/>
      <c r="I2080" s="190"/>
      <c r="J2080" s="191"/>
    </row>
    <row r="2081" spans="1:10" x14ac:dyDescent="0.35">
      <c r="A2081" s="189"/>
      <c r="B2081" s="189"/>
      <c r="C2081" s="189"/>
      <c r="D2081" s="158"/>
      <c r="E2081" s="189"/>
      <c r="F2081" s="189"/>
      <c r="G2081" s="189"/>
      <c r="H2081" s="189"/>
      <c r="I2081" s="190"/>
      <c r="J2081" s="191"/>
    </row>
    <row r="2082" spans="1:10" x14ac:dyDescent="0.35">
      <c r="A2082" s="189"/>
      <c r="B2082" s="189"/>
      <c r="C2082" s="189"/>
      <c r="D2082" s="158"/>
      <c r="E2082" s="189"/>
      <c r="F2082" s="189"/>
      <c r="G2082" s="189"/>
      <c r="H2082" s="189"/>
      <c r="I2082" s="190"/>
      <c r="J2082" s="191"/>
    </row>
    <row r="2083" spans="1:10" x14ac:dyDescent="0.35">
      <c r="A2083" s="189"/>
      <c r="B2083" s="189"/>
      <c r="C2083" s="189"/>
      <c r="D2083" s="158"/>
      <c r="E2083" s="189"/>
      <c r="F2083" s="189"/>
      <c r="G2083" s="189"/>
      <c r="H2083" s="189"/>
      <c r="I2083" s="190"/>
      <c r="J2083" s="191"/>
    </row>
    <row r="2084" spans="1:10" x14ac:dyDescent="0.35">
      <c r="A2084" s="189"/>
      <c r="B2084" s="189"/>
      <c r="C2084" s="189"/>
      <c r="D2084" s="158"/>
      <c r="E2084" s="189"/>
      <c r="F2084" s="189"/>
      <c r="G2084" s="189"/>
      <c r="H2084" s="189"/>
      <c r="I2084" s="190"/>
      <c r="J2084" s="191"/>
    </row>
    <row r="2085" spans="1:10" x14ac:dyDescent="0.35">
      <c r="A2085" s="189"/>
      <c r="B2085" s="189"/>
      <c r="C2085" s="189"/>
      <c r="D2085" s="158"/>
      <c r="E2085" s="189"/>
      <c r="F2085" s="189"/>
      <c r="G2085" s="189"/>
      <c r="H2085" s="189"/>
      <c r="I2085" s="190"/>
      <c r="J2085" s="191"/>
    </row>
    <row r="2086" spans="1:10" x14ac:dyDescent="0.35">
      <c r="A2086" s="189"/>
      <c r="B2086" s="189"/>
      <c r="C2086" s="189"/>
      <c r="D2086" s="158"/>
      <c r="E2086" s="189"/>
      <c r="F2086" s="189"/>
      <c r="G2086" s="189"/>
      <c r="H2086" s="189"/>
      <c r="I2086" s="190"/>
      <c r="J2086" s="191"/>
    </row>
    <row r="2087" spans="1:10" x14ac:dyDescent="0.35">
      <c r="A2087" s="189"/>
      <c r="B2087" s="189"/>
      <c r="C2087" s="189"/>
      <c r="D2087" s="158"/>
      <c r="E2087" s="189"/>
      <c r="F2087" s="189"/>
      <c r="G2087" s="189"/>
      <c r="H2087" s="189"/>
      <c r="I2087" s="190"/>
      <c r="J2087" s="191"/>
    </row>
    <row r="2088" spans="1:10" x14ac:dyDescent="0.35">
      <c r="A2088" s="189"/>
      <c r="B2088" s="189"/>
      <c r="C2088" s="189"/>
      <c r="D2088" s="158"/>
      <c r="E2088" s="189"/>
      <c r="F2088" s="189"/>
      <c r="G2088" s="189"/>
      <c r="H2088" s="189"/>
      <c r="I2088" s="190"/>
      <c r="J2088" s="191"/>
    </row>
    <row r="2089" spans="1:10" x14ac:dyDescent="0.35">
      <c r="A2089" s="189"/>
      <c r="B2089" s="189"/>
      <c r="C2089" s="189"/>
      <c r="D2089" s="158"/>
      <c r="E2089" s="189"/>
      <c r="F2089" s="189"/>
      <c r="G2089" s="189"/>
      <c r="H2089" s="189"/>
      <c r="I2089" s="190"/>
      <c r="J2089" s="191"/>
    </row>
    <row r="2090" spans="1:10" x14ac:dyDescent="0.35">
      <c r="A2090" s="189"/>
      <c r="B2090" s="189"/>
      <c r="C2090" s="189"/>
      <c r="D2090" s="158"/>
      <c r="E2090" s="189"/>
      <c r="F2090" s="189"/>
      <c r="G2090" s="189"/>
      <c r="H2090" s="189"/>
      <c r="I2090" s="190"/>
      <c r="J2090" s="191"/>
    </row>
    <row r="2091" spans="1:10" x14ac:dyDescent="0.35">
      <c r="A2091" s="189"/>
      <c r="B2091" s="189"/>
      <c r="C2091" s="189"/>
      <c r="D2091" s="158"/>
      <c r="E2091" s="189"/>
      <c r="F2091" s="189"/>
      <c r="G2091" s="189"/>
      <c r="H2091" s="189"/>
      <c r="I2091" s="190"/>
      <c r="J2091" s="191"/>
    </row>
    <row r="2092" spans="1:10" x14ac:dyDescent="0.35">
      <c r="A2092" s="189"/>
      <c r="B2092" s="189"/>
      <c r="C2092" s="189"/>
      <c r="D2092" s="158"/>
      <c r="E2092" s="189"/>
      <c r="F2092" s="189"/>
      <c r="G2092" s="189"/>
      <c r="H2092" s="189"/>
      <c r="I2092" s="190"/>
      <c r="J2092" s="191"/>
    </row>
    <row r="2093" spans="1:10" x14ac:dyDescent="0.35">
      <c r="A2093" s="189"/>
      <c r="B2093" s="189"/>
      <c r="C2093" s="189"/>
      <c r="D2093" s="158"/>
      <c r="E2093" s="189"/>
      <c r="F2093" s="189"/>
      <c r="G2093" s="189"/>
      <c r="H2093" s="189"/>
      <c r="I2093" s="190"/>
      <c r="J2093" s="191"/>
    </row>
    <row r="2094" spans="1:10" x14ac:dyDescent="0.35">
      <c r="A2094" s="189"/>
      <c r="B2094" s="189"/>
      <c r="C2094" s="189"/>
      <c r="D2094" s="158"/>
      <c r="E2094" s="189"/>
      <c r="F2094" s="189"/>
      <c r="G2094" s="189"/>
      <c r="H2094" s="189"/>
      <c r="I2094" s="190"/>
      <c r="J2094" s="191"/>
    </row>
    <row r="2095" spans="1:10" x14ac:dyDescent="0.35">
      <c r="A2095" s="189"/>
      <c r="B2095" s="189"/>
      <c r="C2095" s="189"/>
      <c r="D2095" s="158"/>
      <c r="E2095" s="189"/>
      <c r="F2095" s="189"/>
      <c r="G2095" s="189"/>
      <c r="H2095" s="189"/>
      <c r="I2095" s="190"/>
      <c r="J2095" s="191"/>
    </row>
    <row r="2096" spans="1:10" x14ac:dyDescent="0.35">
      <c r="A2096" s="189"/>
      <c r="B2096" s="189"/>
      <c r="C2096" s="189"/>
      <c r="D2096" s="158"/>
      <c r="E2096" s="189"/>
      <c r="F2096" s="189"/>
      <c r="G2096" s="189"/>
      <c r="H2096" s="189"/>
      <c r="I2096" s="190"/>
      <c r="J2096" s="191"/>
    </row>
    <row r="2097" spans="1:10" x14ac:dyDescent="0.35">
      <c r="A2097" s="189"/>
      <c r="B2097" s="189"/>
      <c r="C2097" s="189"/>
      <c r="D2097" s="158"/>
      <c r="E2097" s="189"/>
      <c r="F2097" s="189"/>
      <c r="G2097" s="189"/>
      <c r="H2097" s="189"/>
      <c r="I2097" s="190"/>
      <c r="J2097" s="191"/>
    </row>
    <row r="2098" spans="1:10" x14ac:dyDescent="0.35">
      <c r="A2098" s="189"/>
      <c r="B2098" s="189"/>
      <c r="C2098" s="189"/>
      <c r="D2098" s="158"/>
      <c r="E2098" s="189"/>
      <c r="F2098" s="189"/>
      <c r="G2098" s="189"/>
      <c r="H2098" s="189"/>
      <c r="I2098" s="190"/>
      <c r="J2098" s="191"/>
    </row>
    <row r="2099" spans="1:10" x14ac:dyDescent="0.35">
      <c r="A2099" s="189"/>
      <c r="B2099" s="189"/>
      <c r="C2099" s="189"/>
      <c r="D2099" s="158"/>
      <c r="E2099" s="189"/>
      <c r="F2099" s="189"/>
      <c r="G2099" s="189"/>
      <c r="H2099" s="189"/>
      <c r="I2099" s="190"/>
      <c r="J2099" s="191"/>
    </row>
    <row r="2100" spans="1:10" x14ac:dyDescent="0.35">
      <c r="A2100" s="189"/>
      <c r="B2100" s="189"/>
      <c r="C2100" s="189"/>
      <c r="D2100" s="158"/>
      <c r="E2100" s="189"/>
      <c r="F2100" s="189"/>
      <c r="G2100" s="189"/>
      <c r="H2100" s="189"/>
      <c r="I2100" s="190"/>
      <c r="J2100" s="191"/>
    </row>
    <row r="2101" spans="1:10" x14ac:dyDescent="0.35">
      <c r="A2101" s="189"/>
      <c r="B2101" s="189"/>
      <c r="C2101" s="189"/>
      <c r="D2101" s="158"/>
      <c r="E2101" s="189"/>
      <c r="F2101" s="189"/>
      <c r="G2101" s="189"/>
      <c r="H2101" s="189"/>
      <c r="I2101" s="190"/>
      <c r="J2101" s="191"/>
    </row>
    <row r="2102" spans="1:10" x14ac:dyDescent="0.35">
      <c r="A2102" s="189"/>
      <c r="B2102" s="189"/>
      <c r="C2102" s="189"/>
      <c r="D2102" s="158"/>
      <c r="E2102" s="189"/>
      <c r="F2102" s="189"/>
      <c r="G2102" s="189"/>
      <c r="H2102" s="189"/>
      <c r="I2102" s="190"/>
      <c r="J2102" s="191"/>
    </row>
    <row r="2103" spans="1:10" x14ac:dyDescent="0.35">
      <c r="A2103" s="189"/>
      <c r="B2103" s="189"/>
      <c r="C2103" s="189"/>
      <c r="D2103" s="158"/>
      <c r="E2103" s="189"/>
      <c r="F2103" s="189"/>
      <c r="G2103" s="189"/>
      <c r="H2103" s="189"/>
      <c r="I2103" s="190"/>
      <c r="J2103" s="191"/>
    </row>
    <row r="2104" spans="1:10" x14ac:dyDescent="0.35">
      <c r="A2104" s="189"/>
      <c r="B2104" s="189"/>
      <c r="C2104" s="189"/>
      <c r="D2104" s="158"/>
      <c r="E2104" s="189"/>
      <c r="F2104" s="189"/>
      <c r="G2104" s="189"/>
      <c r="H2104" s="189"/>
      <c r="I2104" s="190"/>
      <c r="J2104" s="191"/>
    </row>
    <row r="2105" spans="1:10" x14ac:dyDescent="0.35">
      <c r="A2105" s="189"/>
      <c r="B2105" s="189"/>
      <c r="C2105" s="189"/>
      <c r="D2105" s="158"/>
      <c r="E2105" s="189"/>
      <c r="F2105" s="189"/>
      <c r="G2105" s="189"/>
      <c r="H2105" s="189"/>
      <c r="I2105" s="190"/>
      <c r="J2105" s="191"/>
    </row>
    <row r="2106" spans="1:10" x14ac:dyDescent="0.35">
      <c r="A2106" s="189"/>
      <c r="B2106" s="189"/>
      <c r="C2106" s="189"/>
      <c r="D2106" s="158"/>
      <c r="E2106" s="189"/>
      <c r="F2106" s="189"/>
      <c r="G2106" s="189"/>
      <c r="H2106" s="189"/>
      <c r="I2106" s="190"/>
      <c r="J2106" s="191"/>
    </row>
    <row r="2107" spans="1:10" x14ac:dyDescent="0.35">
      <c r="A2107" s="189"/>
      <c r="B2107" s="189"/>
      <c r="C2107" s="189"/>
      <c r="D2107" s="158"/>
      <c r="E2107" s="189"/>
      <c r="F2107" s="189"/>
      <c r="G2107" s="189"/>
      <c r="H2107" s="189"/>
      <c r="I2107" s="190"/>
      <c r="J2107" s="191"/>
    </row>
    <row r="2108" spans="1:10" x14ac:dyDescent="0.35">
      <c r="A2108" s="189"/>
      <c r="B2108" s="189"/>
      <c r="C2108" s="189"/>
      <c r="D2108" s="158"/>
      <c r="E2108" s="189"/>
      <c r="F2108" s="189"/>
      <c r="G2108" s="189"/>
      <c r="H2108" s="189"/>
      <c r="I2108" s="190"/>
      <c r="J2108" s="191"/>
    </row>
    <row r="2109" spans="1:10" x14ac:dyDescent="0.35">
      <c r="A2109" s="189"/>
      <c r="B2109" s="189"/>
      <c r="C2109" s="189"/>
      <c r="D2109" s="158"/>
      <c r="E2109" s="189"/>
      <c r="F2109" s="189"/>
      <c r="G2109" s="189"/>
      <c r="H2109" s="189"/>
      <c r="I2109" s="190"/>
      <c r="J2109" s="191"/>
    </row>
    <row r="2110" spans="1:10" x14ac:dyDescent="0.35">
      <c r="A2110" s="189"/>
      <c r="B2110" s="189"/>
      <c r="C2110" s="189"/>
      <c r="D2110" s="158"/>
      <c r="E2110" s="189"/>
      <c r="F2110" s="189"/>
      <c r="G2110" s="189"/>
      <c r="H2110" s="189"/>
      <c r="I2110" s="190"/>
      <c r="J2110" s="191"/>
    </row>
    <row r="2111" spans="1:10" x14ac:dyDescent="0.35">
      <c r="A2111" s="189"/>
      <c r="B2111" s="189"/>
      <c r="C2111" s="189"/>
      <c r="D2111" s="158"/>
      <c r="E2111" s="189"/>
      <c r="F2111" s="189"/>
      <c r="G2111" s="189"/>
      <c r="H2111" s="189"/>
      <c r="I2111" s="190"/>
      <c r="J2111" s="191"/>
    </row>
    <row r="2112" spans="1:10" x14ac:dyDescent="0.35">
      <c r="A2112" s="189"/>
      <c r="B2112" s="189"/>
      <c r="C2112" s="189"/>
      <c r="D2112" s="158"/>
      <c r="E2112" s="189"/>
      <c r="F2112" s="189"/>
      <c r="G2112" s="189"/>
      <c r="H2112" s="189"/>
      <c r="I2112" s="190"/>
      <c r="J2112" s="191"/>
    </row>
    <row r="2113" spans="1:10" x14ac:dyDescent="0.35">
      <c r="A2113" s="189"/>
      <c r="B2113" s="189"/>
      <c r="C2113" s="189"/>
      <c r="D2113" s="158"/>
      <c r="E2113" s="189"/>
      <c r="F2113" s="189"/>
      <c r="G2113" s="189"/>
      <c r="H2113" s="189"/>
      <c r="I2113" s="190"/>
      <c r="J2113" s="191"/>
    </row>
    <row r="2114" spans="1:10" x14ac:dyDescent="0.35">
      <c r="A2114" s="189"/>
      <c r="B2114" s="189"/>
      <c r="C2114" s="189"/>
      <c r="D2114" s="158"/>
      <c r="E2114" s="189"/>
      <c r="F2114" s="189"/>
      <c r="G2114" s="189"/>
      <c r="H2114" s="189"/>
      <c r="I2114" s="190"/>
      <c r="J2114" s="191"/>
    </row>
    <row r="2115" spans="1:10" x14ac:dyDescent="0.35">
      <c r="A2115" s="189"/>
      <c r="B2115" s="189"/>
      <c r="C2115" s="189"/>
      <c r="D2115" s="158"/>
      <c r="E2115" s="189"/>
      <c r="F2115" s="189"/>
      <c r="G2115" s="189"/>
      <c r="H2115" s="189"/>
      <c r="I2115" s="190"/>
      <c r="J2115" s="191"/>
    </row>
    <row r="2116" spans="1:10" x14ac:dyDescent="0.35">
      <c r="A2116" s="189"/>
      <c r="B2116" s="189"/>
      <c r="C2116" s="189"/>
      <c r="D2116" s="158"/>
      <c r="E2116" s="189"/>
      <c r="F2116" s="189"/>
      <c r="G2116" s="189"/>
      <c r="H2116" s="189"/>
      <c r="I2116" s="190"/>
      <c r="J2116" s="191"/>
    </row>
    <row r="2117" spans="1:10" x14ac:dyDescent="0.35">
      <c r="A2117" s="189"/>
      <c r="B2117" s="189"/>
      <c r="C2117" s="189"/>
      <c r="D2117" s="158"/>
      <c r="E2117" s="189"/>
      <c r="F2117" s="189"/>
      <c r="G2117" s="189"/>
      <c r="H2117" s="189"/>
      <c r="I2117" s="190"/>
      <c r="J2117" s="191"/>
    </row>
    <row r="2118" spans="1:10" x14ac:dyDescent="0.35">
      <c r="A2118" s="189"/>
      <c r="B2118" s="189"/>
      <c r="C2118" s="189"/>
      <c r="D2118" s="158"/>
      <c r="E2118" s="189"/>
      <c r="F2118" s="189"/>
      <c r="G2118" s="189"/>
      <c r="H2118" s="189"/>
      <c r="I2118" s="190"/>
      <c r="J2118" s="191"/>
    </row>
    <row r="2119" spans="1:10" x14ac:dyDescent="0.35">
      <c r="A2119" s="189"/>
      <c r="B2119" s="189"/>
      <c r="C2119" s="189"/>
      <c r="D2119" s="158"/>
      <c r="E2119" s="189"/>
      <c r="F2119" s="189"/>
      <c r="G2119" s="189"/>
      <c r="H2119" s="189"/>
      <c r="I2119" s="190"/>
      <c r="J2119" s="191"/>
    </row>
    <row r="2120" spans="1:10" x14ac:dyDescent="0.35">
      <c r="A2120" s="189"/>
      <c r="B2120" s="189"/>
      <c r="C2120" s="189"/>
      <c r="D2120" s="158"/>
      <c r="E2120" s="189"/>
      <c r="F2120" s="189"/>
      <c r="G2120" s="189"/>
      <c r="H2120" s="189"/>
      <c r="I2120" s="190"/>
      <c r="J2120" s="191"/>
    </row>
    <row r="2121" spans="1:10" x14ac:dyDescent="0.35">
      <c r="A2121" s="189"/>
      <c r="B2121" s="189"/>
      <c r="C2121" s="189"/>
      <c r="D2121" s="158"/>
      <c r="E2121" s="189"/>
      <c r="F2121" s="189"/>
      <c r="G2121" s="189"/>
      <c r="H2121" s="189"/>
      <c r="I2121" s="190"/>
      <c r="J2121" s="191"/>
    </row>
    <row r="2122" spans="1:10" x14ac:dyDescent="0.35">
      <c r="A2122" s="189"/>
      <c r="B2122" s="189"/>
      <c r="C2122" s="189"/>
      <c r="D2122" s="158"/>
      <c r="E2122" s="189"/>
      <c r="F2122" s="189"/>
      <c r="G2122" s="189"/>
      <c r="H2122" s="189"/>
      <c r="I2122" s="190"/>
      <c r="J2122" s="191"/>
    </row>
    <row r="2123" spans="1:10" x14ac:dyDescent="0.35">
      <c r="A2123" s="189"/>
      <c r="B2123" s="189"/>
      <c r="C2123" s="189"/>
      <c r="D2123" s="158"/>
      <c r="E2123" s="189"/>
      <c r="F2123" s="189"/>
      <c r="G2123" s="189"/>
      <c r="H2123" s="189"/>
      <c r="I2123" s="190"/>
      <c r="J2123" s="191"/>
    </row>
    <row r="2124" spans="1:10" x14ac:dyDescent="0.35">
      <c r="A2124" s="189"/>
      <c r="B2124" s="189"/>
      <c r="C2124" s="189"/>
      <c r="D2124" s="158"/>
      <c r="E2124" s="189"/>
      <c r="F2124" s="189"/>
      <c r="G2124" s="189"/>
      <c r="H2124" s="189"/>
      <c r="I2124" s="190"/>
      <c r="J2124" s="191"/>
    </row>
    <row r="2125" spans="1:10" x14ac:dyDescent="0.35">
      <c r="A2125" s="189"/>
      <c r="B2125" s="189"/>
      <c r="C2125" s="189"/>
      <c r="D2125" s="158"/>
      <c r="E2125" s="189"/>
      <c r="F2125" s="189"/>
      <c r="G2125" s="189"/>
      <c r="H2125" s="189"/>
      <c r="I2125" s="190"/>
      <c r="J2125" s="191"/>
    </row>
    <row r="2126" spans="1:10" x14ac:dyDescent="0.35">
      <c r="A2126" s="189"/>
      <c r="B2126" s="189"/>
      <c r="C2126" s="189"/>
      <c r="D2126" s="158"/>
      <c r="E2126" s="189"/>
      <c r="F2126" s="189"/>
      <c r="G2126" s="189"/>
      <c r="H2126" s="189"/>
      <c r="I2126" s="190"/>
      <c r="J2126" s="191"/>
    </row>
    <row r="2127" spans="1:10" x14ac:dyDescent="0.35">
      <c r="A2127" s="189"/>
      <c r="B2127" s="189"/>
      <c r="C2127" s="189"/>
      <c r="D2127" s="158"/>
      <c r="E2127" s="189"/>
      <c r="F2127" s="189"/>
      <c r="G2127" s="189"/>
      <c r="H2127" s="189"/>
      <c r="I2127" s="190"/>
      <c r="J2127" s="191"/>
    </row>
    <row r="2128" spans="1:10" x14ac:dyDescent="0.35">
      <c r="A2128" s="189"/>
      <c r="B2128" s="189"/>
      <c r="C2128" s="189"/>
      <c r="D2128" s="158"/>
      <c r="E2128" s="189"/>
      <c r="F2128" s="189"/>
      <c r="G2128" s="189"/>
      <c r="H2128" s="189"/>
      <c r="I2128" s="190"/>
      <c r="J2128" s="191"/>
    </row>
    <row r="2129" spans="1:10" x14ac:dyDescent="0.35">
      <c r="A2129" s="189"/>
      <c r="B2129" s="189"/>
      <c r="C2129" s="189"/>
      <c r="D2129" s="158"/>
      <c r="E2129" s="189"/>
      <c r="F2129" s="189"/>
      <c r="G2129" s="189"/>
      <c r="H2129" s="189"/>
      <c r="I2129" s="190"/>
      <c r="J2129" s="191"/>
    </row>
    <row r="2130" spans="1:10" x14ac:dyDescent="0.35">
      <c r="A2130" s="189"/>
      <c r="B2130" s="189"/>
      <c r="C2130" s="189"/>
      <c r="D2130" s="158"/>
      <c r="E2130" s="189"/>
      <c r="F2130" s="189"/>
      <c r="G2130" s="189"/>
      <c r="H2130" s="189"/>
      <c r="I2130" s="190"/>
      <c r="J2130" s="191"/>
    </row>
    <row r="2131" spans="1:10" x14ac:dyDescent="0.35">
      <c r="A2131" s="189"/>
      <c r="B2131" s="189"/>
      <c r="C2131" s="189"/>
      <c r="D2131" s="158"/>
      <c r="E2131" s="189"/>
      <c r="F2131" s="189"/>
      <c r="G2131" s="189"/>
      <c r="H2131" s="189"/>
      <c r="I2131" s="190"/>
      <c r="J2131" s="191"/>
    </row>
    <row r="2132" spans="1:10" x14ac:dyDescent="0.35">
      <c r="A2132" s="189"/>
      <c r="B2132" s="189"/>
      <c r="C2132" s="189"/>
      <c r="D2132" s="158"/>
      <c r="E2132" s="189"/>
      <c r="F2132" s="189"/>
      <c r="G2132" s="189"/>
      <c r="H2132" s="189"/>
      <c r="I2132" s="190"/>
      <c r="J2132" s="191"/>
    </row>
    <row r="2133" spans="1:10" x14ac:dyDescent="0.35">
      <c r="A2133" s="189"/>
      <c r="B2133" s="189"/>
      <c r="C2133" s="189"/>
      <c r="D2133" s="158"/>
      <c r="E2133" s="189"/>
      <c r="F2133" s="189"/>
      <c r="G2133" s="189"/>
      <c r="H2133" s="189"/>
      <c r="I2133" s="190"/>
      <c r="J2133" s="191"/>
    </row>
    <row r="2134" spans="1:10" x14ac:dyDescent="0.35">
      <c r="A2134" s="189"/>
      <c r="B2134" s="189"/>
      <c r="C2134" s="189"/>
      <c r="D2134" s="158"/>
      <c r="E2134" s="189"/>
      <c r="F2134" s="189"/>
      <c r="G2134" s="189"/>
      <c r="H2134" s="189"/>
      <c r="I2134" s="190"/>
      <c r="J2134" s="191"/>
    </row>
    <row r="2135" spans="1:10" x14ac:dyDescent="0.35">
      <c r="A2135" s="189"/>
      <c r="B2135" s="189"/>
      <c r="C2135" s="189"/>
      <c r="D2135" s="158"/>
      <c r="E2135" s="189"/>
      <c r="F2135" s="189"/>
      <c r="G2135" s="189"/>
      <c r="H2135" s="189"/>
      <c r="I2135" s="190"/>
      <c r="J2135" s="191"/>
    </row>
    <row r="2136" spans="1:10" x14ac:dyDescent="0.35">
      <c r="A2136" s="189"/>
      <c r="B2136" s="189"/>
      <c r="C2136" s="189"/>
      <c r="D2136" s="158"/>
      <c r="E2136" s="189"/>
      <c r="F2136" s="189"/>
      <c r="G2136" s="189"/>
      <c r="H2136" s="189"/>
      <c r="I2136" s="190"/>
      <c r="J2136" s="191"/>
    </row>
    <row r="2137" spans="1:10" x14ac:dyDescent="0.35">
      <c r="A2137" s="189"/>
      <c r="B2137" s="189"/>
      <c r="C2137" s="189"/>
      <c r="D2137" s="158"/>
      <c r="E2137" s="189"/>
      <c r="F2137" s="189"/>
      <c r="G2137" s="189"/>
      <c r="H2137" s="189"/>
      <c r="I2137" s="190"/>
      <c r="J2137" s="191"/>
    </row>
    <row r="2138" spans="1:10" x14ac:dyDescent="0.35">
      <c r="A2138" s="189"/>
      <c r="B2138" s="189"/>
      <c r="C2138" s="189"/>
      <c r="D2138" s="158"/>
      <c r="E2138" s="189"/>
      <c r="F2138" s="189"/>
      <c r="G2138" s="189"/>
      <c r="H2138" s="189"/>
      <c r="I2138" s="190"/>
      <c r="J2138" s="191"/>
    </row>
    <row r="2139" spans="1:10" x14ac:dyDescent="0.35">
      <c r="A2139" s="189"/>
      <c r="B2139" s="189"/>
      <c r="C2139" s="189"/>
      <c r="D2139" s="158"/>
      <c r="E2139" s="189"/>
      <c r="F2139" s="189"/>
      <c r="G2139" s="189"/>
      <c r="H2139" s="189"/>
      <c r="I2139" s="190"/>
      <c r="J2139" s="191"/>
    </row>
    <row r="2140" spans="1:10" x14ac:dyDescent="0.35">
      <c r="A2140" s="189"/>
      <c r="B2140" s="189"/>
      <c r="C2140" s="189"/>
      <c r="D2140" s="158"/>
      <c r="E2140" s="189"/>
      <c r="F2140" s="189"/>
      <c r="G2140" s="189"/>
      <c r="H2140" s="189"/>
      <c r="I2140" s="190"/>
      <c r="J2140" s="191"/>
    </row>
    <row r="2141" spans="1:10" x14ac:dyDescent="0.35">
      <c r="A2141" s="189"/>
      <c r="B2141" s="189"/>
      <c r="C2141" s="189"/>
      <c r="D2141" s="158"/>
      <c r="E2141" s="189"/>
      <c r="F2141" s="189"/>
      <c r="G2141" s="189"/>
      <c r="H2141" s="189"/>
      <c r="I2141" s="190"/>
      <c r="J2141" s="191"/>
    </row>
    <row r="2142" spans="1:10" x14ac:dyDescent="0.35">
      <c r="A2142" s="189"/>
      <c r="B2142" s="189"/>
      <c r="C2142" s="189"/>
      <c r="D2142" s="158"/>
      <c r="E2142" s="189"/>
      <c r="F2142" s="189"/>
      <c r="G2142" s="189"/>
      <c r="H2142" s="189"/>
      <c r="I2142" s="190"/>
      <c r="J2142" s="191"/>
    </row>
    <row r="2143" spans="1:10" x14ac:dyDescent="0.35">
      <c r="A2143" s="189"/>
      <c r="B2143" s="189"/>
      <c r="C2143" s="189"/>
      <c r="D2143" s="158"/>
      <c r="E2143" s="189"/>
      <c r="F2143" s="189"/>
      <c r="G2143" s="189"/>
      <c r="H2143" s="189"/>
      <c r="I2143" s="190"/>
      <c r="J2143" s="191"/>
    </row>
    <row r="2144" spans="1:10" x14ac:dyDescent="0.35">
      <c r="A2144" s="189"/>
      <c r="B2144" s="189"/>
      <c r="C2144" s="189"/>
      <c r="D2144" s="158"/>
      <c r="E2144" s="189"/>
      <c r="F2144" s="189"/>
      <c r="G2144" s="189"/>
      <c r="H2144" s="189"/>
      <c r="I2144" s="190"/>
      <c r="J2144" s="191"/>
    </row>
    <row r="2145" spans="1:10" x14ac:dyDescent="0.35">
      <c r="A2145" s="189"/>
      <c r="B2145" s="189"/>
      <c r="C2145" s="189"/>
      <c r="D2145" s="158"/>
      <c r="E2145" s="189"/>
      <c r="F2145" s="189"/>
      <c r="G2145" s="189"/>
      <c r="H2145" s="189"/>
      <c r="I2145" s="190"/>
      <c r="J2145" s="191"/>
    </row>
    <row r="2146" spans="1:10" x14ac:dyDescent="0.35">
      <c r="A2146" s="189"/>
      <c r="B2146" s="189"/>
      <c r="C2146" s="189"/>
      <c r="D2146" s="158"/>
      <c r="E2146" s="189"/>
      <c r="F2146" s="189"/>
      <c r="G2146" s="189"/>
      <c r="H2146" s="189"/>
      <c r="I2146" s="190"/>
      <c r="J2146" s="191"/>
    </row>
    <row r="2147" spans="1:10" x14ac:dyDescent="0.35">
      <c r="A2147" s="189"/>
      <c r="B2147" s="189"/>
      <c r="C2147" s="189"/>
      <c r="D2147" s="158"/>
      <c r="E2147" s="189"/>
      <c r="F2147" s="189"/>
      <c r="G2147" s="189"/>
      <c r="H2147" s="189"/>
      <c r="I2147" s="190"/>
      <c r="J2147" s="191"/>
    </row>
    <row r="2148" spans="1:10" x14ac:dyDescent="0.35">
      <c r="A2148" s="189"/>
      <c r="B2148" s="189"/>
      <c r="C2148" s="189"/>
      <c r="D2148" s="158"/>
      <c r="E2148" s="189"/>
      <c r="F2148" s="189"/>
      <c r="G2148" s="189"/>
      <c r="H2148" s="189"/>
      <c r="I2148" s="190"/>
      <c r="J2148" s="191"/>
    </row>
    <row r="2149" spans="1:10" x14ac:dyDescent="0.35">
      <c r="A2149" s="189"/>
      <c r="B2149" s="189"/>
      <c r="C2149" s="189"/>
      <c r="D2149" s="158"/>
      <c r="E2149" s="189"/>
      <c r="F2149" s="189"/>
      <c r="G2149" s="189"/>
      <c r="H2149" s="189"/>
      <c r="I2149" s="190"/>
      <c r="J2149" s="191"/>
    </row>
    <row r="2150" spans="1:10" x14ac:dyDescent="0.35">
      <c r="A2150" s="189"/>
      <c r="B2150" s="189"/>
      <c r="C2150" s="189"/>
      <c r="D2150" s="158"/>
      <c r="E2150" s="189"/>
      <c r="F2150" s="189"/>
      <c r="G2150" s="189"/>
      <c r="H2150" s="189"/>
      <c r="I2150" s="190"/>
      <c r="J2150" s="191"/>
    </row>
    <row r="2151" spans="1:10" x14ac:dyDescent="0.35">
      <c r="A2151" s="189"/>
      <c r="B2151" s="189"/>
      <c r="C2151" s="189"/>
      <c r="D2151" s="158"/>
      <c r="E2151" s="189"/>
      <c r="F2151" s="189"/>
      <c r="G2151" s="189"/>
      <c r="H2151" s="189"/>
      <c r="I2151" s="190"/>
      <c r="J2151" s="191"/>
    </row>
    <row r="2152" spans="1:10" x14ac:dyDescent="0.35">
      <c r="A2152" s="189"/>
      <c r="B2152" s="189"/>
      <c r="C2152" s="189"/>
      <c r="D2152" s="158"/>
      <c r="E2152" s="189"/>
      <c r="F2152" s="189"/>
      <c r="G2152" s="189"/>
      <c r="H2152" s="189"/>
      <c r="I2152" s="190"/>
      <c r="J2152" s="191"/>
    </row>
    <row r="2153" spans="1:10" x14ac:dyDescent="0.35">
      <c r="A2153" s="189"/>
      <c r="B2153" s="189"/>
      <c r="C2153" s="189"/>
      <c r="D2153" s="158"/>
      <c r="E2153" s="189"/>
      <c r="F2153" s="189"/>
      <c r="G2153" s="189"/>
      <c r="H2153" s="189"/>
      <c r="I2153" s="190"/>
      <c r="J2153" s="191"/>
    </row>
    <row r="2154" spans="1:10" x14ac:dyDescent="0.35">
      <c r="A2154" s="189"/>
      <c r="B2154" s="189"/>
      <c r="C2154" s="189"/>
      <c r="D2154" s="158"/>
      <c r="E2154" s="189"/>
      <c r="F2154" s="189"/>
      <c r="G2154" s="189"/>
      <c r="H2154" s="189"/>
      <c r="I2154" s="190"/>
      <c r="J2154" s="191"/>
    </row>
    <row r="2155" spans="1:10" x14ac:dyDescent="0.35">
      <c r="A2155" s="189"/>
      <c r="B2155" s="189"/>
      <c r="C2155" s="189"/>
      <c r="D2155" s="158"/>
      <c r="E2155" s="189"/>
      <c r="F2155" s="189"/>
      <c r="G2155" s="189"/>
      <c r="H2155" s="189"/>
      <c r="I2155" s="190"/>
      <c r="J2155" s="191"/>
    </row>
    <row r="2156" spans="1:10" x14ac:dyDescent="0.35">
      <c r="A2156" s="189"/>
      <c r="B2156" s="189"/>
      <c r="C2156" s="189"/>
      <c r="D2156" s="158"/>
      <c r="E2156" s="189"/>
      <c r="F2156" s="189"/>
      <c r="G2156" s="189"/>
      <c r="H2156" s="189"/>
      <c r="I2156" s="190"/>
      <c r="J2156" s="191"/>
    </row>
    <row r="2157" spans="1:10" x14ac:dyDescent="0.35">
      <c r="A2157" s="189"/>
      <c r="B2157" s="189"/>
      <c r="C2157" s="189"/>
      <c r="D2157" s="158"/>
      <c r="E2157" s="189"/>
      <c r="F2157" s="189"/>
      <c r="G2157" s="189"/>
      <c r="H2157" s="189"/>
      <c r="I2157" s="190"/>
      <c r="J2157" s="191"/>
    </row>
    <row r="2158" spans="1:10" x14ac:dyDescent="0.35">
      <c r="A2158" s="189"/>
      <c r="B2158" s="189"/>
      <c r="C2158" s="189"/>
      <c r="D2158" s="158"/>
      <c r="E2158" s="189"/>
      <c r="F2158" s="189"/>
      <c r="G2158" s="189"/>
      <c r="H2158" s="189"/>
      <c r="I2158" s="190"/>
      <c r="J2158" s="191"/>
    </row>
    <row r="2159" spans="1:10" x14ac:dyDescent="0.35">
      <c r="A2159" s="189"/>
      <c r="B2159" s="189"/>
      <c r="C2159" s="189"/>
      <c r="D2159" s="158"/>
      <c r="E2159" s="189"/>
      <c r="F2159" s="189"/>
      <c r="G2159" s="189"/>
      <c r="H2159" s="189"/>
      <c r="I2159" s="190"/>
      <c r="J2159" s="191"/>
    </row>
    <row r="2160" spans="1:10" x14ac:dyDescent="0.35">
      <c r="A2160" s="189"/>
      <c r="B2160" s="189"/>
      <c r="C2160" s="189"/>
      <c r="D2160" s="158"/>
      <c r="E2160" s="189"/>
      <c r="F2160" s="189"/>
      <c r="G2160" s="189"/>
      <c r="H2160" s="189"/>
      <c r="I2160" s="190"/>
      <c r="J2160" s="191"/>
    </row>
    <row r="2161" spans="1:10" x14ac:dyDescent="0.35">
      <c r="A2161" s="189"/>
      <c r="B2161" s="189"/>
      <c r="C2161" s="189"/>
      <c r="D2161" s="158"/>
      <c r="E2161" s="189"/>
      <c r="F2161" s="189"/>
      <c r="G2161" s="189"/>
      <c r="H2161" s="189"/>
      <c r="I2161" s="190"/>
      <c r="J2161" s="191"/>
    </row>
    <row r="2162" spans="1:10" x14ac:dyDescent="0.35">
      <c r="A2162" s="189"/>
      <c r="B2162" s="189"/>
      <c r="C2162" s="189"/>
      <c r="D2162" s="158"/>
      <c r="E2162" s="189"/>
      <c r="F2162" s="189"/>
      <c r="G2162" s="189"/>
      <c r="H2162" s="189"/>
      <c r="I2162" s="190"/>
      <c r="J2162" s="191"/>
    </row>
    <row r="2163" spans="1:10" x14ac:dyDescent="0.35">
      <c r="A2163" s="189"/>
      <c r="B2163" s="189"/>
      <c r="C2163" s="189"/>
      <c r="D2163" s="158"/>
      <c r="E2163" s="189"/>
      <c r="F2163" s="189"/>
      <c r="G2163" s="189"/>
      <c r="H2163" s="189"/>
      <c r="I2163" s="190"/>
      <c r="J2163" s="191"/>
    </row>
    <row r="2164" spans="1:10" x14ac:dyDescent="0.35">
      <c r="A2164" s="189"/>
      <c r="B2164" s="189"/>
      <c r="C2164" s="189"/>
      <c r="D2164" s="158"/>
      <c r="E2164" s="189"/>
      <c r="F2164" s="189"/>
      <c r="G2164" s="189"/>
      <c r="H2164" s="189"/>
      <c r="I2164" s="190"/>
      <c r="J2164" s="191"/>
    </row>
    <row r="2165" spans="1:10" x14ac:dyDescent="0.35">
      <c r="A2165" s="189"/>
      <c r="B2165" s="189"/>
      <c r="C2165" s="189"/>
      <c r="D2165" s="158"/>
      <c r="E2165" s="189"/>
      <c r="F2165" s="189"/>
      <c r="G2165" s="189"/>
      <c r="H2165" s="189"/>
      <c r="I2165" s="190"/>
      <c r="J2165" s="191"/>
    </row>
    <row r="2166" spans="1:10" x14ac:dyDescent="0.35">
      <c r="A2166" s="189"/>
      <c r="B2166" s="189"/>
      <c r="C2166" s="189"/>
      <c r="D2166" s="158"/>
      <c r="E2166" s="189"/>
      <c r="F2166" s="189"/>
      <c r="G2166" s="189"/>
      <c r="H2166" s="189"/>
      <c r="I2166" s="190"/>
      <c r="J2166" s="191"/>
    </row>
    <row r="2167" spans="1:10" x14ac:dyDescent="0.35">
      <c r="A2167" s="189"/>
      <c r="B2167" s="189"/>
      <c r="C2167" s="189"/>
      <c r="D2167" s="158"/>
      <c r="E2167" s="189"/>
      <c r="F2167" s="189"/>
      <c r="G2167" s="189"/>
      <c r="H2167" s="189"/>
      <c r="I2167" s="190"/>
      <c r="J2167" s="191"/>
    </row>
    <row r="2168" spans="1:10" x14ac:dyDescent="0.35">
      <c r="A2168" s="189"/>
      <c r="B2168" s="189"/>
      <c r="C2168" s="189"/>
      <c r="D2168" s="158"/>
      <c r="E2168" s="189"/>
      <c r="F2168" s="189"/>
      <c r="G2168" s="189"/>
      <c r="H2168" s="189"/>
      <c r="I2168" s="190"/>
      <c r="J2168" s="191"/>
    </row>
    <row r="2169" spans="1:10" x14ac:dyDescent="0.35">
      <c r="A2169" s="189"/>
      <c r="B2169" s="189"/>
      <c r="C2169" s="189"/>
      <c r="D2169" s="158"/>
      <c r="E2169" s="189"/>
      <c r="F2169" s="189"/>
      <c r="G2169" s="189"/>
      <c r="H2169" s="189"/>
      <c r="I2169" s="190"/>
      <c r="J2169" s="191"/>
    </row>
    <row r="2170" spans="1:10" x14ac:dyDescent="0.35">
      <c r="A2170" s="189"/>
      <c r="B2170" s="189"/>
      <c r="C2170" s="189"/>
      <c r="D2170" s="158"/>
      <c r="E2170" s="189"/>
      <c r="F2170" s="189"/>
      <c r="G2170" s="189"/>
      <c r="H2170" s="189"/>
      <c r="I2170" s="190"/>
      <c r="J2170" s="191"/>
    </row>
    <row r="2171" spans="1:10" x14ac:dyDescent="0.35">
      <c r="A2171" s="189"/>
      <c r="B2171" s="189"/>
      <c r="C2171" s="189"/>
      <c r="D2171" s="158"/>
      <c r="E2171" s="189"/>
      <c r="F2171" s="189"/>
      <c r="G2171" s="189"/>
      <c r="H2171" s="189"/>
      <c r="I2171" s="190"/>
      <c r="J2171" s="191"/>
    </row>
    <row r="2172" spans="1:10" x14ac:dyDescent="0.35">
      <c r="A2172" s="189"/>
      <c r="B2172" s="189"/>
      <c r="C2172" s="189"/>
      <c r="D2172" s="158"/>
      <c r="E2172" s="189"/>
      <c r="F2172" s="189"/>
      <c r="G2172" s="189"/>
      <c r="H2172" s="189"/>
      <c r="I2172" s="190"/>
      <c r="J2172" s="191"/>
    </row>
    <row r="2173" spans="1:10" x14ac:dyDescent="0.35">
      <c r="A2173" s="189"/>
      <c r="B2173" s="189"/>
      <c r="C2173" s="189"/>
      <c r="D2173" s="158"/>
      <c r="E2173" s="189"/>
      <c r="F2173" s="189"/>
      <c r="G2173" s="189"/>
      <c r="H2173" s="189"/>
      <c r="I2173" s="190"/>
      <c r="J2173" s="191"/>
    </row>
    <row r="2174" spans="1:10" x14ac:dyDescent="0.35">
      <c r="A2174" s="189"/>
      <c r="B2174" s="189"/>
      <c r="C2174" s="189"/>
      <c r="D2174" s="158"/>
      <c r="E2174" s="189"/>
      <c r="F2174" s="189"/>
      <c r="G2174" s="189"/>
      <c r="H2174" s="189"/>
      <c r="I2174" s="190"/>
      <c r="J2174" s="191"/>
    </row>
    <row r="2175" spans="1:10" x14ac:dyDescent="0.35">
      <c r="A2175" s="189"/>
      <c r="B2175" s="189"/>
      <c r="C2175" s="189"/>
      <c r="D2175" s="158"/>
      <c r="E2175" s="189"/>
      <c r="F2175" s="189"/>
      <c r="G2175" s="189"/>
      <c r="H2175" s="189"/>
      <c r="I2175" s="190"/>
      <c r="J2175" s="191"/>
    </row>
    <row r="2176" spans="1:10" x14ac:dyDescent="0.35">
      <c r="A2176" s="189"/>
      <c r="B2176" s="189"/>
      <c r="C2176" s="189"/>
      <c r="D2176" s="158"/>
      <c r="E2176" s="189"/>
      <c r="F2176" s="189"/>
      <c r="G2176" s="189"/>
      <c r="H2176" s="189"/>
      <c r="I2176" s="190"/>
      <c r="J2176" s="191"/>
    </row>
    <row r="2177" spans="1:10" x14ac:dyDescent="0.35">
      <c r="A2177" s="189"/>
      <c r="B2177" s="189"/>
      <c r="C2177" s="189"/>
      <c r="D2177" s="158"/>
      <c r="E2177" s="189"/>
      <c r="F2177" s="189"/>
      <c r="G2177" s="189"/>
      <c r="H2177" s="189"/>
      <c r="I2177" s="190"/>
      <c r="J2177" s="191"/>
    </row>
    <row r="2178" spans="1:10" x14ac:dyDescent="0.35">
      <c r="A2178" s="189"/>
      <c r="B2178" s="189"/>
      <c r="C2178" s="189"/>
      <c r="D2178" s="158"/>
      <c r="E2178" s="189"/>
      <c r="F2178" s="189"/>
      <c r="G2178" s="189"/>
      <c r="H2178" s="189"/>
      <c r="I2178" s="190"/>
      <c r="J2178" s="191"/>
    </row>
    <row r="2179" spans="1:10" x14ac:dyDescent="0.35">
      <c r="A2179" s="189"/>
      <c r="B2179" s="189"/>
      <c r="C2179" s="189"/>
      <c r="D2179" s="158"/>
      <c r="E2179" s="189"/>
      <c r="F2179" s="189"/>
      <c r="G2179" s="189"/>
      <c r="H2179" s="189"/>
      <c r="I2179" s="190"/>
      <c r="J2179" s="191"/>
    </row>
    <row r="2180" spans="1:10" x14ac:dyDescent="0.35">
      <c r="A2180" s="189"/>
      <c r="B2180" s="189"/>
      <c r="C2180" s="189"/>
      <c r="D2180" s="158"/>
      <c r="E2180" s="189"/>
      <c r="F2180" s="189"/>
      <c r="G2180" s="189"/>
      <c r="H2180" s="189"/>
      <c r="I2180" s="190"/>
      <c r="J2180" s="191"/>
    </row>
    <row r="2181" spans="1:10" x14ac:dyDescent="0.35">
      <c r="A2181" s="189"/>
      <c r="B2181" s="189"/>
      <c r="C2181" s="189"/>
      <c r="D2181" s="158"/>
      <c r="E2181" s="189"/>
      <c r="F2181" s="189"/>
      <c r="G2181" s="189"/>
      <c r="H2181" s="189"/>
      <c r="I2181" s="190"/>
      <c r="J2181" s="191"/>
    </row>
    <row r="2182" spans="1:10" x14ac:dyDescent="0.35">
      <c r="A2182" s="189"/>
      <c r="B2182" s="189"/>
      <c r="C2182" s="189"/>
      <c r="D2182" s="158"/>
      <c r="E2182" s="189"/>
      <c r="F2182" s="189"/>
      <c r="G2182" s="189"/>
      <c r="H2182" s="189"/>
      <c r="I2182" s="190"/>
      <c r="J2182" s="191"/>
    </row>
    <row r="2183" spans="1:10" x14ac:dyDescent="0.35">
      <c r="A2183" s="189"/>
      <c r="B2183" s="189"/>
      <c r="C2183" s="189"/>
      <c r="D2183" s="158"/>
      <c r="E2183" s="189"/>
      <c r="F2183" s="189"/>
      <c r="G2183" s="189"/>
      <c r="H2183" s="189"/>
      <c r="I2183" s="190"/>
      <c r="J2183" s="191"/>
    </row>
    <row r="2184" spans="1:10" x14ac:dyDescent="0.35">
      <c r="A2184" s="189"/>
      <c r="B2184" s="189"/>
      <c r="C2184" s="189"/>
      <c r="D2184" s="158"/>
      <c r="E2184" s="189"/>
      <c r="F2184" s="189"/>
      <c r="G2184" s="189"/>
      <c r="H2184" s="189"/>
      <c r="I2184" s="190"/>
      <c r="J2184" s="191"/>
    </row>
    <row r="2185" spans="1:10" x14ac:dyDescent="0.35">
      <c r="A2185" s="189"/>
      <c r="B2185" s="189"/>
      <c r="C2185" s="189"/>
      <c r="D2185" s="158"/>
      <c r="E2185" s="189"/>
      <c r="F2185" s="189"/>
      <c r="G2185" s="189"/>
      <c r="H2185" s="189"/>
      <c r="I2185" s="190"/>
      <c r="J2185" s="191"/>
    </row>
    <row r="2186" spans="1:10" x14ac:dyDescent="0.35">
      <c r="A2186" s="189"/>
      <c r="B2186" s="189"/>
      <c r="C2186" s="189"/>
      <c r="D2186" s="158"/>
      <c r="E2186" s="189"/>
      <c r="F2186" s="189"/>
      <c r="G2186" s="189"/>
      <c r="H2186" s="189"/>
      <c r="I2186" s="190"/>
      <c r="J2186" s="191"/>
    </row>
    <row r="2187" spans="1:10" x14ac:dyDescent="0.35">
      <c r="A2187" s="189"/>
      <c r="B2187" s="189"/>
      <c r="C2187" s="189"/>
      <c r="D2187" s="158"/>
      <c r="E2187" s="189"/>
      <c r="F2187" s="189"/>
      <c r="G2187" s="189"/>
      <c r="H2187" s="189"/>
      <c r="I2187" s="190"/>
      <c r="J2187" s="191"/>
    </row>
    <row r="2188" spans="1:10" x14ac:dyDescent="0.35">
      <c r="A2188" s="189"/>
      <c r="B2188" s="189"/>
      <c r="C2188" s="189"/>
      <c r="D2188" s="158"/>
      <c r="E2188" s="189"/>
      <c r="F2188" s="189"/>
      <c r="G2188" s="189"/>
      <c r="H2188" s="189"/>
      <c r="I2188" s="190"/>
      <c r="J2188" s="191"/>
    </row>
    <row r="2189" spans="1:10" x14ac:dyDescent="0.35">
      <c r="A2189" s="189"/>
      <c r="B2189" s="189"/>
      <c r="C2189" s="189"/>
      <c r="D2189" s="158"/>
      <c r="E2189" s="189"/>
      <c r="F2189" s="189"/>
      <c r="G2189" s="189"/>
      <c r="H2189" s="189"/>
      <c r="I2189" s="190"/>
      <c r="J2189" s="191"/>
    </row>
    <row r="2190" spans="1:10" x14ac:dyDescent="0.35">
      <c r="A2190" s="189"/>
      <c r="B2190" s="189"/>
      <c r="C2190" s="189"/>
      <c r="D2190" s="158"/>
      <c r="E2190" s="189"/>
      <c r="F2190" s="189"/>
      <c r="G2190" s="189"/>
      <c r="H2190" s="189"/>
      <c r="I2190" s="190"/>
      <c r="J2190" s="191"/>
    </row>
    <row r="2191" spans="1:10" x14ac:dyDescent="0.35">
      <c r="A2191" s="189"/>
      <c r="B2191" s="189"/>
      <c r="C2191" s="189"/>
      <c r="D2191" s="158"/>
      <c r="E2191" s="189"/>
      <c r="F2191" s="189"/>
      <c r="G2191" s="189"/>
      <c r="H2191" s="189"/>
      <c r="I2191" s="190"/>
      <c r="J2191" s="191"/>
    </row>
    <row r="2192" spans="1:10" x14ac:dyDescent="0.35">
      <c r="A2192" s="189"/>
      <c r="B2192" s="189"/>
      <c r="C2192" s="189"/>
      <c r="D2192" s="158"/>
      <c r="E2192" s="189"/>
      <c r="F2192" s="189"/>
      <c r="G2192" s="189"/>
      <c r="H2192" s="189"/>
      <c r="I2192" s="190"/>
      <c r="J2192" s="191"/>
    </row>
    <row r="2193" spans="1:10" x14ac:dyDescent="0.35">
      <c r="A2193" s="189"/>
      <c r="B2193" s="189"/>
      <c r="C2193" s="189"/>
      <c r="D2193" s="158"/>
      <c r="E2193" s="189"/>
      <c r="F2193" s="189"/>
      <c r="G2193" s="189"/>
      <c r="H2193" s="189"/>
      <c r="I2193" s="190"/>
      <c r="J2193" s="191"/>
    </row>
    <row r="2194" spans="1:10" x14ac:dyDescent="0.35">
      <c r="A2194" s="189"/>
      <c r="B2194" s="189"/>
      <c r="C2194" s="189"/>
      <c r="D2194" s="158"/>
      <c r="E2194" s="189"/>
      <c r="F2194" s="189"/>
      <c r="G2194" s="189"/>
      <c r="H2194" s="189"/>
      <c r="I2194" s="190"/>
      <c r="J2194" s="191"/>
    </row>
    <row r="2195" spans="1:10" x14ac:dyDescent="0.35">
      <c r="A2195" s="189"/>
      <c r="B2195" s="189"/>
      <c r="C2195" s="189"/>
      <c r="D2195" s="158"/>
      <c r="E2195" s="189"/>
      <c r="F2195" s="189"/>
      <c r="G2195" s="189"/>
      <c r="H2195" s="189"/>
      <c r="I2195" s="190"/>
      <c r="J2195" s="191"/>
    </row>
    <row r="2196" spans="1:10" x14ac:dyDescent="0.35">
      <c r="A2196" s="189"/>
      <c r="B2196" s="189"/>
      <c r="C2196" s="189"/>
      <c r="D2196" s="158"/>
      <c r="E2196" s="189"/>
      <c r="F2196" s="189"/>
      <c r="G2196" s="189"/>
      <c r="H2196" s="189"/>
      <c r="I2196" s="190"/>
      <c r="J2196" s="191"/>
    </row>
    <row r="2197" spans="1:10" x14ac:dyDescent="0.35">
      <c r="A2197" s="189"/>
      <c r="B2197" s="189"/>
      <c r="C2197" s="189"/>
      <c r="D2197" s="158"/>
      <c r="E2197" s="189"/>
      <c r="F2197" s="189"/>
      <c r="G2197" s="189"/>
      <c r="H2197" s="189"/>
      <c r="I2197" s="190"/>
      <c r="J2197" s="191"/>
    </row>
    <row r="2198" spans="1:10" x14ac:dyDescent="0.35">
      <c r="A2198" s="189"/>
      <c r="B2198" s="189"/>
      <c r="C2198" s="189"/>
      <c r="D2198" s="158"/>
      <c r="E2198" s="189"/>
      <c r="F2198" s="189"/>
      <c r="G2198" s="189"/>
      <c r="H2198" s="189"/>
      <c r="I2198" s="190"/>
      <c r="J2198" s="191"/>
    </row>
    <row r="2199" spans="1:10" x14ac:dyDescent="0.35">
      <c r="A2199" s="189"/>
      <c r="B2199" s="189"/>
      <c r="C2199" s="189"/>
      <c r="D2199" s="158"/>
      <c r="E2199" s="189"/>
      <c r="F2199" s="189"/>
      <c r="G2199" s="189"/>
      <c r="H2199" s="189"/>
      <c r="I2199" s="190"/>
      <c r="J2199" s="191"/>
    </row>
    <row r="2200" spans="1:10" x14ac:dyDescent="0.35">
      <c r="A2200" s="189"/>
      <c r="B2200" s="189"/>
      <c r="C2200" s="189"/>
      <c r="D2200" s="158"/>
      <c r="E2200" s="189"/>
      <c r="F2200" s="189"/>
      <c r="G2200" s="189"/>
      <c r="H2200" s="189"/>
      <c r="I2200" s="190"/>
      <c r="J2200" s="191"/>
    </row>
    <row r="2201" spans="1:10" x14ac:dyDescent="0.35">
      <c r="A2201" s="189"/>
      <c r="B2201" s="189"/>
      <c r="C2201" s="189"/>
      <c r="D2201" s="158"/>
      <c r="E2201" s="189"/>
      <c r="F2201" s="189"/>
      <c r="G2201" s="189"/>
      <c r="H2201" s="189"/>
      <c r="I2201" s="190"/>
      <c r="J2201" s="191"/>
    </row>
    <row r="2202" spans="1:10" x14ac:dyDescent="0.35">
      <c r="A2202" s="189"/>
      <c r="B2202" s="189"/>
      <c r="C2202" s="189"/>
      <c r="D2202" s="158"/>
      <c r="E2202" s="189"/>
      <c r="F2202" s="189"/>
      <c r="G2202" s="189"/>
      <c r="H2202" s="189"/>
      <c r="I2202" s="190"/>
      <c r="J2202" s="191"/>
    </row>
    <row r="2203" spans="1:10" x14ac:dyDescent="0.35">
      <c r="A2203" s="189"/>
      <c r="B2203" s="189"/>
      <c r="C2203" s="189"/>
      <c r="D2203" s="158"/>
      <c r="E2203" s="189"/>
      <c r="F2203" s="189"/>
      <c r="G2203" s="189"/>
      <c r="H2203" s="189"/>
      <c r="I2203" s="190"/>
      <c r="J2203" s="191"/>
    </row>
    <row r="2204" spans="1:10" x14ac:dyDescent="0.35">
      <c r="A2204" s="189"/>
      <c r="B2204" s="189"/>
      <c r="C2204" s="189"/>
      <c r="D2204" s="158"/>
      <c r="E2204" s="189"/>
      <c r="F2204" s="189"/>
      <c r="G2204" s="189"/>
      <c r="H2204" s="189"/>
      <c r="I2204" s="190"/>
      <c r="J2204" s="191"/>
    </row>
    <row r="2205" spans="1:10" x14ac:dyDescent="0.35">
      <c r="A2205" s="189"/>
      <c r="B2205" s="189"/>
      <c r="C2205" s="189"/>
      <c r="D2205" s="158"/>
      <c r="E2205" s="189"/>
      <c r="F2205" s="189"/>
      <c r="G2205" s="189"/>
      <c r="H2205" s="189"/>
      <c r="I2205" s="190"/>
      <c r="J2205" s="191"/>
    </row>
    <row r="2206" spans="1:10" x14ac:dyDescent="0.35">
      <c r="A2206" s="189"/>
      <c r="B2206" s="189"/>
      <c r="C2206" s="189"/>
      <c r="D2206" s="158"/>
      <c r="E2206" s="189"/>
      <c r="F2206" s="189"/>
      <c r="G2206" s="189"/>
      <c r="H2206" s="189"/>
      <c r="I2206" s="190"/>
      <c r="J2206" s="191"/>
    </row>
    <row r="2207" spans="1:10" x14ac:dyDescent="0.35">
      <c r="A2207" s="189"/>
      <c r="B2207" s="189"/>
      <c r="C2207" s="189"/>
      <c r="D2207" s="158"/>
      <c r="E2207" s="189"/>
      <c r="F2207" s="189"/>
      <c r="G2207" s="189"/>
      <c r="H2207" s="189"/>
      <c r="I2207" s="190"/>
      <c r="J2207" s="191"/>
    </row>
    <row r="2208" spans="1:10" x14ac:dyDescent="0.35">
      <c r="A2208" s="189"/>
      <c r="B2208" s="189"/>
      <c r="C2208" s="189"/>
      <c r="D2208" s="158"/>
      <c r="E2208" s="189"/>
      <c r="F2208" s="189"/>
      <c r="G2208" s="189"/>
      <c r="H2208" s="189"/>
      <c r="I2208" s="190"/>
      <c r="J2208" s="191"/>
    </row>
    <row r="2209" spans="1:10" x14ac:dyDescent="0.35">
      <c r="A2209" s="189"/>
      <c r="B2209" s="189"/>
      <c r="C2209" s="189"/>
      <c r="D2209" s="158"/>
      <c r="E2209" s="189"/>
      <c r="F2209" s="189"/>
      <c r="G2209" s="189"/>
      <c r="H2209" s="189"/>
      <c r="I2209" s="190"/>
      <c r="J2209" s="191"/>
    </row>
    <row r="2210" spans="1:10" x14ac:dyDescent="0.35">
      <c r="A2210" s="189"/>
      <c r="B2210" s="189"/>
      <c r="C2210" s="189"/>
      <c r="D2210" s="158"/>
      <c r="E2210" s="189"/>
      <c r="F2210" s="189"/>
      <c r="G2210" s="189"/>
      <c r="H2210" s="189"/>
      <c r="I2210" s="190"/>
      <c r="J2210" s="191"/>
    </row>
    <row r="2211" spans="1:10" x14ac:dyDescent="0.35">
      <c r="A2211" s="189"/>
      <c r="B2211" s="189"/>
      <c r="C2211" s="189"/>
      <c r="D2211" s="158"/>
      <c r="E2211" s="189"/>
      <c r="F2211" s="189"/>
      <c r="G2211" s="189"/>
      <c r="H2211" s="189"/>
      <c r="I2211" s="190"/>
      <c r="J2211" s="191"/>
    </row>
    <row r="2212" spans="1:10" x14ac:dyDescent="0.35">
      <c r="A2212" s="189"/>
      <c r="B2212" s="189"/>
      <c r="C2212" s="189"/>
      <c r="D2212" s="158"/>
      <c r="E2212" s="189"/>
      <c r="F2212" s="189"/>
      <c r="G2212" s="189"/>
      <c r="H2212" s="189"/>
      <c r="I2212" s="190"/>
      <c r="J2212" s="191"/>
    </row>
    <row r="2213" spans="1:10" x14ac:dyDescent="0.35">
      <c r="A2213" s="189"/>
      <c r="B2213" s="189"/>
      <c r="C2213" s="189"/>
      <c r="D2213" s="158"/>
      <c r="E2213" s="189"/>
      <c r="F2213" s="189"/>
      <c r="G2213" s="189"/>
      <c r="H2213" s="189"/>
      <c r="I2213" s="190"/>
      <c r="J2213" s="191"/>
    </row>
    <row r="2214" spans="1:10" x14ac:dyDescent="0.35">
      <c r="A2214" s="189"/>
      <c r="B2214" s="189"/>
      <c r="C2214" s="189"/>
      <c r="D2214" s="158"/>
      <c r="E2214" s="189"/>
      <c r="F2214" s="189"/>
      <c r="G2214" s="189"/>
      <c r="H2214" s="189"/>
      <c r="I2214" s="190"/>
      <c r="J2214" s="191"/>
    </row>
    <row r="2215" spans="1:10" x14ac:dyDescent="0.35">
      <c r="A2215" s="189"/>
      <c r="B2215" s="189"/>
      <c r="C2215" s="189"/>
      <c r="D2215" s="158"/>
      <c r="E2215" s="189"/>
      <c r="F2215" s="189"/>
      <c r="G2215" s="189"/>
      <c r="H2215" s="189"/>
      <c r="I2215" s="190"/>
      <c r="J2215" s="191"/>
    </row>
    <row r="2216" spans="1:10" x14ac:dyDescent="0.35">
      <c r="A2216" s="189"/>
      <c r="B2216" s="189"/>
      <c r="C2216" s="189"/>
      <c r="D2216" s="158"/>
      <c r="E2216" s="189"/>
      <c r="F2216" s="189"/>
      <c r="G2216" s="189"/>
      <c r="H2216" s="189"/>
      <c r="I2216" s="190"/>
      <c r="J2216" s="191"/>
    </row>
    <row r="2217" spans="1:10" x14ac:dyDescent="0.35">
      <c r="A2217" s="189"/>
      <c r="B2217" s="189"/>
      <c r="C2217" s="189"/>
      <c r="D2217" s="158"/>
      <c r="E2217" s="189"/>
      <c r="F2217" s="189"/>
      <c r="G2217" s="189"/>
      <c r="H2217" s="189"/>
      <c r="I2217" s="190"/>
      <c r="J2217" s="191"/>
    </row>
    <row r="2218" spans="1:10" x14ac:dyDescent="0.35">
      <c r="A2218" s="189"/>
      <c r="B2218" s="189"/>
      <c r="C2218" s="189"/>
      <c r="D2218" s="158"/>
      <c r="E2218" s="189"/>
      <c r="F2218" s="189"/>
      <c r="G2218" s="189"/>
      <c r="H2218" s="189"/>
      <c r="I2218" s="190"/>
      <c r="J2218" s="191"/>
    </row>
    <row r="2219" spans="1:10" x14ac:dyDescent="0.35">
      <c r="A2219" s="189"/>
      <c r="B2219" s="189"/>
      <c r="C2219" s="189"/>
      <c r="D2219" s="158"/>
      <c r="E2219" s="189"/>
      <c r="F2219" s="189"/>
      <c r="G2219" s="189"/>
      <c r="H2219" s="189"/>
      <c r="I2219" s="190"/>
      <c r="J2219" s="191"/>
    </row>
    <row r="2220" spans="1:10" x14ac:dyDescent="0.35">
      <c r="A2220" s="189"/>
      <c r="B2220" s="189"/>
      <c r="C2220" s="189"/>
      <c r="D2220" s="158"/>
      <c r="E2220" s="189"/>
      <c r="F2220" s="189"/>
      <c r="G2220" s="189"/>
      <c r="H2220" s="189"/>
      <c r="I2220" s="190"/>
      <c r="J2220" s="191"/>
    </row>
    <row r="2221" spans="1:10" x14ac:dyDescent="0.35">
      <c r="A2221" s="189"/>
      <c r="B2221" s="189"/>
      <c r="C2221" s="189"/>
      <c r="D2221" s="158"/>
      <c r="E2221" s="189"/>
      <c r="F2221" s="189"/>
      <c r="G2221" s="189"/>
      <c r="H2221" s="189"/>
      <c r="I2221" s="190"/>
      <c r="J2221" s="191"/>
    </row>
    <row r="2222" spans="1:10" x14ac:dyDescent="0.35">
      <c r="A2222" s="189"/>
      <c r="B2222" s="189"/>
      <c r="C2222" s="189"/>
      <c r="D2222" s="158"/>
      <c r="E2222" s="189"/>
      <c r="F2222" s="189"/>
      <c r="G2222" s="189"/>
      <c r="H2222" s="189"/>
      <c r="I2222" s="190"/>
      <c r="J2222" s="191"/>
    </row>
    <row r="2223" spans="1:10" x14ac:dyDescent="0.35">
      <c r="A2223" s="189"/>
      <c r="B2223" s="189"/>
      <c r="C2223" s="189"/>
      <c r="D2223" s="158"/>
      <c r="E2223" s="189"/>
      <c r="F2223" s="189"/>
      <c r="G2223" s="189"/>
      <c r="H2223" s="189"/>
      <c r="I2223" s="190"/>
      <c r="J2223" s="191"/>
    </row>
    <row r="2224" spans="1:10" x14ac:dyDescent="0.35">
      <c r="A2224" s="189"/>
      <c r="B2224" s="189"/>
      <c r="C2224" s="189"/>
      <c r="D2224" s="158"/>
      <c r="E2224" s="189"/>
      <c r="F2224" s="189"/>
      <c r="G2224" s="189"/>
      <c r="H2224" s="189"/>
      <c r="I2224" s="190"/>
      <c r="J2224" s="191"/>
    </row>
    <row r="2225" spans="1:10" x14ac:dyDescent="0.35">
      <c r="A2225" s="189"/>
      <c r="B2225" s="189"/>
      <c r="C2225" s="189"/>
      <c r="D2225" s="158"/>
      <c r="E2225" s="189"/>
      <c r="F2225" s="189"/>
      <c r="G2225" s="189"/>
      <c r="H2225" s="189"/>
      <c r="I2225" s="190"/>
      <c r="J2225" s="191"/>
    </row>
    <row r="2226" spans="1:10" x14ac:dyDescent="0.35">
      <c r="A2226" s="189"/>
      <c r="B2226" s="189"/>
      <c r="C2226" s="189"/>
      <c r="D2226" s="158"/>
      <c r="E2226" s="189"/>
      <c r="F2226" s="189"/>
      <c r="G2226" s="189"/>
      <c r="H2226" s="189"/>
      <c r="I2226" s="190"/>
      <c r="J2226" s="191"/>
    </row>
    <row r="2227" spans="1:10" x14ac:dyDescent="0.35">
      <c r="A2227" s="189"/>
      <c r="B2227" s="189"/>
      <c r="C2227" s="189"/>
      <c r="D2227" s="158"/>
      <c r="E2227" s="189"/>
      <c r="F2227" s="189"/>
      <c r="G2227" s="189"/>
      <c r="H2227" s="189"/>
      <c r="I2227" s="190"/>
      <c r="J2227" s="191"/>
    </row>
    <row r="2228" spans="1:10" x14ac:dyDescent="0.35">
      <c r="A2228" s="189"/>
      <c r="B2228" s="189"/>
      <c r="C2228" s="189"/>
      <c r="D2228" s="158"/>
      <c r="E2228" s="189"/>
      <c r="F2228" s="189"/>
      <c r="G2228" s="189"/>
      <c r="H2228" s="189"/>
      <c r="I2228" s="190"/>
      <c r="J2228" s="191"/>
    </row>
    <row r="2229" spans="1:10" x14ac:dyDescent="0.35">
      <c r="A2229" s="189"/>
      <c r="B2229" s="189"/>
      <c r="C2229" s="189"/>
      <c r="D2229" s="158"/>
      <c r="E2229" s="189"/>
      <c r="F2229" s="189"/>
      <c r="G2229" s="189"/>
      <c r="H2229" s="189"/>
      <c r="I2229" s="190"/>
      <c r="J2229" s="191"/>
    </row>
    <row r="2230" spans="1:10" x14ac:dyDescent="0.35">
      <c r="A2230" s="189"/>
      <c r="B2230" s="189"/>
      <c r="C2230" s="189"/>
      <c r="D2230" s="158"/>
      <c r="E2230" s="189"/>
      <c r="F2230" s="189"/>
      <c r="G2230" s="189"/>
      <c r="H2230" s="189"/>
      <c r="I2230" s="190"/>
      <c r="J2230" s="191"/>
    </row>
    <row r="2231" spans="1:10" x14ac:dyDescent="0.35">
      <c r="A2231" s="189"/>
      <c r="B2231" s="189"/>
      <c r="C2231" s="189"/>
      <c r="D2231" s="158"/>
      <c r="E2231" s="189"/>
      <c r="F2231" s="189"/>
      <c r="G2231" s="189"/>
      <c r="H2231" s="189"/>
      <c r="I2231" s="190"/>
      <c r="J2231" s="191"/>
    </row>
    <row r="2232" spans="1:10" x14ac:dyDescent="0.35">
      <c r="A2232" s="189"/>
      <c r="B2232" s="189"/>
      <c r="C2232" s="189"/>
      <c r="D2232" s="158"/>
      <c r="E2232" s="189"/>
      <c r="F2232" s="189"/>
      <c r="G2232" s="189"/>
      <c r="H2232" s="189"/>
      <c r="I2232" s="190"/>
      <c r="J2232" s="191"/>
    </row>
    <row r="2233" spans="1:10" x14ac:dyDescent="0.35">
      <c r="A2233" s="189"/>
      <c r="B2233" s="189"/>
      <c r="C2233" s="189"/>
      <c r="D2233" s="158"/>
      <c r="E2233" s="189"/>
      <c r="F2233" s="189"/>
      <c r="G2233" s="189"/>
      <c r="H2233" s="189"/>
      <c r="I2233" s="190"/>
      <c r="J2233" s="191"/>
    </row>
    <row r="2234" spans="1:10" x14ac:dyDescent="0.35">
      <c r="A2234" s="189"/>
      <c r="B2234" s="189"/>
      <c r="C2234" s="189"/>
      <c r="D2234" s="158"/>
      <c r="E2234" s="189"/>
      <c r="F2234" s="189"/>
      <c r="G2234" s="189"/>
      <c r="H2234" s="189"/>
      <c r="I2234" s="190"/>
      <c r="J2234" s="191"/>
    </row>
    <row r="2235" spans="1:10" x14ac:dyDescent="0.35">
      <c r="A2235" s="189"/>
      <c r="B2235" s="189"/>
      <c r="C2235" s="189"/>
      <c r="D2235" s="158"/>
      <c r="E2235" s="189"/>
      <c r="F2235" s="189"/>
      <c r="G2235" s="189"/>
      <c r="H2235" s="189"/>
      <c r="I2235" s="190"/>
      <c r="J2235" s="191"/>
    </row>
    <row r="2236" spans="1:10" x14ac:dyDescent="0.35">
      <c r="A2236" s="189"/>
      <c r="B2236" s="189"/>
      <c r="C2236" s="189"/>
      <c r="D2236" s="158"/>
      <c r="E2236" s="189"/>
      <c r="F2236" s="189"/>
      <c r="G2236" s="189"/>
      <c r="H2236" s="189"/>
      <c r="I2236" s="190"/>
      <c r="J2236" s="191"/>
    </row>
    <row r="2237" spans="1:10" x14ac:dyDescent="0.35">
      <c r="A2237" s="189"/>
      <c r="B2237" s="189"/>
      <c r="C2237" s="189"/>
      <c r="D2237" s="158"/>
      <c r="E2237" s="189"/>
      <c r="F2237" s="189"/>
      <c r="G2237" s="189"/>
      <c r="H2237" s="189"/>
      <c r="I2237" s="190"/>
      <c r="J2237" s="191"/>
    </row>
    <row r="2238" spans="1:10" x14ac:dyDescent="0.35">
      <c r="A2238" s="189"/>
      <c r="B2238" s="189"/>
      <c r="C2238" s="189"/>
      <c r="D2238" s="158"/>
      <c r="E2238" s="189"/>
      <c r="F2238" s="189"/>
      <c r="G2238" s="189"/>
      <c r="H2238" s="189"/>
      <c r="I2238" s="190"/>
      <c r="J2238" s="191"/>
    </row>
    <row r="2239" spans="1:10" x14ac:dyDescent="0.35">
      <c r="A2239" s="189"/>
      <c r="B2239" s="189"/>
      <c r="C2239" s="189"/>
      <c r="D2239" s="158"/>
      <c r="E2239" s="189"/>
      <c r="F2239" s="189"/>
      <c r="G2239" s="189"/>
      <c r="H2239" s="189"/>
      <c r="I2239" s="190"/>
      <c r="J2239" s="191"/>
    </row>
    <row r="2240" spans="1:10" x14ac:dyDescent="0.35">
      <c r="A2240" s="189"/>
      <c r="B2240" s="189"/>
      <c r="C2240" s="189"/>
      <c r="D2240" s="158"/>
      <c r="E2240" s="189"/>
      <c r="F2240" s="189"/>
      <c r="G2240" s="189"/>
      <c r="H2240" s="189"/>
      <c r="I2240" s="190"/>
      <c r="J2240" s="191"/>
    </row>
    <row r="2241" spans="1:10" x14ac:dyDescent="0.35">
      <c r="A2241" s="189"/>
      <c r="B2241" s="189"/>
      <c r="C2241" s="189"/>
      <c r="D2241" s="158"/>
      <c r="E2241" s="189"/>
      <c r="F2241" s="189"/>
      <c r="G2241" s="189"/>
      <c r="H2241" s="189"/>
      <c r="I2241" s="190"/>
      <c r="J2241" s="191"/>
    </row>
    <row r="2242" spans="1:10" x14ac:dyDescent="0.35">
      <c r="A2242" s="189"/>
      <c r="B2242" s="189"/>
      <c r="C2242" s="189"/>
      <c r="D2242" s="158"/>
      <c r="E2242" s="189"/>
      <c r="F2242" s="189"/>
      <c r="G2242" s="189"/>
      <c r="H2242" s="189"/>
      <c r="I2242" s="190"/>
      <c r="J2242" s="191"/>
    </row>
    <row r="2243" spans="1:10" x14ac:dyDescent="0.35">
      <c r="A2243" s="189"/>
      <c r="B2243" s="189"/>
      <c r="C2243" s="189"/>
      <c r="D2243" s="158"/>
      <c r="E2243" s="189"/>
      <c r="F2243" s="189"/>
      <c r="G2243" s="189"/>
      <c r="H2243" s="189"/>
      <c r="I2243" s="190"/>
      <c r="J2243" s="191"/>
    </row>
    <row r="2244" spans="1:10" x14ac:dyDescent="0.35">
      <c r="A2244" s="189"/>
      <c r="B2244" s="189"/>
      <c r="C2244" s="189"/>
      <c r="D2244" s="158"/>
      <c r="E2244" s="189"/>
      <c r="F2244" s="189"/>
      <c r="G2244" s="189"/>
      <c r="H2244" s="189"/>
      <c r="I2244" s="190"/>
      <c r="J2244" s="191"/>
    </row>
    <row r="2245" spans="1:10" x14ac:dyDescent="0.35">
      <c r="A2245" s="189"/>
      <c r="B2245" s="189"/>
      <c r="C2245" s="189"/>
      <c r="D2245" s="158"/>
      <c r="E2245" s="189"/>
      <c r="F2245" s="189"/>
      <c r="G2245" s="189"/>
      <c r="H2245" s="189"/>
      <c r="I2245" s="190"/>
      <c r="J2245" s="191"/>
    </row>
    <row r="2246" spans="1:10" x14ac:dyDescent="0.35">
      <c r="A2246" s="189"/>
      <c r="B2246" s="189"/>
      <c r="C2246" s="189"/>
      <c r="D2246" s="158"/>
      <c r="E2246" s="189"/>
      <c r="F2246" s="189"/>
      <c r="G2246" s="189"/>
      <c r="H2246" s="189"/>
      <c r="I2246" s="190"/>
      <c r="J2246" s="191"/>
    </row>
    <row r="2247" spans="1:10" x14ac:dyDescent="0.35">
      <c r="A2247" s="189"/>
      <c r="B2247" s="189"/>
      <c r="C2247" s="189"/>
      <c r="D2247" s="158"/>
      <c r="E2247" s="189"/>
      <c r="F2247" s="189"/>
      <c r="G2247" s="189"/>
      <c r="H2247" s="189"/>
      <c r="I2247" s="190"/>
      <c r="J2247" s="191"/>
    </row>
    <row r="2248" spans="1:10" x14ac:dyDescent="0.35">
      <c r="A2248" s="189"/>
      <c r="B2248" s="189"/>
      <c r="C2248" s="189"/>
      <c r="D2248" s="158"/>
      <c r="E2248" s="189"/>
      <c r="F2248" s="189"/>
      <c r="G2248" s="189"/>
      <c r="H2248" s="189"/>
      <c r="I2248" s="190"/>
      <c r="J2248" s="191"/>
    </row>
    <row r="2249" spans="1:10" x14ac:dyDescent="0.35">
      <c r="A2249" s="189"/>
      <c r="B2249" s="189"/>
      <c r="C2249" s="189"/>
      <c r="D2249" s="158"/>
      <c r="E2249" s="189"/>
      <c r="F2249" s="189"/>
      <c r="G2249" s="189"/>
      <c r="H2249" s="189"/>
      <c r="I2249" s="190"/>
      <c r="J2249" s="191"/>
    </row>
    <row r="2250" spans="1:10" x14ac:dyDescent="0.35">
      <c r="A2250" s="189"/>
      <c r="B2250" s="189"/>
      <c r="C2250" s="189"/>
      <c r="D2250" s="158"/>
      <c r="E2250" s="189"/>
      <c r="F2250" s="189"/>
      <c r="G2250" s="189"/>
      <c r="H2250" s="189"/>
      <c r="I2250" s="190"/>
      <c r="J2250" s="191"/>
    </row>
    <row r="2251" spans="1:10" x14ac:dyDescent="0.35">
      <c r="A2251" s="189"/>
      <c r="B2251" s="189"/>
      <c r="C2251" s="189"/>
      <c r="D2251" s="158"/>
      <c r="E2251" s="189"/>
      <c r="F2251" s="189"/>
      <c r="G2251" s="189"/>
      <c r="H2251" s="189"/>
      <c r="I2251" s="190"/>
      <c r="J2251" s="191"/>
    </row>
    <row r="2252" spans="1:10" x14ac:dyDescent="0.35">
      <c r="A2252" s="189"/>
      <c r="B2252" s="189"/>
      <c r="C2252" s="189"/>
      <c r="D2252" s="158"/>
      <c r="E2252" s="189"/>
      <c r="F2252" s="189"/>
      <c r="G2252" s="189"/>
      <c r="H2252" s="189"/>
      <c r="I2252" s="190"/>
      <c r="J2252" s="191"/>
    </row>
    <row r="2253" spans="1:10" x14ac:dyDescent="0.35">
      <c r="A2253" s="189"/>
      <c r="B2253" s="189"/>
      <c r="C2253" s="189"/>
      <c r="D2253" s="158"/>
      <c r="E2253" s="189"/>
      <c r="F2253" s="189"/>
      <c r="G2253" s="189"/>
      <c r="H2253" s="189"/>
      <c r="I2253" s="190"/>
      <c r="J2253" s="191"/>
    </row>
    <row r="2254" spans="1:10" x14ac:dyDescent="0.35">
      <c r="A2254" s="189"/>
      <c r="B2254" s="189"/>
      <c r="C2254" s="189"/>
      <c r="D2254" s="158"/>
      <c r="E2254" s="189"/>
      <c r="F2254" s="189"/>
      <c r="G2254" s="189"/>
      <c r="H2254" s="189"/>
      <c r="I2254" s="190"/>
      <c r="J2254" s="191"/>
    </row>
    <row r="2255" spans="1:10" x14ac:dyDescent="0.35">
      <c r="A2255" s="189"/>
      <c r="B2255" s="189"/>
      <c r="C2255" s="189"/>
      <c r="D2255" s="158"/>
      <c r="E2255" s="189"/>
      <c r="F2255" s="189"/>
      <c r="G2255" s="189"/>
      <c r="H2255" s="189"/>
      <c r="I2255" s="190"/>
      <c r="J2255" s="191"/>
    </row>
    <row r="2256" spans="1:10" x14ac:dyDescent="0.35">
      <c r="A2256" s="189"/>
      <c r="B2256" s="189"/>
      <c r="C2256" s="189"/>
      <c r="D2256" s="158"/>
      <c r="E2256" s="189"/>
      <c r="F2256" s="189"/>
      <c r="G2256" s="189"/>
      <c r="H2256" s="189"/>
      <c r="I2256" s="190"/>
      <c r="J2256" s="191"/>
    </row>
    <row r="2257" spans="1:10" x14ac:dyDescent="0.35">
      <c r="A2257" s="189"/>
      <c r="B2257" s="189"/>
      <c r="C2257" s="189"/>
      <c r="D2257" s="158"/>
      <c r="E2257" s="189"/>
      <c r="F2257" s="189"/>
      <c r="G2257" s="189"/>
      <c r="H2257" s="189"/>
      <c r="I2257" s="190"/>
      <c r="J2257" s="191"/>
    </row>
    <row r="2258" spans="1:10" x14ac:dyDescent="0.35">
      <c r="A2258" s="189"/>
      <c r="B2258" s="189"/>
      <c r="C2258" s="189"/>
      <c r="D2258" s="158"/>
      <c r="E2258" s="189"/>
      <c r="F2258" s="189"/>
      <c r="G2258" s="189"/>
      <c r="H2258" s="189"/>
      <c r="I2258" s="190"/>
      <c r="J2258" s="191"/>
    </row>
    <row r="2259" spans="1:10" x14ac:dyDescent="0.35">
      <c r="A2259" s="189"/>
      <c r="B2259" s="189"/>
      <c r="C2259" s="189"/>
      <c r="D2259" s="158"/>
      <c r="E2259" s="189"/>
      <c r="F2259" s="189"/>
      <c r="G2259" s="189"/>
      <c r="H2259" s="189"/>
      <c r="I2259" s="190"/>
      <c r="J2259" s="191"/>
    </row>
    <row r="2260" spans="1:10" x14ac:dyDescent="0.35">
      <c r="A2260" s="189"/>
      <c r="B2260" s="189"/>
      <c r="C2260" s="189"/>
      <c r="D2260" s="158"/>
      <c r="E2260" s="189"/>
      <c r="F2260" s="189"/>
      <c r="G2260" s="189"/>
      <c r="H2260" s="189"/>
      <c r="I2260" s="190"/>
      <c r="J2260" s="191"/>
    </row>
    <row r="2261" spans="1:10" x14ac:dyDescent="0.35">
      <c r="A2261" s="189"/>
      <c r="B2261" s="189"/>
      <c r="C2261" s="189"/>
      <c r="D2261" s="158"/>
      <c r="E2261" s="189"/>
      <c r="F2261" s="189"/>
      <c r="G2261" s="189"/>
      <c r="H2261" s="189"/>
      <c r="I2261" s="190"/>
      <c r="J2261" s="191"/>
    </row>
    <row r="2262" spans="1:10" x14ac:dyDescent="0.35">
      <c r="A2262" s="189"/>
      <c r="B2262" s="189"/>
      <c r="C2262" s="189"/>
      <c r="D2262" s="158"/>
      <c r="E2262" s="189"/>
      <c r="F2262" s="189"/>
      <c r="G2262" s="189"/>
      <c r="H2262" s="189"/>
      <c r="I2262" s="190"/>
      <c r="J2262" s="191"/>
    </row>
    <row r="2263" spans="1:10" x14ac:dyDescent="0.35">
      <c r="A2263" s="189"/>
      <c r="B2263" s="189"/>
      <c r="C2263" s="189"/>
      <c r="D2263" s="158"/>
      <c r="E2263" s="189"/>
      <c r="F2263" s="189"/>
      <c r="G2263" s="189"/>
      <c r="H2263" s="189"/>
      <c r="I2263" s="190"/>
      <c r="J2263" s="191"/>
    </row>
    <row r="2264" spans="1:10" x14ac:dyDescent="0.35">
      <c r="A2264" s="189"/>
      <c r="B2264" s="189"/>
      <c r="C2264" s="189"/>
      <c r="D2264" s="158"/>
      <c r="E2264" s="189"/>
      <c r="F2264" s="189"/>
      <c r="G2264" s="189"/>
      <c r="H2264" s="189"/>
      <c r="I2264" s="190"/>
      <c r="J2264" s="191"/>
    </row>
    <row r="2265" spans="1:10" x14ac:dyDescent="0.35">
      <c r="A2265" s="189"/>
      <c r="B2265" s="189"/>
      <c r="C2265" s="189"/>
      <c r="D2265" s="158"/>
      <c r="E2265" s="189"/>
      <c r="F2265" s="189"/>
      <c r="G2265" s="189"/>
      <c r="H2265" s="189"/>
      <c r="I2265" s="190"/>
      <c r="J2265" s="191"/>
    </row>
    <row r="2266" spans="1:10" x14ac:dyDescent="0.35">
      <c r="A2266" s="189"/>
      <c r="B2266" s="189"/>
      <c r="C2266" s="189"/>
      <c r="D2266" s="158"/>
      <c r="E2266" s="189"/>
      <c r="F2266" s="189"/>
      <c r="G2266" s="189"/>
      <c r="H2266" s="189"/>
      <c r="I2266" s="190"/>
      <c r="J2266" s="191"/>
    </row>
    <row r="2267" spans="1:10" x14ac:dyDescent="0.35">
      <c r="A2267" s="189"/>
      <c r="B2267" s="189"/>
      <c r="C2267" s="189"/>
      <c r="D2267" s="158"/>
      <c r="E2267" s="189"/>
      <c r="F2267" s="189"/>
      <c r="G2267" s="189"/>
      <c r="H2267" s="189"/>
      <c r="I2267" s="190"/>
      <c r="J2267" s="191"/>
    </row>
    <row r="2268" spans="1:10" x14ac:dyDescent="0.35">
      <c r="A2268" s="189"/>
      <c r="B2268" s="189"/>
      <c r="C2268" s="189"/>
      <c r="D2268" s="158"/>
      <c r="E2268" s="189"/>
      <c r="F2268" s="189"/>
      <c r="G2268" s="189"/>
      <c r="H2268" s="189"/>
      <c r="I2268" s="190"/>
      <c r="J2268" s="191"/>
    </row>
    <row r="2269" spans="1:10" x14ac:dyDescent="0.35">
      <c r="A2269" s="189"/>
      <c r="B2269" s="189"/>
      <c r="C2269" s="189"/>
      <c r="D2269" s="158"/>
      <c r="E2269" s="189"/>
      <c r="F2269" s="189"/>
      <c r="G2269" s="189"/>
      <c r="H2269" s="189"/>
      <c r="I2269" s="190"/>
      <c r="J2269" s="191"/>
    </row>
    <row r="2270" spans="1:10" x14ac:dyDescent="0.35">
      <c r="A2270" s="189"/>
      <c r="B2270" s="189"/>
      <c r="C2270" s="189"/>
      <c r="D2270" s="158"/>
      <c r="E2270" s="189"/>
      <c r="F2270" s="189"/>
      <c r="G2270" s="189"/>
      <c r="H2270" s="189"/>
      <c r="I2270" s="190"/>
      <c r="J2270" s="191"/>
    </row>
    <row r="2271" spans="1:10" x14ac:dyDescent="0.35">
      <c r="A2271" s="189"/>
      <c r="B2271" s="189"/>
      <c r="C2271" s="189"/>
      <c r="D2271" s="158"/>
      <c r="E2271" s="189"/>
      <c r="F2271" s="189"/>
      <c r="G2271" s="189"/>
      <c r="H2271" s="189"/>
      <c r="I2271" s="190"/>
      <c r="J2271" s="191"/>
    </row>
    <row r="2272" spans="1:10" x14ac:dyDescent="0.35">
      <c r="A2272" s="189"/>
      <c r="B2272" s="189"/>
      <c r="C2272" s="189"/>
      <c r="D2272" s="158"/>
      <c r="E2272" s="189"/>
      <c r="F2272" s="189"/>
      <c r="G2272" s="189"/>
      <c r="H2272" s="189"/>
      <c r="I2272" s="190"/>
      <c r="J2272" s="191"/>
    </row>
    <row r="2273" spans="1:10" x14ac:dyDescent="0.35">
      <c r="A2273" s="189"/>
      <c r="B2273" s="189"/>
      <c r="C2273" s="189"/>
      <c r="D2273" s="158"/>
      <c r="E2273" s="189"/>
      <c r="F2273" s="189"/>
      <c r="G2273" s="189"/>
      <c r="H2273" s="189"/>
      <c r="I2273" s="190"/>
      <c r="J2273" s="191"/>
    </row>
    <row r="2274" spans="1:10" x14ac:dyDescent="0.35">
      <c r="A2274" s="189"/>
      <c r="B2274" s="189"/>
      <c r="C2274" s="189"/>
      <c r="D2274" s="158"/>
      <c r="E2274" s="189"/>
      <c r="F2274" s="189"/>
      <c r="G2274" s="189"/>
      <c r="H2274" s="189"/>
      <c r="I2274" s="190"/>
      <c r="J2274" s="191"/>
    </row>
    <row r="2275" spans="1:10" x14ac:dyDescent="0.35">
      <c r="A2275" s="189"/>
      <c r="B2275" s="189"/>
      <c r="C2275" s="189"/>
      <c r="D2275" s="158"/>
      <c r="E2275" s="189"/>
      <c r="F2275" s="189"/>
      <c r="G2275" s="189"/>
      <c r="H2275" s="189"/>
      <c r="I2275" s="190"/>
      <c r="J2275" s="191"/>
    </row>
    <row r="2276" spans="1:10" x14ac:dyDescent="0.35">
      <c r="A2276" s="189"/>
      <c r="B2276" s="189"/>
      <c r="C2276" s="189"/>
      <c r="D2276" s="158"/>
      <c r="E2276" s="189"/>
      <c r="F2276" s="189"/>
      <c r="G2276" s="189"/>
      <c r="H2276" s="189"/>
      <c r="I2276" s="190"/>
      <c r="J2276" s="191"/>
    </row>
    <row r="2277" spans="1:10" x14ac:dyDescent="0.35">
      <c r="A2277" s="189"/>
      <c r="B2277" s="189"/>
      <c r="C2277" s="189"/>
      <c r="D2277" s="158"/>
      <c r="E2277" s="189"/>
      <c r="F2277" s="189"/>
      <c r="G2277" s="189"/>
      <c r="H2277" s="189"/>
      <c r="I2277" s="190"/>
      <c r="J2277" s="191"/>
    </row>
    <row r="2278" spans="1:10" x14ac:dyDescent="0.35">
      <c r="A2278" s="189"/>
      <c r="B2278" s="189"/>
      <c r="C2278" s="189"/>
      <c r="D2278" s="158"/>
      <c r="E2278" s="189"/>
      <c r="F2278" s="189"/>
      <c r="G2278" s="189"/>
      <c r="H2278" s="189"/>
      <c r="I2278" s="190"/>
      <c r="J2278" s="191"/>
    </row>
    <row r="2279" spans="1:10" x14ac:dyDescent="0.35">
      <c r="A2279" s="189"/>
      <c r="B2279" s="189"/>
      <c r="C2279" s="189"/>
      <c r="D2279" s="158"/>
      <c r="E2279" s="189"/>
      <c r="F2279" s="189"/>
      <c r="G2279" s="189"/>
      <c r="H2279" s="189"/>
      <c r="I2279" s="190"/>
      <c r="J2279" s="191"/>
    </row>
    <row r="2280" spans="1:10" x14ac:dyDescent="0.35">
      <c r="A2280" s="189"/>
      <c r="B2280" s="189"/>
      <c r="C2280" s="189"/>
      <c r="D2280" s="158"/>
      <c r="E2280" s="189"/>
      <c r="F2280" s="189"/>
      <c r="G2280" s="189"/>
      <c r="H2280" s="189"/>
      <c r="I2280" s="190"/>
      <c r="J2280" s="191"/>
    </row>
    <row r="2281" spans="1:10" x14ac:dyDescent="0.35">
      <c r="A2281" s="189"/>
      <c r="B2281" s="189"/>
      <c r="C2281" s="189"/>
      <c r="D2281" s="158"/>
      <c r="E2281" s="189"/>
      <c r="F2281" s="189"/>
      <c r="G2281" s="189"/>
      <c r="H2281" s="189"/>
      <c r="I2281" s="190"/>
      <c r="J2281" s="191"/>
    </row>
    <row r="2282" spans="1:10" x14ac:dyDescent="0.35">
      <c r="A2282" s="189"/>
      <c r="B2282" s="189"/>
      <c r="C2282" s="189"/>
      <c r="D2282" s="158"/>
      <c r="E2282" s="189"/>
      <c r="F2282" s="189"/>
      <c r="G2282" s="189"/>
      <c r="H2282" s="189"/>
      <c r="I2282" s="190"/>
      <c r="J2282" s="191"/>
    </row>
    <row r="2283" spans="1:10" x14ac:dyDescent="0.35">
      <c r="A2283" s="189"/>
      <c r="B2283" s="189"/>
      <c r="C2283" s="189"/>
      <c r="D2283" s="158"/>
      <c r="E2283" s="189"/>
      <c r="F2283" s="189"/>
      <c r="G2283" s="189"/>
      <c r="H2283" s="189"/>
      <c r="I2283" s="190"/>
      <c r="J2283" s="191"/>
    </row>
    <row r="2284" spans="1:10" x14ac:dyDescent="0.35">
      <c r="A2284" s="189"/>
      <c r="B2284" s="189"/>
      <c r="C2284" s="189"/>
      <c r="D2284" s="158"/>
      <c r="E2284" s="189"/>
      <c r="F2284" s="189"/>
      <c r="G2284" s="189"/>
      <c r="H2284" s="189"/>
      <c r="I2284" s="190"/>
      <c r="J2284" s="191"/>
    </row>
    <row r="2285" spans="1:10" x14ac:dyDescent="0.35">
      <c r="A2285" s="189"/>
      <c r="B2285" s="189"/>
      <c r="C2285" s="189"/>
      <c r="D2285" s="158"/>
      <c r="E2285" s="189"/>
      <c r="F2285" s="189"/>
      <c r="G2285" s="189"/>
      <c r="H2285" s="189"/>
      <c r="I2285" s="190"/>
      <c r="J2285" s="191"/>
    </row>
    <row r="2286" spans="1:10" x14ac:dyDescent="0.35">
      <c r="A2286" s="189"/>
      <c r="B2286" s="189"/>
      <c r="C2286" s="189"/>
      <c r="D2286" s="158"/>
      <c r="E2286" s="189"/>
      <c r="F2286" s="189"/>
      <c r="G2286" s="189"/>
      <c r="H2286" s="189"/>
      <c r="I2286" s="190"/>
      <c r="J2286" s="191"/>
    </row>
    <row r="2287" spans="1:10" x14ac:dyDescent="0.35">
      <c r="A2287" s="189"/>
      <c r="B2287" s="189"/>
      <c r="C2287" s="189"/>
      <c r="D2287" s="158"/>
      <c r="E2287" s="189"/>
      <c r="F2287" s="189"/>
      <c r="G2287" s="189"/>
      <c r="H2287" s="189"/>
      <c r="I2287" s="190"/>
      <c r="J2287" s="191"/>
    </row>
    <row r="2288" spans="1:10" x14ac:dyDescent="0.35">
      <c r="A2288" s="189"/>
      <c r="B2288" s="189"/>
      <c r="C2288" s="189"/>
      <c r="D2288" s="158"/>
      <c r="E2288" s="189"/>
      <c r="F2288" s="189"/>
      <c r="G2288" s="189"/>
      <c r="H2288" s="189"/>
      <c r="I2288" s="190"/>
      <c r="J2288" s="191"/>
    </row>
    <row r="2289" spans="1:10" x14ac:dyDescent="0.35">
      <c r="A2289" s="189"/>
      <c r="B2289" s="189"/>
      <c r="C2289" s="189"/>
      <c r="D2289" s="158"/>
      <c r="E2289" s="189"/>
      <c r="F2289" s="189"/>
      <c r="G2289" s="189"/>
      <c r="H2289" s="189"/>
      <c r="I2289" s="190"/>
      <c r="J2289" s="191"/>
    </row>
    <row r="2290" spans="1:10" x14ac:dyDescent="0.35">
      <c r="A2290" s="189"/>
      <c r="B2290" s="189"/>
      <c r="C2290" s="189"/>
      <c r="D2290" s="158"/>
      <c r="E2290" s="189"/>
      <c r="F2290" s="189"/>
      <c r="G2290" s="189"/>
      <c r="H2290" s="189"/>
      <c r="I2290" s="190"/>
      <c r="J2290" s="191"/>
    </row>
    <row r="2291" spans="1:10" x14ac:dyDescent="0.35">
      <c r="A2291" s="189"/>
      <c r="B2291" s="189"/>
      <c r="C2291" s="189"/>
      <c r="D2291" s="158"/>
      <c r="E2291" s="189"/>
      <c r="F2291" s="189"/>
      <c r="G2291" s="189"/>
      <c r="H2291" s="189"/>
      <c r="I2291" s="190"/>
      <c r="J2291" s="191"/>
    </row>
    <row r="2292" spans="1:10" x14ac:dyDescent="0.35">
      <c r="A2292" s="189"/>
      <c r="B2292" s="189"/>
      <c r="C2292" s="189"/>
      <c r="D2292" s="158"/>
      <c r="E2292" s="189"/>
      <c r="F2292" s="189"/>
      <c r="G2292" s="189"/>
      <c r="H2292" s="189"/>
      <c r="I2292" s="190"/>
      <c r="J2292" s="191"/>
    </row>
    <row r="2293" spans="1:10" x14ac:dyDescent="0.35">
      <c r="A2293" s="189"/>
      <c r="B2293" s="189"/>
      <c r="C2293" s="189"/>
      <c r="D2293" s="158"/>
      <c r="E2293" s="189"/>
      <c r="F2293" s="189"/>
      <c r="G2293" s="189"/>
      <c r="H2293" s="189"/>
      <c r="I2293" s="190"/>
      <c r="J2293" s="191"/>
    </row>
    <row r="2294" spans="1:10" x14ac:dyDescent="0.35">
      <c r="A2294" s="189"/>
      <c r="B2294" s="189"/>
      <c r="C2294" s="189"/>
      <c r="D2294" s="158"/>
      <c r="E2294" s="189"/>
      <c r="F2294" s="189"/>
      <c r="G2294" s="189"/>
      <c r="H2294" s="189"/>
      <c r="I2294" s="190"/>
      <c r="J2294" s="191"/>
    </row>
    <row r="2295" spans="1:10" x14ac:dyDescent="0.35">
      <c r="A2295" s="189"/>
      <c r="B2295" s="189"/>
      <c r="C2295" s="189"/>
      <c r="D2295" s="158"/>
      <c r="E2295" s="189"/>
      <c r="F2295" s="189"/>
      <c r="G2295" s="189"/>
      <c r="H2295" s="189"/>
      <c r="I2295" s="190"/>
      <c r="J2295" s="191"/>
    </row>
    <row r="2296" spans="1:10" x14ac:dyDescent="0.35">
      <c r="A2296" s="189"/>
      <c r="B2296" s="189"/>
      <c r="C2296" s="189"/>
      <c r="D2296" s="158"/>
      <c r="E2296" s="189"/>
      <c r="F2296" s="189"/>
      <c r="G2296" s="189"/>
      <c r="H2296" s="189"/>
      <c r="I2296" s="190"/>
      <c r="J2296" s="191"/>
    </row>
    <row r="2297" spans="1:10" x14ac:dyDescent="0.35">
      <c r="A2297" s="189"/>
      <c r="B2297" s="189"/>
      <c r="C2297" s="189"/>
      <c r="D2297" s="158"/>
      <c r="E2297" s="189"/>
      <c r="F2297" s="189"/>
      <c r="G2297" s="189"/>
      <c r="H2297" s="189"/>
      <c r="I2297" s="190"/>
      <c r="J2297" s="191"/>
    </row>
    <row r="2298" spans="1:10" x14ac:dyDescent="0.35">
      <c r="A2298" s="189"/>
      <c r="B2298" s="189"/>
      <c r="C2298" s="189"/>
      <c r="D2298" s="158"/>
      <c r="E2298" s="189"/>
      <c r="F2298" s="189"/>
      <c r="G2298" s="189"/>
      <c r="H2298" s="189"/>
      <c r="I2298" s="190"/>
      <c r="J2298" s="191"/>
    </row>
    <row r="2299" spans="1:10" x14ac:dyDescent="0.35">
      <c r="A2299" s="189"/>
      <c r="B2299" s="189"/>
      <c r="C2299" s="189"/>
      <c r="D2299" s="158"/>
      <c r="E2299" s="189"/>
      <c r="F2299" s="189"/>
      <c r="G2299" s="189"/>
      <c r="H2299" s="189"/>
      <c r="I2299" s="190"/>
      <c r="J2299" s="191"/>
    </row>
    <row r="2300" spans="1:10" x14ac:dyDescent="0.35">
      <c r="A2300" s="189"/>
      <c r="B2300" s="189"/>
      <c r="C2300" s="189"/>
      <c r="D2300" s="158"/>
      <c r="E2300" s="189"/>
      <c r="F2300" s="189"/>
      <c r="G2300" s="189"/>
      <c r="H2300" s="189"/>
      <c r="I2300" s="190"/>
      <c r="J2300" s="191"/>
    </row>
    <row r="2301" spans="1:10" x14ac:dyDescent="0.35">
      <c r="A2301" s="189"/>
      <c r="B2301" s="189"/>
      <c r="C2301" s="189"/>
      <c r="D2301" s="158"/>
      <c r="E2301" s="189"/>
      <c r="F2301" s="189"/>
      <c r="G2301" s="189"/>
      <c r="H2301" s="189"/>
      <c r="I2301" s="190"/>
      <c r="J2301" s="191"/>
    </row>
    <row r="2302" spans="1:10" x14ac:dyDescent="0.35">
      <c r="A2302" s="189"/>
      <c r="B2302" s="189"/>
      <c r="C2302" s="189"/>
      <c r="D2302" s="158"/>
      <c r="E2302" s="189"/>
      <c r="F2302" s="189"/>
      <c r="G2302" s="189"/>
      <c r="H2302" s="189"/>
      <c r="I2302" s="190"/>
      <c r="J2302" s="191"/>
    </row>
    <row r="2303" spans="1:10" x14ac:dyDescent="0.35">
      <c r="A2303" s="189"/>
      <c r="B2303" s="189"/>
      <c r="C2303" s="189"/>
      <c r="D2303" s="158"/>
      <c r="E2303" s="189"/>
      <c r="F2303" s="189"/>
      <c r="G2303" s="189"/>
      <c r="H2303" s="189"/>
      <c r="I2303" s="190"/>
      <c r="J2303" s="191"/>
    </row>
    <row r="2304" spans="1:10" x14ac:dyDescent="0.35">
      <c r="A2304" s="189"/>
      <c r="B2304" s="189"/>
      <c r="C2304" s="189"/>
      <c r="D2304" s="158"/>
      <c r="E2304" s="189"/>
      <c r="F2304" s="189"/>
      <c r="G2304" s="189"/>
      <c r="H2304" s="189"/>
      <c r="I2304" s="190"/>
      <c r="J2304" s="191"/>
    </row>
    <row r="2305" spans="1:10" x14ac:dyDescent="0.35">
      <c r="A2305" s="189"/>
      <c r="B2305" s="189"/>
      <c r="C2305" s="189"/>
      <c r="D2305" s="158"/>
      <c r="E2305" s="189"/>
      <c r="F2305" s="189"/>
      <c r="G2305" s="189"/>
      <c r="H2305" s="189"/>
      <c r="I2305" s="190"/>
      <c r="J2305" s="191"/>
    </row>
    <row r="2306" spans="1:10" x14ac:dyDescent="0.35">
      <c r="A2306" s="189"/>
      <c r="B2306" s="189"/>
      <c r="C2306" s="189"/>
      <c r="D2306" s="158"/>
      <c r="E2306" s="189"/>
      <c r="F2306" s="189"/>
      <c r="G2306" s="189"/>
      <c r="H2306" s="189"/>
      <c r="I2306" s="190"/>
      <c r="J2306" s="191"/>
    </row>
    <row r="2307" spans="1:10" x14ac:dyDescent="0.35">
      <c r="A2307" s="189"/>
      <c r="B2307" s="189"/>
      <c r="C2307" s="189"/>
      <c r="D2307" s="158"/>
      <c r="E2307" s="189"/>
      <c r="F2307" s="189"/>
      <c r="G2307" s="189"/>
      <c r="H2307" s="189"/>
      <c r="I2307" s="190"/>
      <c r="J2307" s="191"/>
    </row>
    <row r="2308" spans="1:10" x14ac:dyDescent="0.35">
      <c r="A2308" s="189"/>
      <c r="B2308" s="189"/>
      <c r="C2308" s="189"/>
      <c r="D2308" s="158"/>
      <c r="E2308" s="189"/>
      <c r="F2308" s="189"/>
      <c r="G2308" s="189"/>
      <c r="H2308" s="189"/>
      <c r="I2308" s="190"/>
      <c r="J2308" s="191"/>
    </row>
    <row r="2309" spans="1:10" x14ac:dyDescent="0.35">
      <c r="A2309" s="189"/>
      <c r="B2309" s="189"/>
      <c r="C2309" s="189"/>
      <c r="D2309" s="158"/>
      <c r="E2309" s="189"/>
      <c r="F2309" s="189"/>
      <c r="G2309" s="189"/>
      <c r="H2309" s="189"/>
      <c r="I2309" s="190"/>
      <c r="J2309" s="191"/>
    </row>
    <row r="2310" spans="1:10" x14ac:dyDescent="0.35">
      <c r="A2310" s="189"/>
      <c r="B2310" s="189"/>
      <c r="C2310" s="189"/>
      <c r="D2310" s="158"/>
      <c r="E2310" s="189"/>
      <c r="F2310" s="189"/>
      <c r="G2310" s="189"/>
      <c r="H2310" s="189"/>
      <c r="I2310" s="190"/>
      <c r="J2310" s="191"/>
    </row>
    <row r="2311" spans="1:10" x14ac:dyDescent="0.35">
      <c r="A2311" s="189"/>
      <c r="B2311" s="189"/>
      <c r="C2311" s="189"/>
      <c r="D2311" s="158"/>
      <c r="E2311" s="189"/>
      <c r="F2311" s="189"/>
      <c r="G2311" s="189"/>
      <c r="H2311" s="189"/>
      <c r="I2311" s="190"/>
      <c r="J2311" s="191"/>
    </row>
    <row r="2312" spans="1:10" x14ac:dyDescent="0.35">
      <c r="A2312" s="189"/>
      <c r="B2312" s="189"/>
      <c r="C2312" s="189"/>
      <c r="D2312" s="158"/>
      <c r="E2312" s="189"/>
      <c r="F2312" s="189"/>
      <c r="G2312" s="189"/>
      <c r="H2312" s="189"/>
      <c r="I2312" s="190"/>
      <c r="J2312" s="191"/>
    </row>
    <row r="2313" spans="1:10" x14ac:dyDescent="0.35">
      <c r="A2313" s="189"/>
      <c r="B2313" s="189"/>
      <c r="C2313" s="189"/>
      <c r="D2313" s="158"/>
      <c r="E2313" s="189"/>
      <c r="F2313" s="189"/>
      <c r="G2313" s="189"/>
      <c r="H2313" s="189"/>
      <c r="I2313" s="190"/>
      <c r="J2313" s="191"/>
    </row>
    <row r="2314" spans="1:10" x14ac:dyDescent="0.35">
      <c r="A2314" s="189"/>
      <c r="B2314" s="189"/>
      <c r="C2314" s="189"/>
      <c r="D2314" s="158"/>
      <c r="E2314" s="189"/>
      <c r="F2314" s="189"/>
      <c r="G2314" s="189"/>
      <c r="H2314" s="189"/>
      <c r="I2314" s="190"/>
      <c r="J2314" s="191"/>
    </row>
    <row r="2315" spans="1:10" x14ac:dyDescent="0.35">
      <c r="A2315" s="189"/>
      <c r="B2315" s="189"/>
      <c r="C2315" s="189"/>
      <c r="D2315" s="158"/>
      <c r="E2315" s="189"/>
      <c r="F2315" s="189"/>
      <c r="G2315" s="189"/>
      <c r="H2315" s="189"/>
      <c r="I2315" s="190"/>
      <c r="J2315" s="191"/>
    </row>
    <row r="2316" spans="1:10" x14ac:dyDescent="0.35">
      <c r="A2316" s="189"/>
      <c r="B2316" s="189"/>
      <c r="C2316" s="189"/>
      <c r="D2316" s="158"/>
      <c r="E2316" s="189"/>
      <c r="F2316" s="189"/>
      <c r="G2316" s="189"/>
      <c r="H2316" s="189"/>
      <c r="I2316" s="190"/>
      <c r="J2316" s="191"/>
    </row>
    <row r="2317" spans="1:10" x14ac:dyDescent="0.35">
      <c r="A2317" s="189"/>
      <c r="B2317" s="189"/>
      <c r="C2317" s="189"/>
      <c r="D2317" s="158"/>
      <c r="E2317" s="189"/>
      <c r="F2317" s="189"/>
      <c r="G2317" s="189"/>
      <c r="H2317" s="189"/>
      <c r="I2317" s="190"/>
      <c r="J2317" s="191"/>
    </row>
    <row r="2318" spans="1:10" x14ac:dyDescent="0.35">
      <c r="A2318" s="189"/>
      <c r="B2318" s="189"/>
      <c r="C2318" s="189"/>
      <c r="D2318" s="158"/>
      <c r="E2318" s="189"/>
      <c r="F2318" s="189"/>
      <c r="G2318" s="189"/>
      <c r="H2318" s="189"/>
      <c r="I2318" s="190"/>
      <c r="J2318" s="191"/>
    </row>
    <row r="2319" spans="1:10" x14ac:dyDescent="0.35">
      <c r="A2319" s="189"/>
      <c r="B2319" s="189"/>
      <c r="C2319" s="189"/>
      <c r="D2319" s="158"/>
      <c r="E2319" s="189"/>
      <c r="F2319" s="189"/>
      <c r="G2319" s="189"/>
      <c r="H2319" s="189"/>
      <c r="I2319" s="190"/>
      <c r="J2319" s="191"/>
    </row>
    <row r="2320" spans="1:10" x14ac:dyDescent="0.35">
      <c r="A2320" s="189"/>
      <c r="B2320" s="189"/>
      <c r="C2320" s="189"/>
      <c r="D2320" s="158"/>
      <c r="E2320" s="189"/>
      <c r="F2320" s="189"/>
      <c r="G2320" s="189"/>
      <c r="H2320" s="189"/>
      <c r="I2320" s="190"/>
      <c r="J2320" s="191"/>
    </row>
    <row r="2321" spans="1:10" x14ac:dyDescent="0.35">
      <c r="A2321" s="189"/>
      <c r="B2321" s="189"/>
      <c r="C2321" s="189"/>
      <c r="D2321" s="158"/>
      <c r="E2321" s="189"/>
      <c r="F2321" s="189"/>
      <c r="G2321" s="189"/>
      <c r="H2321" s="189"/>
      <c r="I2321" s="190"/>
      <c r="J2321" s="191"/>
    </row>
    <row r="2322" spans="1:10" x14ac:dyDescent="0.35">
      <c r="A2322" s="189"/>
      <c r="B2322" s="189"/>
      <c r="C2322" s="189"/>
      <c r="D2322" s="158"/>
      <c r="E2322" s="189"/>
      <c r="F2322" s="189"/>
      <c r="G2322" s="189"/>
      <c r="H2322" s="189"/>
      <c r="I2322" s="190"/>
      <c r="J2322" s="191"/>
    </row>
    <row r="2323" spans="1:10" x14ac:dyDescent="0.35">
      <c r="A2323" s="189"/>
      <c r="B2323" s="189"/>
      <c r="C2323" s="189"/>
      <c r="D2323" s="158"/>
      <c r="E2323" s="189"/>
      <c r="F2323" s="189"/>
      <c r="G2323" s="189"/>
      <c r="H2323" s="189"/>
      <c r="I2323" s="190"/>
      <c r="J2323" s="191"/>
    </row>
    <row r="2324" spans="1:10" x14ac:dyDescent="0.35">
      <c r="A2324" s="189"/>
      <c r="B2324" s="189"/>
      <c r="C2324" s="189"/>
      <c r="D2324" s="158"/>
      <c r="E2324" s="189"/>
      <c r="F2324" s="189"/>
      <c r="G2324" s="189"/>
      <c r="H2324" s="189"/>
      <c r="I2324" s="190"/>
      <c r="J2324" s="191"/>
    </row>
    <row r="2325" spans="1:10" x14ac:dyDescent="0.35">
      <c r="A2325" s="189"/>
      <c r="B2325" s="189"/>
      <c r="C2325" s="189"/>
      <c r="D2325" s="158"/>
      <c r="E2325" s="189"/>
      <c r="F2325" s="189"/>
      <c r="G2325" s="189"/>
      <c r="H2325" s="189"/>
      <c r="I2325" s="190"/>
      <c r="J2325" s="191"/>
    </row>
    <row r="2326" spans="1:10" x14ac:dyDescent="0.35">
      <c r="A2326" s="189"/>
      <c r="B2326" s="189"/>
      <c r="C2326" s="189"/>
      <c r="D2326" s="158"/>
      <c r="E2326" s="189"/>
      <c r="F2326" s="189"/>
      <c r="G2326" s="189"/>
      <c r="H2326" s="189"/>
      <c r="I2326" s="190"/>
      <c r="J2326" s="191"/>
    </row>
    <row r="2327" spans="1:10" x14ac:dyDescent="0.35">
      <c r="A2327" s="189"/>
      <c r="B2327" s="189"/>
      <c r="C2327" s="189"/>
      <c r="D2327" s="158"/>
      <c r="E2327" s="189"/>
      <c r="F2327" s="189"/>
      <c r="G2327" s="189"/>
      <c r="H2327" s="189"/>
      <c r="I2327" s="190"/>
      <c r="J2327" s="191"/>
    </row>
    <row r="2328" spans="1:10" x14ac:dyDescent="0.35">
      <c r="A2328" s="189"/>
      <c r="B2328" s="189"/>
      <c r="C2328" s="189"/>
      <c r="D2328" s="158"/>
      <c r="E2328" s="189"/>
      <c r="F2328" s="189"/>
      <c r="G2328" s="189"/>
      <c r="H2328" s="189"/>
      <c r="I2328" s="190"/>
      <c r="J2328" s="191"/>
    </row>
    <row r="2329" spans="1:10" x14ac:dyDescent="0.35">
      <c r="A2329" s="189"/>
      <c r="B2329" s="189"/>
      <c r="C2329" s="189"/>
      <c r="D2329" s="158"/>
      <c r="E2329" s="189"/>
      <c r="F2329" s="189"/>
      <c r="G2329" s="189"/>
      <c r="H2329" s="189"/>
      <c r="I2329" s="190"/>
      <c r="J2329" s="191"/>
    </row>
    <row r="2330" spans="1:10" x14ac:dyDescent="0.35">
      <c r="A2330" s="189"/>
      <c r="B2330" s="189"/>
      <c r="C2330" s="189"/>
      <c r="D2330" s="158"/>
      <c r="E2330" s="189"/>
      <c r="F2330" s="189"/>
      <c r="G2330" s="189"/>
      <c r="H2330" s="189"/>
      <c r="I2330" s="190"/>
      <c r="J2330" s="191"/>
    </row>
    <row r="2331" spans="1:10" x14ac:dyDescent="0.35">
      <c r="A2331" s="189"/>
      <c r="B2331" s="189"/>
      <c r="C2331" s="189"/>
      <c r="D2331" s="158"/>
      <c r="E2331" s="189"/>
      <c r="F2331" s="189"/>
      <c r="G2331" s="189"/>
      <c r="H2331" s="189"/>
      <c r="I2331" s="190"/>
      <c r="J2331" s="191"/>
    </row>
    <row r="2332" spans="1:10" x14ac:dyDescent="0.35">
      <c r="A2332" s="189"/>
      <c r="B2332" s="189"/>
      <c r="C2332" s="189"/>
      <c r="D2332" s="158"/>
      <c r="E2332" s="189"/>
      <c r="F2332" s="189"/>
      <c r="G2332" s="189"/>
      <c r="H2332" s="189"/>
      <c r="I2332" s="190"/>
      <c r="J2332" s="191"/>
    </row>
    <row r="2333" spans="1:10" x14ac:dyDescent="0.35">
      <c r="A2333" s="189"/>
      <c r="B2333" s="189"/>
      <c r="C2333" s="189"/>
      <c r="D2333" s="158"/>
      <c r="E2333" s="189"/>
      <c r="F2333" s="189"/>
      <c r="G2333" s="189"/>
      <c r="H2333" s="189"/>
      <c r="I2333" s="190"/>
      <c r="J2333" s="191"/>
    </row>
    <row r="2334" spans="1:10" x14ac:dyDescent="0.35">
      <c r="A2334" s="189"/>
      <c r="B2334" s="189"/>
      <c r="C2334" s="189"/>
      <c r="D2334" s="158"/>
      <c r="E2334" s="189"/>
      <c r="F2334" s="189"/>
      <c r="G2334" s="189"/>
      <c r="H2334" s="189"/>
      <c r="I2334" s="190"/>
      <c r="J2334" s="191"/>
    </row>
    <row r="2335" spans="1:10" x14ac:dyDescent="0.35">
      <c r="A2335" s="189"/>
      <c r="B2335" s="189"/>
      <c r="C2335" s="189"/>
      <c r="D2335" s="158"/>
      <c r="E2335" s="189"/>
      <c r="F2335" s="189"/>
      <c r="G2335" s="189"/>
      <c r="H2335" s="189"/>
      <c r="I2335" s="190"/>
      <c r="J2335" s="191"/>
    </row>
    <row r="2336" spans="1:10" x14ac:dyDescent="0.35">
      <c r="A2336" s="189"/>
      <c r="B2336" s="189"/>
      <c r="C2336" s="189"/>
      <c r="D2336" s="158"/>
      <c r="E2336" s="189"/>
      <c r="F2336" s="189"/>
      <c r="G2336" s="189"/>
      <c r="H2336" s="189"/>
      <c r="I2336" s="190"/>
      <c r="J2336" s="191"/>
    </row>
    <row r="2337" spans="1:10" x14ac:dyDescent="0.35">
      <c r="A2337" s="189"/>
      <c r="B2337" s="189"/>
      <c r="C2337" s="189"/>
      <c r="D2337" s="158"/>
      <c r="E2337" s="189"/>
      <c r="F2337" s="189"/>
      <c r="G2337" s="189"/>
      <c r="H2337" s="189"/>
      <c r="I2337" s="190"/>
      <c r="J2337" s="191"/>
    </row>
    <row r="2338" spans="1:10" x14ac:dyDescent="0.35">
      <c r="A2338" s="189"/>
      <c r="B2338" s="189"/>
      <c r="C2338" s="189"/>
      <c r="D2338" s="158"/>
      <c r="E2338" s="189"/>
      <c r="F2338" s="189"/>
      <c r="G2338" s="189"/>
      <c r="H2338" s="189"/>
      <c r="I2338" s="190"/>
      <c r="J2338" s="191"/>
    </row>
    <row r="2339" spans="1:10" x14ac:dyDescent="0.35">
      <c r="A2339" s="189"/>
      <c r="B2339" s="189"/>
      <c r="C2339" s="189"/>
      <c r="D2339" s="158"/>
      <c r="E2339" s="189"/>
      <c r="F2339" s="189"/>
      <c r="G2339" s="189"/>
      <c r="H2339" s="189"/>
      <c r="I2339" s="190"/>
      <c r="J2339" s="191"/>
    </row>
    <row r="2340" spans="1:10" x14ac:dyDescent="0.35">
      <c r="A2340" s="189"/>
      <c r="B2340" s="189"/>
      <c r="C2340" s="189"/>
      <c r="D2340" s="158"/>
      <c r="E2340" s="189"/>
      <c r="F2340" s="189"/>
      <c r="G2340" s="189"/>
      <c r="H2340" s="189"/>
      <c r="I2340" s="190"/>
      <c r="J2340" s="191"/>
    </row>
    <row r="2341" spans="1:10" x14ac:dyDescent="0.35">
      <c r="A2341" s="189"/>
      <c r="B2341" s="189"/>
      <c r="C2341" s="189"/>
      <c r="D2341" s="158"/>
      <c r="E2341" s="189"/>
      <c r="F2341" s="189"/>
      <c r="G2341" s="189"/>
      <c r="H2341" s="189"/>
      <c r="I2341" s="190"/>
      <c r="J2341" s="191"/>
    </row>
    <row r="2342" spans="1:10" x14ac:dyDescent="0.35">
      <c r="A2342" s="189"/>
      <c r="B2342" s="189"/>
      <c r="C2342" s="189"/>
      <c r="D2342" s="158"/>
      <c r="E2342" s="189"/>
      <c r="F2342" s="189"/>
      <c r="G2342" s="189"/>
      <c r="H2342" s="189"/>
      <c r="I2342" s="190"/>
      <c r="J2342" s="191"/>
    </row>
    <row r="2343" spans="1:10" x14ac:dyDescent="0.35">
      <c r="A2343" s="189"/>
      <c r="B2343" s="189"/>
      <c r="C2343" s="189"/>
      <c r="D2343" s="158"/>
      <c r="E2343" s="189"/>
      <c r="F2343" s="189"/>
      <c r="G2343" s="189"/>
      <c r="H2343" s="189"/>
      <c r="I2343" s="190"/>
      <c r="J2343" s="191"/>
    </row>
    <row r="2344" spans="1:10" x14ac:dyDescent="0.35">
      <c r="A2344" s="189"/>
      <c r="B2344" s="189"/>
      <c r="C2344" s="189"/>
      <c r="D2344" s="158"/>
      <c r="E2344" s="189"/>
      <c r="F2344" s="189"/>
      <c r="G2344" s="189"/>
      <c r="H2344" s="189"/>
      <c r="I2344" s="190"/>
      <c r="J2344" s="191"/>
    </row>
    <row r="2345" spans="1:10" x14ac:dyDescent="0.35">
      <c r="A2345" s="189"/>
      <c r="B2345" s="189"/>
      <c r="C2345" s="189"/>
      <c r="D2345" s="158"/>
      <c r="E2345" s="189"/>
      <c r="F2345" s="189"/>
      <c r="G2345" s="189"/>
      <c r="H2345" s="189"/>
      <c r="I2345" s="190"/>
      <c r="J2345" s="191"/>
    </row>
    <row r="2346" spans="1:10" x14ac:dyDescent="0.35">
      <c r="A2346" s="189"/>
      <c r="B2346" s="189"/>
      <c r="C2346" s="189"/>
      <c r="D2346" s="158"/>
      <c r="E2346" s="189"/>
      <c r="F2346" s="189"/>
      <c r="G2346" s="189"/>
      <c r="H2346" s="189"/>
      <c r="I2346" s="190"/>
      <c r="J2346" s="191"/>
    </row>
    <row r="2347" spans="1:10" x14ac:dyDescent="0.35">
      <c r="A2347" s="189"/>
      <c r="B2347" s="189"/>
      <c r="C2347" s="189"/>
      <c r="D2347" s="158"/>
      <c r="E2347" s="189"/>
      <c r="F2347" s="189"/>
      <c r="G2347" s="189"/>
      <c r="H2347" s="189"/>
      <c r="I2347" s="190"/>
      <c r="J2347" s="191"/>
    </row>
    <row r="2348" spans="1:10" x14ac:dyDescent="0.35">
      <c r="A2348" s="189"/>
      <c r="B2348" s="189"/>
      <c r="C2348" s="189"/>
      <c r="D2348" s="158"/>
      <c r="E2348" s="189"/>
      <c r="F2348" s="189"/>
      <c r="G2348" s="189"/>
      <c r="H2348" s="189"/>
      <c r="I2348" s="190"/>
      <c r="J2348" s="191"/>
    </row>
    <row r="2349" spans="1:10" x14ac:dyDescent="0.35">
      <c r="A2349" s="189"/>
      <c r="B2349" s="189"/>
      <c r="C2349" s="189"/>
      <c r="D2349" s="158"/>
      <c r="E2349" s="189"/>
      <c r="F2349" s="189"/>
      <c r="G2349" s="189"/>
      <c r="H2349" s="189"/>
      <c r="I2349" s="190"/>
      <c r="J2349" s="191"/>
    </row>
    <row r="2350" spans="1:10" x14ac:dyDescent="0.35">
      <c r="A2350" s="189"/>
      <c r="B2350" s="189"/>
      <c r="C2350" s="189"/>
      <c r="D2350" s="158"/>
      <c r="E2350" s="189"/>
      <c r="F2350" s="189"/>
      <c r="G2350" s="189"/>
      <c r="H2350" s="189"/>
      <c r="I2350" s="190"/>
      <c r="J2350" s="191"/>
    </row>
    <row r="2351" spans="1:10" x14ac:dyDescent="0.35">
      <c r="A2351" s="189"/>
      <c r="B2351" s="189"/>
      <c r="C2351" s="189"/>
      <c r="D2351" s="158"/>
      <c r="E2351" s="189"/>
      <c r="F2351" s="189"/>
      <c r="G2351" s="189"/>
      <c r="H2351" s="189"/>
      <c r="I2351" s="190"/>
      <c r="J2351" s="191"/>
    </row>
    <row r="2352" spans="1:10" x14ac:dyDescent="0.35">
      <c r="A2352" s="189"/>
      <c r="B2352" s="189"/>
      <c r="C2352" s="189"/>
      <c r="D2352" s="158"/>
      <c r="E2352" s="189"/>
      <c r="F2352" s="189"/>
      <c r="G2352" s="189"/>
      <c r="H2352" s="189"/>
      <c r="I2352" s="190"/>
      <c r="J2352" s="191"/>
    </row>
    <row r="2353" spans="1:10" x14ac:dyDescent="0.35">
      <c r="A2353" s="189"/>
      <c r="B2353" s="189"/>
      <c r="C2353" s="189"/>
      <c r="D2353" s="158"/>
      <c r="E2353" s="189"/>
      <c r="F2353" s="189"/>
      <c r="G2353" s="189"/>
      <c r="H2353" s="189"/>
      <c r="I2353" s="190"/>
      <c r="J2353" s="191"/>
    </row>
    <row r="2354" spans="1:10" x14ac:dyDescent="0.35">
      <c r="A2354" s="189"/>
      <c r="B2354" s="189"/>
      <c r="C2354" s="189"/>
      <c r="D2354" s="158"/>
      <c r="E2354" s="189"/>
      <c r="F2354" s="189"/>
      <c r="G2354" s="189"/>
      <c r="H2354" s="189"/>
      <c r="I2354" s="190"/>
      <c r="J2354" s="191"/>
    </row>
    <row r="2355" spans="1:10" x14ac:dyDescent="0.35">
      <c r="A2355" s="189"/>
      <c r="B2355" s="189"/>
      <c r="C2355" s="189"/>
      <c r="D2355" s="158"/>
      <c r="E2355" s="189"/>
      <c r="F2355" s="189"/>
      <c r="G2355" s="189"/>
      <c r="H2355" s="189"/>
      <c r="I2355" s="190"/>
      <c r="J2355" s="191"/>
    </row>
    <row r="2356" spans="1:10" x14ac:dyDescent="0.35">
      <c r="A2356" s="189"/>
      <c r="B2356" s="189"/>
      <c r="C2356" s="189"/>
      <c r="D2356" s="158"/>
      <c r="E2356" s="189"/>
      <c r="F2356" s="189"/>
      <c r="G2356" s="189"/>
      <c r="H2356" s="189"/>
      <c r="I2356" s="190"/>
      <c r="J2356" s="191"/>
    </row>
    <row r="2357" spans="1:10" x14ac:dyDescent="0.35">
      <c r="A2357" s="189"/>
      <c r="B2357" s="189"/>
      <c r="C2357" s="189"/>
      <c r="D2357" s="158"/>
      <c r="E2357" s="189"/>
      <c r="F2357" s="189"/>
      <c r="G2357" s="189"/>
      <c r="H2357" s="189"/>
      <c r="I2357" s="190"/>
      <c r="J2357" s="191"/>
    </row>
    <row r="2358" spans="1:10" x14ac:dyDescent="0.35">
      <c r="A2358" s="189"/>
      <c r="B2358" s="189"/>
      <c r="C2358" s="189"/>
      <c r="D2358" s="158"/>
      <c r="E2358" s="189"/>
      <c r="F2358" s="189"/>
      <c r="G2358" s="189"/>
      <c r="H2358" s="189"/>
      <c r="I2358" s="190"/>
      <c r="J2358" s="191"/>
    </row>
    <row r="2359" spans="1:10" x14ac:dyDescent="0.35">
      <c r="A2359" s="189"/>
      <c r="B2359" s="189"/>
      <c r="C2359" s="189"/>
      <c r="D2359" s="158"/>
      <c r="E2359" s="189"/>
      <c r="F2359" s="189"/>
      <c r="G2359" s="189"/>
      <c r="H2359" s="189"/>
      <c r="I2359" s="190"/>
      <c r="J2359" s="191"/>
    </row>
    <row r="2360" spans="1:10" x14ac:dyDescent="0.35">
      <c r="A2360" s="189"/>
      <c r="B2360" s="189"/>
      <c r="C2360" s="189"/>
      <c r="D2360" s="158"/>
      <c r="E2360" s="189"/>
      <c r="F2360" s="189"/>
      <c r="G2360" s="189"/>
      <c r="H2360" s="189"/>
      <c r="I2360" s="190"/>
      <c r="J2360" s="191"/>
    </row>
    <row r="2361" spans="1:10" x14ac:dyDescent="0.35">
      <c r="A2361" s="189"/>
      <c r="B2361" s="189"/>
      <c r="C2361" s="189"/>
      <c r="D2361" s="158"/>
      <c r="E2361" s="189"/>
      <c r="F2361" s="189"/>
      <c r="G2361" s="189"/>
      <c r="H2361" s="189"/>
      <c r="I2361" s="190"/>
      <c r="J2361" s="191"/>
    </row>
    <row r="2362" spans="1:10" x14ac:dyDescent="0.35">
      <c r="A2362" s="189"/>
      <c r="B2362" s="189"/>
      <c r="C2362" s="189"/>
      <c r="D2362" s="158"/>
      <c r="E2362" s="189"/>
      <c r="F2362" s="189"/>
      <c r="G2362" s="189"/>
      <c r="H2362" s="189"/>
      <c r="I2362" s="190"/>
      <c r="J2362" s="191"/>
    </row>
    <row r="2363" spans="1:10" x14ac:dyDescent="0.35">
      <c r="A2363" s="189"/>
      <c r="B2363" s="189"/>
      <c r="C2363" s="189"/>
      <c r="D2363" s="158"/>
      <c r="E2363" s="189"/>
      <c r="F2363" s="189"/>
      <c r="G2363" s="189"/>
      <c r="H2363" s="189"/>
      <c r="I2363" s="190"/>
      <c r="J2363" s="191"/>
    </row>
    <row r="2364" spans="1:10" x14ac:dyDescent="0.35">
      <c r="A2364" s="189"/>
      <c r="B2364" s="189"/>
      <c r="C2364" s="189"/>
      <c r="D2364" s="158"/>
      <c r="E2364" s="189"/>
      <c r="F2364" s="189"/>
      <c r="G2364" s="189"/>
      <c r="H2364" s="189"/>
      <c r="I2364" s="190"/>
      <c r="J2364" s="191"/>
    </row>
    <row r="2365" spans="1:10" x14ac:dyDescent="0.35">
      <c r="A2365" s="189"/>
      <c r="B2365" s="189"/>
      <c r="C2365" s="189"/>
      <c r="D2365" s="158"/>
      <c r="E2365" s="189"/>
      <c r="F2365" s="189"/>
      <c r="G2365" s="189"/>
      <c r="H2365" s="189"/>
      <c r="I2365" s="190"/>
      <c r="J2365" s="191"/>
    </row>
    <row r="2366" spans="1:10" x14ac:dyDescent="0.35">
      <c r="A2366" s="189"/>
      <c r="B2366" s="189"/>
      <c r="C2366" s="189"/>
      <c r="D2366" s="158"/>
      <c r="E2366" s="189"/>
      <c r="F2366" s="189"/>
      <c r="G2366" s="189"/>
      <c r="H2366" s="189"/>
      <c r="I2366" s="190"/>
      <c r="J2366" s="191"/>
    </row>
    <row r="2367" spans="1:10" x14ac:dyDescent="0.35">
      <c r="A2367" s="189"/>
      <c r="B2367" s="189"/>
      <c r="C2367" s="189"/>
      <c r="D2367" s="158"/>
      <c r="E2367" s="189"/>
      <c r="F2367" s="189"/>
      <c r="G2367" s="189"/>
      <c r="H2367" s="189"/>
      <c r="I2367" s="190"/>
      <c r="J2367" s="191"/>
    </row>
    <row r="2368" spans="1:10" x14ac:dyDescent="0.35">
      <c r="A2368" s="189"/>
      <c r="B2368" s="189"/>
      <c r="C2368" s="189"/>
      <c r="D2368" s="158"/>
      <c r="E2368" s="189"/>
      <c r="F2368" s="189"/>
      <c r="G2368" s="189"/>
      <c r="H2368" s="189"/>
      <c r="I2368" s="190"/>
      <c r="J2368" s="191"/>
    </row>
    <row r="2369" spans="1:10" x14ac:dyDescent="0.35">
      <c r="A2369" s="189"/>
      <c r="B2369" s="189"/>
      <c r="C2369" s="189"/>
      <c r="D2369" s="158"/>
      <c r="E2369" s="189"/>
      <c r="F2369" s="189"/>
      <c r="G2369" s="189"/>
      <c r="H2369" s="189"/>
      <c r="I2369" s="190"/>
      <c r="J2369" s="191"/>
    </row>
    <row r="2370" spans="1:10" x14ac:dyDescent="0.35">
      <c r="A2370" s="189"/>
      <c r="B2370" s="189"/>
      <c r="C2370" s="189"/>
      <c r="D2370" s="158"/>
      <c r="E2370" s="189"/>
      <c r="F2370" s="189"/>
      <c r="G2370" s="189"/>
      <c r="H2370" s="189"/>
      <c r="I2370" s="190"/>
      <c r="J2370" s="191"/>
    </row>
    <row r="2371" spans="1:10" x14ac:dyDescent="0.35">
      <c r="A2371" s="189"/>
      <c r="B2371" s="189"/>
      <c r="C2371" s="189"/>
      <c r="D2371" s="158"/>
      <c r="E2371" s="189"/>
      <c r="F2371" s="189"/>
      <c r="G2371" s="189"/>
      <c r="H2371" s="189"/>
      <c r="I2371" s="190"/>
      <c r="J2371" s="191"/>
    </row>
    <row r="2372" spans="1:10" x14ac:dyDescent="0.35">
      <c r="A2372" s="189"/>
      <c r="B2372" s="189"/>
      <c r="C2372" s="189"/>
      <c r="D2372" s="158"/>
      <c r="E2372" s="189"/>
      <c r="F2372" s="189"/>
      <c r="G2372" s="189"/>
      <c r="H2372" s="189"/>
      <c r="I2372" s="190"/>
      <c r="J2372" s="191"/>
    </row>
    <row r="2373" spans="1:10" x14ac:dyDescent="0.35">
      <c r="A2373" s="189"/>
      <c r="B2373" s="189"/>
      <c r="C2373" s="189"/>
      <c r="D2373" s="158"/>
      <c r="E2373" s="189"/>
      <c r="F2373" s="189"/>
      <c r="G2373" s="189"/>
      <c r="H2373" s="189"/>
      <c r="I2373" s="190"/>
      <c r="J2373" s="191"/>
    </row>
    <row r="2374" spans="1:10" x14ac:dyDescent="0.35">
      <c r="A2374" s="189"/>
      <c r="B2374" s="189"/>
      <c r="C2374" s="189"/>
      <c r="D2374" s="158"/>
      <c r="E2374" s="189"/>
      <c r="F2374" s="189"/>
      <c r="G2374" s="189"/>
      <c r="H2374" s="189"/>
      <c r="I2374" s="190"/>
      <c r="J2374" s="191"/>
    </row>
    <row r="2375" spans="1:10" x14ac:dyDescent="0.35">
      <c r="A2375" s="189"/>
      <c r="B2375" s="189"/>
      <c r="C2375" s="189"/>
      <c r="D2375" s="158"/>
      <c r="E2375" s="189"/>
      <c r="F2375" s="189"/>
      <c r="G2375" s="189"/>
      <c r="H2375" s="189"/>
      <c r="I2375" s="190"/>
      <c r="J2375" s="191"/>
    </row>
    <row r="2376" spans="1:10" x14ac:dyDescent="0.35">
      <c r="A2376" s="189"/>
      <c r="B2376" s="189"/>
      <c r="C2376" s="189"/>
      <c r="D2376" s="158"/>
      <c r="E2376" s="189"/>
      <c r="F2376" s="189"/>
      <c r="G2376" s="189"/>
      <c r="H2376" s="189"/>
      <c r="I2376" s="190"/>
      <c r="J2376" s="191"/>
    </row>
    <row r="2377" spans="1:10" x14ac:dyDescent="0.35">
      <c r="A2377" s="189"/>
      <c r="B2377" s="189"/>
      <c r="C2377" s="189"/>
      <c r="D2377" s="158"/>
      <c r="E2377" s="189"/>
      <c r="F2377" s="189"/>
      <c r="G2377" s="189"/>
      <c r="H2377" s="189"/>
      <c r="I2377" s="190"/>
      <c r="J2377" s="191"/>
    </row>
    <row r="2378" spans="1:10" x14ac:dyDescent="0.35">
      <c r="A2378" s="189"/>
      <c r="B2378" s="189"/>
      <c r="C2378" s="189"/>
      <c r="D2378" s="158"/>
      <c r="E2378" s="189"/>
      <c r="F2378" s="189"/>
      <c r="G2378" s="189"/>
      <c r="H2378" s="189"/>
      <c r="I2378" s="190"/>
      <c r="J2378" s="191"/>
    </row>
    <row r="2379" spans="1:10" x14ac:dyDescent="0.35">
      <c r="A2379" s="189"/>
      <c r="B2379" s="189"/>
      <c r="C2379" s="189"/>
      <c r="D2379" s="158"/>
      <c r="E2379" s="189"/>
      <c r="F2379" s="189"/>
      <c r="G2379" s="189"/>
      <c r="H2379" s="189"/>
      <c r="I2379" s="190"/>
      <c r="J2379" s="191"/>
    </row>
    <row r="2380" spans="1:10" x14ac:dyDescent="0.35">
      <c r="A2380" s="189"/>
      <c r="B2380" s="189"/>
      <c r="C2380" s="189"/>
      <c r="D2380" s="158"/>
      <c r="E2380" s="189"/>
      <c r="F2380" s="189"/>
      <c r="G2380" s="189"/>
      <c r="H2380" s="189"/>
      <c r="I2380" s="190"/>
      <c r="J2380" s="191"/>
    </row>
    <row r="2381" spans="1:10" x14ac:dyDescent="0.35">
      <c r="A2381" s="189"/>
      <c r="B2381" s="189"/>
      <c r="C2381" s="189"/>
      <c r="D2381" s="158"/>
      <c r="E2381" s="189"/>
      <c r="F2381" s="189"/>
      <c r="G2381" s="189"/>
      <c r="H2381" s="189"/>
      <c r="I2381" s="190"/>
      <c r="J2381" s="191"/>
    </row>
    <row r="2382" spans="1:10" x14ac:dyDescent="0.35">
      <c r="A2382" s="189"/>
      <c r="B2382" s="189"/>
      <c r="C2382" s="189"/>
      <c r="D2382" s="158"/>
      <c r="E2382" s="189"/>
      <c r="F2382" s="189"/>
      <c r="G2382" s="189"/>
      <c r="H2382" s="189"/>
      <c r="I2382" s="190"/>
      <c r="J2382" s="191"/>
    </row>
    <row r="2383" spans="1:10" x14ac:dyDescent="0.35">
      <c r="A2383" s="189"/>
      <c r="B2383" s="189"/>
      <c r="C2383" s="189"/>
      <c r="D2383" s="158"/>
      <c r="E2383" s="189"/>
      <c r="F2383" s="189"/>
      <c r="G2383" s="189"/>
      <c r="H2383" s="189"/>
      <c r="I2383" s="190"/>
      <c r="J2383" s="191"/>
    </row>
    <row r="2384" spans="1:10" x14ac:dyDescent="0.35">
      <c r="A2384" s="189"/>
      <c r="B2384" s="189"/>
      <c r="C2384" s="189"/>
      <c r="D2384" s="158"/>
      <c r="E2384" s="189"/>
      <c r="F2384" s="189"/>
      <c r="G2384" s="189"/>
      <c r="H2384" s="189"/>
      <c r="I2384" s="190"/>
      <c r="J2384" s="191"/>
    </row>
    <row r="2385" spans="1:10" x14ac:dyDescent="0.35">
      <c r="A2385" s="189"/>
      <c r="B2385" s="189"/>
      <c r="C2385" s="189"/>
      <c r="D2385" s="158"/>
      <c r="E2385" s="189"/>
      <c r="F2385" s="189"/>
      <c r="G2385" s="189"/>
      <c r="H2385" s="189"/>
      <c r="I2385" s="190"/>
      <c r="J2385" s="191"/>
    </row>
    <row r="2386" spans="1:10" x14ac:dyDescent="0.35">
      <c r="A2386" s="189"/>
      <c r="B2386" s="189"/>
      <c r="C2386" s="189"/>
      <c r="D2386" s="158"/>
      <c r="E2386" s="189"/>
      <c r="F2386" s="189"/>
      <c r="G2386" s="189"/>
      <c r="H2386" s="189"/>
      <c r="I2386" s="190"/>
      <c r="J2386" s="191"/>
    </row>
    <row r="2387" spans="1:10" x14ac:dyDescent="0.35">
      <c r="A2387" s="189"/>
      <c r="B2387" s="189"/>
      <c r="C2387" s="189"/>
      <c r="D2387" s="158"/>
      <c r="E2387" s="189"/>
      <c r="F2387" s="189"/>
      <c r="G2387" s="189"/>
      <c r="H2387" s="189"/>
      <c r="I2387" s="190"/>
      <c r="J2387" s="191"/>
    </row>
    <row r="2388" spans="1:10" x14ac:dyDescent="0.35">
      <c r="A2388" s="189"/>
      <c r="B2388" s="189"/>
      <c r="C2388" s="189"/>
      <c r="D2388" s="158"/>
      <c r="E2388" s="189"/>
      <c r="F2388" s="189"/>
      <c r="G2388" s="189"/>
      <c r="H2388" s="189"/>
      <c r="I2388" s="190"/>
      <c r="J2388" s="191"/>
    </row>
    <row r="2389" spans="1:10" x14ac:dyDescent="0.35">
      <c r="A2389" s="189"/>
      <c r="B2389" s="189"/>
      <c r="C2389" s="189"/>
      <c r="D2389" s="158"/>
      <c r="E2389" s="189"/>
      <c r="F2389" s="189"/>
      <c r="G2389" s="189"/>
      <c r="H2389" s="189"/>
      <c r="I2389" s="190"/>
      <c r="J2389" s="191"/>
    </row>
    <row r="2390" spans="1:10" x14ac:dyDescent="0.35">
      <c r="A2390" s="189"/>
      <c r="B2390" s="189"/>
      <c r="C2390" s="189"/>
      <c r="D2390" s="158"/>
      <c r="E2390" s="189"/>
      <c r="F2390" s="189"/>
      <c r="G2390" s="189"/>
      <c r="H2390" s="189"/>
      <c r="I2390" s="190"/>
      <c r="J2390" s="191"/>
    </row>
    <row r="2391" spans="1:10" x14ac:dyDescent="0.35">
      <c r="A2391" s="189"/>
      <c r="B2391" s="189"/>
      <c r="C2391" s="189"/>
      <c r="D2391" s="158"/>
      <c r="E2391" s="189"/>
      <c r="F2391" s="189"/>
      <c r="G2391" s="189"/>
      <c r="H2391" s="189"/>
      <c r="I2391" s="190"/>
      <c r="J2391" s="191"/>
    </row>
    <row r="2392" spans="1:10" x14ac:dyDescent="0.35">
      <c r="A2392" s="189"/>
      <c r="B2392" s="189"/>
      <c r="C2392" s="189"/>
      <c r="D2392" s="158"/>
      <c r="E2392" s="189"/>
      <c r="F2392" s="189"/>
      <c r="G2392" s="189"/>
      <c r="H2392" s="189"/>
      <c r="I2392" s="190"/>
      <c r="J2392" s="191"/>
    </row>
    <row r="2393" spans="1:10" x14ac:dyDescent="0.35">
      <c r="A2393" s="189"/>
      <c r="B2393" s="189"/>
      <c r="C2393" s="189"/>
      <c r="D2393" s="158"/>
      <c r="E2393" s="189"/>
      <c r="F2393" s="189"/>
      <c r="G2393" s="189"/>
      <c r="H2393" s="189"/>
      <c r="I2393" s="190"/>
      <c r="J2393" s="191"/>
    </row>
    <row r="2394" spans="1:10" x14ac:dyDescent="0.35">
      <c r="A2394" s="189"/>
      <c r="B2394" s="189"/>
      <c r="C2394" s="189"/>
      <c r="D2394" s="158"/>
      <c r="E2394" s="189"/>
      <c r="F2394" s="189"/>
      <c r="G2394" s="189"/>
      <c r="H2394" s="189"/>
      <c r="I2394" s="190"/>
      <c r="J2394" s="191"/>
    </row>
    <row r="2395" spans="1:10" x14ac:dyDescent="0.35">
      <c r="A2395" s="189"/>
      <c r="B2395" s="189"/>
      <c r="C2395" s="189"/>
      <c r="D2395" s="158"/>
      <c r="E2395" s="189"/>
      <c r="F2395" s="189"/>
      <c r="G2395" s="189"/>
      <c r="H2395" s="189"/>
      <c r="I2395" s="190"/>
      <c r="J2395" s="191"/>
    </row>
    <row r="2396" spans="1:10" x14ac:dyDescent="0.35">
      <c r="A2396" s="189"/>
      <c r="B2396" s="189"/>
      <c r="C2396" s="189"/>
      <c r="D2396" s="158"/>
      <c r="E2396" s="189"/>
      <c r="F2396" s="189"/>
      <c r="G2396" s="189"/>
      <c r="H2396" s="189"/>
      <c r="I2396" s="190"/>
      <c r="J2396" s="191"/>
    </row>
    <row r="2397" spans="1:10" x14ac:dyDescent="0.35">
      <c r="A2397" s="189"/>
      <c r="B2397" s="189"/>
      <c r="C2397" s="189"/>
      <c r="D2397" s="158"/>
      <c r="E2397" s="189"/>
      <c r="F2397" s="189"/>
      <c r="G2397" s="189"/>
      <c r="H2397" s="189"/>
      <c r="I2397" s="190"/>
      <c r="J2397" s="191"/>
    </row>
    <row r="2398" spans="1:10" x14ac:dyDescent="0.35">
      <c r="A2398" s="189"/>
      <c r="B2398" s="189"/>
      <c r="C2398" s="189"/>
      <c r="D2398" s="158"/>
      <c r="E2398" s="189"/>
      <c r="F2398" s="189"/>
      <c r="G2398" s="189"/>
      <c r="H2398" s="189"/>
      <c r="I2398" s="190"/>
      <c r="J2398" s="191"/>
    </row>
    <row r="2399" spans="1:10" x14ac:dyDescent="0.35">
      <c r="A2399" s="189"/>
      <c r="B2399" s="189"/>
      <c r="C2399" s="189"/>
      <c r="D2399" s="158"/>
      <c r="E2399" s="189"/>
      <c r="F2399" s="189"/>
      <c r="G2399" s="189"/>
      <c r="H2399" s="189"/>
      <c r="I2399" s="190"/>
      <c r="J2399" s="191"/>
    </row>
    <row r="2400" spans="1:10" x14ac:dyDescent="0.35">
      <c r="A2400" s="189"/>
      <c r="B2400" s="189"/>
      <c r="C2400" s="189"/>
      <c r="D2400" s="158"/>
      <c r="E2400" s="189"/>
      <c r="F2400" s="189"/>
      <c r="G2400" s="189"/>
      <c r="H2400" s="189"/>
      <c r="I2400" s="190"/>
      <c r="J2400" s="191"/>
    </row>
    <row r="2401" spans="1:10" x14ac:dyDescent="0.35">
      <c r="A2401" s="189"/>
      <c r="B2401" s="189"/>
      <c r="C2401" s="189"/>
      <c r="D2401" s="158"/>
      <c r="E2401" s="189"/>
      <c r="F2401" s="189"/>
      <c r="G2401" s="189"/>
      <c r="H2401" s="189"/>
      <c r="I2401" s="190"/>
      <c r="J2401" s="191"/>
    </row>
    <row r="2402" spans="1:10" x14ac:dyDescent="0.35">
      <c r="A2402" s="189"/>
      <c r="B2402" s="189"/>
      <c r="C2402" s="189"/>
      <c r="D2402" s="158"/>
      <c r="E2402" s="189"/>
      <c r="F2402" s="189"/>
      <c r="G2402" s="189"/>
      <c r="H2402" s="189"/>
      <c r="I2402" s="190"/>
      <c r="J2402" s="191"/>
    </row>
    <row r="2403" spans="1:10" x14ac:dyDescent="0.35">
      <c r="A2403" s="189"/>
      <c r="B2403" s="189"/>
      <c r="C2403" s="189"/>
      <c r="D2403" s="158"/>
      <c r="E2403" s="189"/>
      <c r="F2403" s="189"/>
      <c r="G2403" s="189"/>
      <c r="H2403" s="189"/>
      <c r="I2403" s="190"/>
      <c r="J2403" s="191"/>
    </row>
    <row r="2404" spans="1:10" x14ac:dyDescent="0.35">
      <c r="A2404" s="189"/>
      <c r="B2404" s="189"/>
      <c r="C2404" s="189"/>
      <c r="D2404" s="158"/>
      <c r="E2404" s="189"/>
      <c r="F2404" s="189"/>
      <c r="G2404" s="189"/>
      <c r="H2404" s="189"/>
      <c r="I2404" s="190"/>
      <c r="J2404" s="191"/>
    </row>
    <row r="2405" spans="1:10" x14ac:dyDescent="0.35">
      <c r="A2405" s="189"/>
      <c r="B2405" s="189"/>
      <c r="C2405" s="189"/>
      <c r="D2405" s="158"/>
      <c r="E2405" s="189"/>
      <c r="F2405" s="189"/>
      <c r="G2405" s="189"/>
      <c r="H2405" s="189"/>
      <c r="I2405" s="190"/>
      <c r="J2405" s="191"/>
    </row>
    <row r="2406" spans="1:10" x14ac:dyDescent="0.35">
      <c r="A2406" s="189"/>
      <c r="B2406" s="189"/>
      <c r="C2406" s="189"/>
      <c r="D2406" s="158"/>
      <c r="E2406" s="189"/>
      <c r="F2406" s="189"/>
      <c r="G2406" s="189"/>
      <c r="H2406" s="189"/>
      <c r="I2406" s="190"/>
      <c r="J2406" s="191"/>
    </row>
    <row r="2407" spans="1:10" x14ac:dyDescent="0.35">
      <c r="A2407" s="189"/>
      <c r="B2407" s="189"/>
      <c r="C2407" s="189"/>
      <c r="D2407" s="158"/>
      <c r="E2407" s="189"/>
      <c r="F2407" s="189"/>
      <c r="G2407" s="189"/>
      <c r="H2407" s="189"/>
      <c r="I2407" s="190"/>
      <c r="J2407" s="191"/>
    </row>
    <row r="2408" spans="1:10" x14ac:dyDescent="0.35">
      <c r="A2408" s="189"/>
      <c r="B2408" s="189"/>
      <c r="C2408" s="189"/>
      <c r="D2408" s="158"/>
      <c r="E2408" s="189"/>
      <c r="F2408" s="189"/>
      <c r="G2408" s="189"/>
      <c r="H2408" s="189"/>
      <c r="I2408" s="190"/>
      <c r="J2408" s="191"/>
    </row>
    <row r="2409" spans="1:10" x14ac:dyDescent="0.35">
      <c r="A2409" s="189"/>
      <c r="B2409" s="189"/>
      <c r="C2409" s="189"/>
      <c r="D2409" s="158"/>
      <c r="E2409" s="189"/>
      <c r="F2409" s="189"/>
      <c r="G2409" s="189"/>
      <c r="H2409" s="189"/>
      <c r="I2409" s="190"/>
      <c r="J2409" s="191"/>
    </row>
    <row r="2410" spans="1:10" x14ac:dyDescent="0.35">
      <c r="A2410" s="189"/>
      <c r="B2410" s="189"/>
      <c r="C2410" s="189"/>
      <c r="D2410" s="158"/>
      <c r="E2410" s="189"/>
      <c r="F2410" s="189"/>
      <c r="G2410" s="189"/>
      <c r="H2410" s="189"/>
      <c r="I2410" s="190"/>
      <c r="J2410" s="191"/>
    </row>
    <row r="2411" spans="1:10" x14ac:dyDescent="0.35">
      <c r="A2411" s="189"/>
      <c r="B2411" s="189"/>
      <c r="C2411" s="189"/>
      <c r="D2411" s="158"/>
      <c r="E2411" s="189"/>
      <c r="F2411" s="189"/>
      <c r="G2411" s="189"/>
      <c r="H2411" s="189"/>
      <c r="I2411" s="190"/>
      <c r="J2411" s="191"/>
    </row>
    <row r="2412" spans="1:10" x14ac:dyDescent="0.35">
      <c r="A2412" s="189"/>
      <c r="B2412" s="189"/>
      <c r="C2412" s="189"/>
      <c r="D2412" s="158"/>
      <c r="E2412" s="189"/>
      <c r="F2412" s="189"/>
      <c r="G2412" s="189"/>
      <c r="H2412" s="189"/>
      <c r="I2412" s="190"/>
      <c r="J2412" s="191"/>
    </row>
    <row r="2413" spans="1:10" x14ac:dyDescent="0.35">
      <c r="A2413" s="189"/>
      <c r="B2413" s="189"/>
      <c r="C2413" s="189"/>
      <c r="D2413" s="158"/>
      <c r="E2413" s="189"/>
      <c r="F2413" s="189"/>
      <c r="G2413" s="189"/>
      <c r="H2413" s="189"/>
      <c r="I2413" s="190"/>
      <c r="J2413" s="191"/>
    </row>
    <row r="2414" spans="1:10" x14ac:dyDescent="0.35">
      <c r="A2414" s="189"/>
      <c r="B2414" s="189"/>
      <c r="C2414" s="189"/>
      <c r="D2414" s="158"/>
      <c r="E2414" s="189"/>
      <c r="F2414" s="189"/>
      <c r="G2414" s="189"/>
      <c r="H2414" s="189"/>
      <c r="I2414" s="190"/>
      <c r="J2414" s="191"/>
    </row>
    <row r="2415" spans="1:10" x14ac:dyDescent="0.35">
      <c r="A2415" s="189"/>
      <c r="B2415" s="189"/>
      <c r="C2415" s="189"/>
      <c r="D2415" s="158"/>
      <c r="E2415" s="189"/>
      <c r="F2415" s="189"/>
      <c r="G2415" s="189"/>
      <c r="H2415" s="189"/>
      <c r="I2415" s="190"/>
      <c r="J2415" s="191"/>
    </row>
    <row r="2416" spans="1:10" x14ac:dyDescent="0.35">
      <c r="A2416" s="189"/>
      <c r="B2416" s="189"/>
      <c r="C2416" s="189"/>
      <c r="D2416" s="158"/>
      <c r="E2416" s="189"/>
      <c r="F2416" s="189"/>
      <c r="G2416" s="189"/>
      <c r="H2416" s="189"/>
      <c r="I2416" s="190"/>
      <c r="J2416" s="191"/>
    </row>
    <row r="2417" spans="1:10" x14ac:dyDescent="0.35">
      <c r="A2417" s="189"/>
      <c r="B2417" s="189"/>
      <c r="C2417" s="189"/>
      <c r="D2417" s="158"/>
      <c r="E2417" s="189"/>
      <c r="F2417" s="189"/>
      <c r="G2417" s="189"/>
      <c r="H2417" s="189"/>
      <c r="I2417" s="190"/>
      <c r="J2417" s="191"/>
    </row>
    <row r="2418" spans="1:10" x14ac:dyDescent="0.35">
      <c r="A2418" s="189"/>
      <c r="B2418" s="189"/>
      <c r="C2418" s="189"/>
      <c r="D2418" s="158"/>
      <c r="E2418" s="189"/>
      <c r="F2418" s="189"/>
      <c r="G2418" s="189"/>
      <c r="H2418" s="189"/>
      <c r="I2418" s="190"/>
      <c r="J2418" s="191"/>
    </row>
    <row r="2419" spans="1:10" x14ac:dyDescent="0.35">
      <c r="A2419" s="189"/>
      <c r="B2419" s="189"/>
      <c r="C2419" s="189"/>
      <c r="D2419" s="158"/>
      <c r="E2419" s="189"/>
      <c r="F2419" s="189"/>
      <c r="G2419" s="189"/>
      <c r="H2419" s="189"/>
      <c r="I2419" s="190"/>
      <c r="J2419" s="191"/>
    </row>
    <row r="2420" spans="1:10" x14ac:dyDescent="0.35">
      <c r="A2420" s="189"/>
      <c r="B2420" s="189"/>
      <c r="C2420" s="189"/>
      <c r="D2420" s="158"/>
      <c r="E2420" s="189"/>
      <c r="F2420" s="189"/>
      <c r="G2420" s="189"/>
      <c r="H2420" s="189"/>
      <c r="I2420" s="190"/>
      <c r="J2420" s="191"/>
    </row>
    <row r="2421" spans="1:10" x14ac:dyDescent="0.35">
      <c r="A2421" s="189"/>
      <c r="B2421" s="189"/>
      <c r="C2421" s="189"/>
      <c r="D2421" s="158"/>
      <c r="E2421" s="189"/>
      <c r="F2421" s="189"/>
      <c r="G2421" s="189"/>
      <c r="H2421" s="189"/>
      <c r="I2421" s="190"/>
      <c r="J2421" s="191"/>
    </row>
    <row r="2422" spans="1:10" x14ac:dyDescent="0.35">
      <c r="A2422" s="189"/>
      <c r="B2422" s="189"/>
      <c r="C2422" s="189"/>
      <c r="D2422" s="158"/>
      <c r="E2422" s="189"/>
      <c r="F2422" s="189"/>
      <c r="G2422" s="189"/>
      <c r="H2422" s="189"/>
      <c r="I2422" s="190"/>
      <c r="J2422" s="191"/>
    </row>
    <row r="2423" spans="1:10" x14ac:dyDescent="0.35">
      <c r="A2423" s="189"/>
      <c r="B2423" s="189"/>
      <c r="C2423" s="189"/>
      <c r="D2423" s="158"/>
      <c r="E2423" s="189"/>
      <c r="F2423" s="189"/>
      <c r="G2423" s="189"/>
      <c r="H2423" s="189"/>
      <c r="I2423" s="190"/>
      <c r="J2423" s="191"/>
    </row>
    <row r="2424" spans="1:10" x14ac:dyDescent="0.35">
      <c r="A2424" s="189"/>
      <c r="B2424" s="189"/>
      <c r="C2424" s="189"/>
      <c r="D2424" s="158"/>
      <c r="E2424" s="189"/>
      <c r="F2424" s="189"/>
      <c r="G2424" s="189"/>
      <c r="H2424" s="189"/>
      <c r="I2424" s="190"/>
      <c r="J2424" s="191"/>
    </row>
    <row r="2425" spans="1:10" x14ac:dyDescent="0.35">
      <c r="A2425" s="189"/>
      <c r="B2425" s="189"/>
      <c r="C2425" s="189"/>
      <c r="D2425" s="158"/>
      <c r="E2425" s="189"/>
      <c r="F2425" s="189"/>
      <c r="G2425" s="189"/>
      <c r="H2425" s="189"/>
      <c r="I2425" s="190"/>
      <c r="J2425" s="191"/>
    </row>
    <row r="2426" spans="1:10" x14ac:dyDescent="0.35">
      <c r="A2426" s="189"/>
      <c r="B2426" s="189"/>
      <c r="C2426" s="189"/>
      <c r="D2426" s="158"/>
      <c r="E2426" s="189"/>
      <c r="F2426" s="189"/>
      <c r="G2426" s="189"/>
      <c r="H2426" s="189"/>
      <c r="I2426" s="190"/>
      <c r="J2426" s="191"/>
    </row>
    <row r="2427" spans="1:10" x14ac:dyDescent="0.35">
      <c r="A2427" s="189"/>
      <c r="B2427" s="189"/>
      <c r="C2427" s="189"/>
      <c r="D2427" s="158"/>
      <c r="E2427" s="189"/>
      <c r="F2427" s="189"/>
      <c r="G2427" s="189"/>
      <c r="H2427" s="189"/>
      <c r="I2427" s="190"/>
      <c r="J2427" s="191"/>
    </row>
    <row r="2428" spans="1:10" x14ac:dyDescent="0.35">
      <c r="A2428" s="189"/>
      <c r="B2428" s="189"/>
      <c r="C2428" s="189"/>
      <c r="D2428" s="158"/>
      <c r="E2428" s="189"/>
      <c r="F2428" s="189"/>
      <c r="G2428" s="189"/>
      <c r="H2428" s="189"/>
      <c r="I2428" s="190"/>
      <c r="J2428" s="191"/>
    </row>
    <row r="2429" spans="1:10" x14ac:dyDescent="0.35">
      <c r="A2429" s="189"/>
      <c r="B2429" s="189"/>
      <c r="C2429" s="189"/>
      <c r="D2429" s="158"/>
      <c r="E2429" s="189"/>
      <c r="F2429" s="189"/>
      <c r="G2429" s="189"/>
      <c r="H2429" s="189"/>
      <c r="I2429" s="190"/>
      <c r="J2429" s="191"/>
    </row>
    <row r="2430" spans="1:10" x14ac:dyDescent="0.35">
      <c r="A2430" s="189"/>
      <c r="B2430" s="189"/>
      <c r="C2430" s="189"/>
      <c r="D2430" s="158"/>
      <c r="E2430" s="189"/>
      <c r="F2430" s="189"/>
      <c r="G2430" s="189"/>
      <c r="H2430" s="189"/>
      <c r="I2430" s="190"/>
      <c r="J2430" s="191"/>
    </row>
    <row r="2431" spans="1:10" x14ac:dyDescent="0.35">
      <c r="A2431" s="189"/>
      <c r="B2431" s="189"/>
      <c r="C2431" s="189"/>
      <c r="D2431" s="158"/>
      <c r="E2431" s="189"/>
      <c r="F2431" s="189"/>
      <c r="G2431" s="189"/>
      <c r="H2431" s="189"/>
      <c r="I2431" s="190"/>
      <c r="J2431" s="191"/>
    </row>
    <row r="2432" spans="1:10" x14ac:dyDescent="0.35">
      <c r="A2432" s="189"/>
      <c r="B2432" s="189"/>
      <c r="C2432" s="189"/>
      <c r="D2432" s="158"/>
      <c r="E2432" s="189"/>
      <c r="F2432" s="189"/>
      <c r="G2432" s="189"/>
      <c r="H2432" s="189"/>
      <c r="I2432" s="190"/>
      <c r="J2432" s="191"/>
    </row>
    <row r="2433" spans="1:10" x14ac:dyDescent="0.35">
      <c r="A2433" s="189"/>
      <c r="B2433" s="189"/>
      <c r="C2433" s="189"/>
      <c r="D2433" s="158"/>
      <c r="E2433" s="189"/>
      <c r="F2433" s="189"/>
      <c r="G2433" s="189"/>
      <c r="H2433" s="189"/>
      <c r="I2433" s="190"/>
      <c r="J2433" s="191"/>
    </row>
    <row r="2434" spans="1:10" x14ac:dyDescent="0.35">
      <c r="A2434" s="189"/>
      <c r="B2434" s="189"/>
      <c r="C2434" s="189"/>
      <c r="D2434" s="158"/>
      <c r="E2434" s="189"/>
      <c r="F2434" s="189"/>
      <c r="G2434" s="189"/>
      <c r="H2434" s="189"/>
      <c r="I2434" s="190"/>
      <c r="J2434" s="191"/>
    </row>
    <row r="2435" spans="1:10" x14ac:dyDescent="0.35">
      <c r="A2435" s="189"/>
      <c r="B2435" s="189"/>
      <c r="C2435" s="189"/>
      <c r="D2435" s="158"/>
      <c r="E2435" s="189"/>
      <c r="F2435" s="189"/>
      <c r="G2435" s="189"/>
      <c r="H2435" s="189"/>
      <c r="I2435" s="190"/>
      <c r="J2435" s="191"/>
    </row>
    <row r="2436" spans="1:10" x14ac:dyDescent="0.35">
      <c r="A2436" s="189"/>
      <c r="B2436" s="189"/>
      <c r="C2436" s="189"/>
      <c r="D2436" s="158"/>
      <c r="E2436" s="189"/>
      <c r="F2436" s="189"/>
      <c r="G2436" s="189"/>
      <c r="H2436" s="189"/>
      <c r="I2436" s="190"/>
      <c r="J2436" s="191"/>
    </row>
    <row r="2437" spans="1:10" x14ac:dyDescent="0.35">
      <c r="A2437" s="189"/>
      <c r="B2437" s="189"/>
      <c r="C2437" s="189"/>
      <c r="D2437" s="158"/>
      <c r="E2437" s="189"/>
      <c r="F2437" s="189"/>
      <c r="G2437" s="189"/>
      <c r="H2437" s="189"/>
      <c r="I2437" s="190"/>
      <c r="J2437" s="191"/>
    </row>
    <row r="2438" spans="1:10" x14ac:dyDescent="0.35">
      <c r="A2438" s="189"/>
      <c r="B2438" s="189"/>
      <c r="C2438" s="189"/>
      <c r="D2438" s="158"/>
      <c r="E2438" s="189"/>
      <c r="F2438" s="189"/>
      <c r="G2438" s="189"/>
      <c r="H2438" s="189"/>
      <c r="I2438" s="190"/>
      <c r="J2438" s="191"/>
    </row>
    <row r="2439" spans="1:10" x14ac:dyDescent="0.35">
      <c r="A2439" s="189"/>
      <c r="B2439" s="189"/>
      <c r="C2439" s="189"/>
      <c r="D2439" s="158"/>
      <c r="E2439" s="189"/>
      <c r="F2439" s="189"/>
      <c r="G2439" s="189"/>
      <c r="H2439" s="189"/>
      <c r="I2439" s="190"/>
      <c r="J2439" s="191"/>
    </row>
    <row r="2440" spans="1:10" x14ac:dyDescent="0.35">
      <c r="A2440" s="189"/>
      <c r="B2440" s="189"/>
      <c r="C2440" s="189"/>
      <c r="D2440" s="158"/>
      <c r="E2440" s="189"/>
      <c r="F2440" s="189"/>
      <c r="G2440" s="189"/>
      <c r="H2440" s="189"/>
      <c r="I2440" s="190"/>
      <c r="J2440" s="191"/>
    </row>
    <row r="2441" spans="1:10" x14ac:dyDescent="0.35">
      <c r="A2441" s="189"/>
      <c r="B2441" s="189"/>
      <c r="C2441" s="189"/>
      <c r="D2441" s="158"/>
      <c r="E2441" s="189"/>
      <c r="F2441" s="189"/>
      <c r="G2441" s="189"/>
      <c r="H2441" s="189"/>
      <c r="I2441" s="190"/>
      <c r="J2441" s="191"/>
    </row>
    <row r="2442" spans="1:10" x14ac:dyDescent="0.35">
      <c r="A2442" s="189"/>
      <c r="B2442" s="189"/>
      <c r="C2442" s="189"/>
      <c r="D2442" s="158"/>
      <c r="E2442" s="189"/>
      <c r="F2442" s="189"/>
      <c r="G2442" s="189"/>
      <c r="H2442" s="189"/>
      <c r="I2442" s="190"/>
      <c r="J2442" s="191"/>
    </row>
    <row r="2443" spans="1:10" x14ac:dyDescent="0.35">
      <c r="A2443" s="189"/>
      <c r="B2443" s="189"/>
      <c r="C2443" s="189"/>
      <c r="D2443" s="158"/>
      <c r="E2443" s="189"/>
      <c r="F2443" s="189"/>
      <c r="G2443" s="189"/>
      <c r="H2443" s="189"/>
      <c r="I2443" s="190"/>
      <c r="J2443" s="191"/>
    </row>
    <row r="2444" spans="1:10" x14ac:dyDescent="0.35">
      <c r="A2444" s="189"/>
      <c r="B2444" s="189"/>
      <c r="C2444" s="189"/>
      <c r="D2444" s="158"/>
      <c r="E2444" s="189"/>
      <c r="F2444" s="189"/>
      <c r="G2444" s="189"/>
      <c r="H2444" s="189"/>
      <c r="I2444" s="190"/>
      <c r="J2444" s="191"/>
    </row>
    <row r="2445" spans="1:10" x14ac:dyDescent="0.35">
      <c r="A2445" s="189"/>
      <c r="B2445" s="189"/>
      <c r="C2445" s="189"/>
      <c r="D2445" s="158"/>
      <c r="E2445" s="189"/>
      <c r="F2445" s="189"/>
      <c r="G2445" s="189"/>
      <c r="H2445" s="189"/>
      <c r="I2445" s="190"/>
      <c r="J2445" s="191"/>
    </row>
    <row r="2446" spans="1:10" x14ac:dyDescent="0.35">
      <c r="A2446" s="189"/>
      <c r="B2446" s="189"/>
      <c r="C2446" s="189"/>
      <c r="D2446" s="158"/>
      <c r="E2446" s="189"/>
      <c r="F2446" s="189"/>
      <c r="G2446" s="189"/>
      <c r="H2446" s="189"/>
      <c r="I2446" s="190"/>
      <c r="J2446" s="191"/>
    </row>
    <row r="2447" spans="1:10" x14ac:dyDescent="0.35">
      <c r="A2447" s="189"/>
      <c r="B2447" s="189"/>
      <c r="C2447" s="189"/>
      <c r="D2447" s="158"/>
      <c r="E2447" s="189"/>
      <c r="F2447" s="189"/>
      <c r="G2447" s="189"/>
      <c r="H2447" s="189"/>
      <c r="I2447" s="190"/>
      <c r="J2447" s="191"/>
    </row>
    <row r="2448" spans="1:10" x14ac:dyDescent="0.35">
      <c r="A2448" s="189"/>
      <c r="B2448" s="189"/>
      <c r="C2448" s="189"/>
      <c r="D2448" s="158"/>
      <c r="E2448" s="189"/>
      <c r="F2448" s="189"/>
      <c r="G2448" s="189"/>
      <c r="H2448" s="189"/>
      <c r="I2448" s="190"/>
      <c r="J2448" s="191"/>
    </row>
    <row r="2449" spans="1:10" x14ac:dyDescent="0.35">
      <c r="A2449" s="189"/>
      <c r="B2449" s="189"/>
      <c r="C2449" s="189"/>
      <c r="D2449" s="158"/>
      <c r="E2449" s="189"/>
      <c r="F2449" s="189"/>
      <c r="G2449" s="189"/>
      <c r="H2449" s="189"/>
      <c r="I2449" s="190"/>
      <c r="J2449" s="191"/>
    </row>
    <row r="2450" spans="1:10" x14ac:dyDescent="0.35">
      <c r="A2450" s="189"/>
      <c r="B2450" s="189"/>
      <c r="C2450" s="189"/>
      <c r="D2450" s="158"/>
      <c r="E2450" s="189"/>
      <c r="F2450" s="189"/>
      <c r="G2450" s="189"/>
      <c r="H2450" s="189"/>
      <c r="I2450" s="190"/>
      <c r="J2450" s="191"/>
    </row>
    <row r="2451" spans="1:10" x14ac:dyDescent="0.35">
      <c r="A2451" s="189"/>
      <c r="B2451" s="189"/>
      <c r="C2451" s="189"/>
      <c r="D2451" s="158"/>
      <c r="E2451" s="189"/>
      <c r="F2451" s="189"/>
      <c r="G2451" s="189"/>
      <c r="H2451" s="189"/>
      <c r="I2451" s="190"/>
      <c r="J2451" s="191"/>
    </row>
    <row r="2452" spans="1:10" x14ac:dyDescent="0.35">
      <c r="A2452" s="189"/>
      <c r="B2452" s="189"/>
      <c r="C2452" s="189"/>
      <c r="D2452" s="158"/>
      <c r="E2452" s="189"/>
      <c r="F2452" s="189"/>
      <c r="G2452" s="189"/>
      <c r="H2452" s="189"/>
      <c r="I2452" s="190"/>
      <c r="J2452" s="191"/>
    </row>
    <row r="2453" spans="1:10" x14ac:dyDescent="0.35">
      <c r="A2453" s="189"/>
      <c r="B2453" s="189"/>
      <c r="C2453" s="189"/>
      <c r="D2453" s="158"/>
      <c r="E2453" s="189"/>
      <c r="F2453" s="189"/>
      <c r="G2453" s="189"/>
      <c r="H2453" s="189"/>
      <c r="I2453" s="190"/>
      <c r="J2453" s="191"/>
    </row>
    <row r="2454" spans="1:10" x14ac:dyDescent="0.35">
      <c r="A2454" s="189"/>
      <c r="B2454" s="189"/>
      <c r="C2454" s="189"/>
      <c r="D2454" s="158"/>
      <c r="E2454" s="189"/>
      <c r="F2454" s="189"/>
      <c r="G2454" s="189"/>
      <c r="H2454" s="189"/>
      <c r="I2454" s="190"/>
      <c r="J2454" s="191"/>
    </row>
    <row r="2455" spans="1:10" x14ac:dyDescent="0.35">
      <c r="A2455" s="189"/>
      <c r="B2455" s="189"/>
      <c r="C2455" s="189"/>
      <c r="D2455" s="158"/>
      <c r="E2455" s="189"/>
      <c r="F2455" s="189"/>
      <c r="G2455" s="189"/>
      <c r="H2455" s="189"/>
      <c r="I2455" s="190"/>
      <c r="J2455" s="191"/>
    </row>
    <row r="2456" spans="1:10" x14ac:dyDescent="0.35">
      <c r="A2456" s="189"/>
      <c r="B2456" s="189"/>
      <c r="C2456" s="189"/>
      <c r="D2456" s="158"/>
      <c r="E2456" s="189"/>
      <c r="F2456" s="189"/>
      <c r="G2456" s="189"/>
      <c r="H2456" s="189"/>
      <c r="I2456" s="190"/>
      <c r="J2456" s="191"/>
    </row>
    <row r="2457" spans="1:10" x14ac:dyDescent="0.35">
      <c r="A2457" s="189"/>
      <c r="B2457" s="189"/>
      <c r="C2457" s="189"/>
      <c r="D2457" s="158"/>
      <c r="E2457" s="189"/>
      <c r="F2457" s="189"/>
      <c r="G2457" s="189"/>
      <c r="H2457" s="189"/>
      <c r="I2457" s="190"/>
      <c r="J2457" s="191"/>
    </row>
    <row r="2458" spans="1:10" x14ac:dyDescent="0.35">
      <c r="A2458" s="189"/>
      <c r="B2458" s="189"/>
      <c r="C2458" s="189"/>
      <c r="D2458" s="158"/>
      <c r="E2458" s="189"/>
      <c r="F2458" s="189"/>
      <c r="G2458" s="189"/>
      <c r="H2458" s="189"/>
      <c r="I2458" s="190"/>
      <c r="J2458" s="191"/>
    </row>
    <row r="2459" spans="1:10" x14ac:dyDescent="0.35">
      <c r="A2459" s="189"/>
      <c r="B2459" s="189"/>
      <c r="C2459" s="189"/>
      <c r="D2459" s="158"/>
      <c r="E2459" s="189"/>
      <c r="F2459" s="189"/>
      <c r="G2459" s="189"/>
      <c r="H2459" s="189"/>
      <c r="I2459" s="190"/>
      <c r="J2459" s="191"/>
    </row>
    <row r="2460" spans="1:10" x14ac:dyDescent="0.35">
      <c r="A2460" s="189"/>
      <c r="B2460" s="189"/>
      <c r="C2460" s="189"/>
      <c r="D2460" s="158"/>
      <c r="E2460" s="189"/>
      <c r="F2460" s="189"/>
      <c r="G2460" s="189"/>
      <c r="H2460" s="189"/>
      <c r="I2460" s="190"/>
      <c r="J2460" s="191"/>
    </row>
    <row r="2461" spans="1:10" x14ac:dyDescent="0.35">
      <c r="A2461" s="189"/>
      <c r="B2461" s="189"/>
      <c r="C2461" s="189"/>
      <c r="D2461" s="158"/>
      <c r="E2461" s="189"/>
      <c r="F2461" s="189"/>
      <c r="G2461" s="189"/>
      <c r="H2461" s="189"/>
      <c r="I2461" s="190"/>
      <c r="J2461" s="191"/>
    </row>
    <row r="2462" spans="1:10" x14ac:dyDescent="0.35">
      <c r="A2462" s="189"/>
      <c r="B2462" s="189"/>
      <c r="C2462" s="189"/>
      <c r="D2462" s="158"/>
      <c r="E2462" s="189"/>
      <c r="F2462" s="189"/>
      <c r="G2462" s="189"/>
      <c r="H2462" s="189"/>
      <c r="I2462" s="190"/>
      <c r="J2462" s="191"/>
    </row>
    <row r="2463" spans="1:10" x14ac:dyDescent="0.35">
      <c r="A2463" s="189"/>
      <c r="B2463" s="189"/>
      <c r="C2463" s="189"/>
      <c r="D2463" s="158"/>
      <c r="E2463" s="189"/>
      <c r="F2463" s="189"/>
      <c r="G2463" s="189"/>
      <c r="H2463" s="189"/>
      <c r="I2463" s="190"/>
      <c r="J2463" s="191"/>
    </row>
    <row r="2464" spans="1:10" x14ac:dyDescent="0.35">
      <c r="A2464" s="189"/>
      <c r="B2464" s="189"/>
      <c r="C2464" s="189"/>
      <c r="D2464" s="158"/>
      <c r="E2464" s="189"/>
      <c r="F2464" s="189"/>
      <c r="G2464" s="189"/>
      <c r="H2464" s="189"/>
      <c r="I2464" s="190"/>
      <c r="J2464" s="191"/>
    </row>
    <row r="2465" spans="1:10" x14ac:dyDescent="0.35">
      <c r="A2465" s="189"/>
      <c r="B2465" s="189"/>
      <c r="C2465" s="189"/>
      <c r="D2465" s="158"/>
      <c r="E2465" s="189"/>
      <c r="F2465" s="189"/>
      <c r="G2465" s="189"/>
      <c r="H2465" s="189"/>
      <c r="I2465" s="190"/>
      <c r="J2465" s="191"/>
    </row>
    <row r="2466" spans="1:10" x14ac:dyDescent="0.35">
      <c r="A2466" s="189"/>
      <c r="B2466" s="189"/>
      <c r="C2466" s="189"/>
      <c r="D2466" s="158"/>
      <c r="E2466" s="189"/>
      <c r="F2466" s="189"/>
      <c r="G2466" s="189"/>
      <c r="H2466" s="189"/>
      <c r="I2466" s="190"/>
      <c r="J2466" s="191"/>
    </row>
    <row r="2467" spans="1:10" x14ac:dyDescent="0.35">
      <c r="A2467" s="189"/>
      <c r="B2467" s="189"/>
      <c r="C2467" s="189"/>
      <c r="D2467" s="158"/>
      <c r="E2467" s="189"/>
      <c r="F2467" s="189"/>
      <c r="G2467" s="189"/>
      <c r="H2467" s="189"/>
      <c r="I2467" s="190"/>
      <c r="J2467" s="191"/>
    </row>
    <row r="2468" spans="1:10" x14ac:dyDescent="0.35">
      <c r="A2468" s="189"/>
      <c r="B2468" s="189"/>
      <c r="C2468" s="189"/>
      <c r="D2468" s="158"/>
      <c r="E2468" s="189"/>
      <c r="F2468" s="189"/>
      <c r="G2468" s="189"/>
      <c r="H2468" s="189"/>
      <c r="I2468" s="190"/>
      <c r="J2468" s="191"/>
    </row>
    <row r="2469" spans="1:10" x14ac:dyDescent="0.35">
      <c r="A2469" s="189"/>
      <c r="B2469" s="189"/>
      <c r="C2469" s="189"/>
      <c r="D2469" s="158"/>
      <c r="E2469" s="189"/>
      <c r="F2469" s="189"/>
      <c r="G2469" s="189"/>
      <c r="H2469" s="189"/>
      <c r="I2469" s="190"/>
      <c r="J2469" s="191"/>
    </row>
    <row r="2470" spans="1:10" x14ac:dyDescent="0.35">
      <c r="A2470" s="189"/>
      <c r="B2470" s="189"/>
      <c r="C2470" s="189"/>
      <c r="D2470" s="158"/>
      <c r="E2470" s="189"/>
      <c r="F2470" s="189"/>
      <c r="G2470" s="189"/>
      <c r="H2470" s="189"/>
      <c r="I2470" s="190"/>
      <c r="J2470" s="191"/>
    </row>
    <row r="2471" spans="1:10" x14ac:dyDescent="0.35">
      <c r="A2471" s="189"/>
      <c r="B2471" s="189"/>
      <c r="C2471" s="189"/>
      <c r="D2471" s="158"/>
      <c r="E2471" s="189"/>
      <c r="F2471" s="189"/>
      <c r="G2471" s="189"/>
      <c r="H2471" s="189"/>
      <c r="I2471" s="190"/>
      <c r="J2471" s="191"/>
    </row>
    <row r="2472" spans="1:10" x14ac:dyDescent="0.35">
      <c r="A2472" s="189"/>
      <c r="B2472" s="189"/>
      <c r="C2472" s="189"/>
      <c r="D2472" s="158"/>
      <c r="E2472" s="189"/>
      <c r="F2472" s="189"/>
      <c r="G2472" s="189"/>
      <c r="H2472" s="189"/>
      <c r="I2472" s="190"/>
      <c r="J2472" s="191"/>
    </row>
    <row r="2473" spans="1:10" x14ac:dyDescent="0.35">
      <c r="A2473" s="189"/>
      <c r="B2473" s="189"/>
      <c r="C2473" s="189"/>
      <c r="D2473" s="158"/>
      <c r="E2473" s="189"/>
      <c r="F2473" s="189"/>
      <c r="G2473" s="189"/>
      <c r="H2473" s="189"/>
      <c r="I2473" s="190"/>
      <c r="J2473" s="191"/>
    </row>
    <row r="2474" spans="1:10" x14ac:dyDescent="0.35">
      <c r="A2474" s="189"/>
      <c r="B2474" s="189"/>
      <c r="C2474" s="189"/>
      <c r="D2474" s="158"/>
      <c r="E2474" s="189"/>
      <c r="F2474" s="189"/>
      <c r="G2474" s="189"/>
      <c r="H2474" s="189"/>
      <c r="I2474" s="190"/>
      <c r="J2474" s="191"/>
    </row>
    <row r="2475" spans="1:10" x14ac:dyDescent="0.35">
      <c r="A2475" s="189"/>
      <c r="B2475" s="189"/>
      <c r="C2475" s="189"/>
      <c r="D2475" s="158"/>
      <c r="E2475" s="189"/>
      <c r="F2475" s="189"/>
      <c r="G2475" s="189"/>
      <c r="H2475" s="189"/>
      <c r="I2475" s="190"/>
      <c r="J2475" s="191"/>
    </row>
    <row r="2476" spans="1:10" x14ac:dyDescent="0.35">
      <c r="A2476" s="189"/>
      <c r="B2476" s="189"/>
      <c r="C2476" s="189"/>
      <c r="D2476" s="158"/>
      <c r="E2476" s="189"/>
      <c r="F2476" s="189"/>
      <c r="G2476" s="189"/>
      <c r="H2476" s="189"/>
      <c r="I2476" s="190"/>
      <c r="J2476" s="191"/>
    </row>
    <row r="2477" spans="1:10" x14ac:dyDescent="0.35">
      <c r="A2477" s="189"/>
      <c r="B2477" s="189"/>
      <c r="C2477" s="189"/>
      <c r="D2477" s="158"/>
      <c r="E2477" s="189"/>
      <c r="F2477" s="189"/>
      <c r="G2477" s="189"/>
      <c r="H2477" s="189"/>
      <c r="I2477" s="190"/>
      <c r="J2477" s="191"/>
    </row>
    <row r="2478" spans="1:10" x14ac:dyDescent="0.35">
      <c r="A2478" s="189"/>
      <c r="B2478" s="189"/>
      <c r="C2478" s="189"/>
      <c r="D2478" s="158"/>
      <c r="E2478" s="189"/>
      <c r="F2478" s="189"/>
      <c r="G2478" s="189"/>
      <c r="H2478" s="189"/>
      <c r="I2478" s="190"/>
      <c r="J2478" s="191"/>
    </row>
    <row r="2479" spans="1:10" x14ac:dyDescent="0.35">
      <c r="A2479" s="189"/>
      <c r="B2479" s="189"/>
      <c r="C2479" s="189"/>
      <c r="D2479" s="158"/>
      <c r="E2479" s="189"/>
      <c r="F2479" s="189"/>
      <c r="G2479" s="189"/>
      <c r="H2479" s="189"/>
      <c r="I2479" s="190"/>
      <c r="J2479" s="191"/>
    </row>
    <row r="2480" spans="1:10" x14ac:dyDescent="0.35">
      <c r="A2480" s="189"/>
      <c r="B2480" s="189"/>
      <c r="C2480" s="189"/>
      <c r="D2480" s="158"/>
      <c r="E2480" s="189"/>
      <c r="F2480" s="189"/>
      <c r="G2480" s="189"/>
      <c r="H2480" s="189"/>
      <c r="I2480" s="190"/>
      <c r="J2480" s="191"/>
    </row>
    <row r="2481" spans="1:10" x14ac:dyDescent="0.35">
      <c r="A2481" s="189"/>
      <c r="B2481" s="189"/>
      <c r="C2481" s="189"/>
      <c r="D2481" s="158"/>
      <c r="E2481" s="189"/>
      <c r="F2481" s="189"/>
      <c r="G2481" s="189"/>
      <c r="H2481" s="189"/>
      <c r="I2481" s="190"/>
      <c r="J2481" s="191"/>
    </row>
    <row r="2482" spans="1:10" x14ac:dyDescent="0.35">
      <c r="A2482" s="189"/>
      <c r="B2482" s="189"/>
      <c r="C2482" s="189"/>
      <c r="D2482" s="158"/>
      <c r="E2482" s="189"/>
      <c r="F2482" s="189"/>
      <c r="G2482" s="189"/>
      <c r="H2482" s="189"/>
      <c r="I2482" s="190"/>
      <c r="J2482" s="191"/>
    </row>
    <row r="2483" spans="1:10" x14ac:dyDescent="0.35">
      <c r="A2483" s="189"/>
      <c r="B2483" s="189"/>
      <c r="C2483" s="189"/>
      <c r="D2483" s="158"/>
      <c r="E2483" s="189"/>
      <c r="F2483" s="189"/>
      <c r="G2483" s="189"/>
      <c r="H2483" s="189"/>
      <c r="I2483" s="190"/>
      <c r="J2483" s="191"/>
    </row>
    <row r="2484" spans="1:10" x14ac:dyDescent="0.35">
      <c r="A2484" s="189"/>
      <c r="B2484" s="189"/>
      <c r="C2484" s="189"/>
      <c r="D2484" s="158"/>
      <c r="E2484" s="189"/>
      <c r="F2484" s="189"/>
      <c r="G2484" s="189"/>
      <c r="H2484" s="189"/>
      <c r="I2484" s="190"/>
      <c r="J2484" s="191"/>
    </row>
    <row r="2485" spans="1:10" x14ac:dyDescent="0.35">
      <c r="A2485" s="189"/>
      <c r="B2485" s="189"/>
      <c r="C2485" s="189"/>
      <c r="D2485" s="158"/>
      <c r="E2485" s="189"/>
      <c r="F2485" s="189"/>
      <c r="G2485" s="189"/>
      <c r="H2485" s="189"/>
      <c r="I2485" s="190"/>
      <c r="J2485" s="191"/>
    </row>
    <row r="2486" spans="1:10" x14ac:dyDescent="0.35">
      <c r="A2486" s="189"/>
      <c r="B2486" s="189"/>
      <c r="C2486" s="189"/>
      <c r="D2486" s="158"/>
      <c r="E2486" s="189"/>
      <c r="F2486" s="189"/>
      <c r="G2486" s="189"/>
      <c r="H2486" s="189"/>
      <c r="I2486" s="190"/>
      <c r="J2486" s="191"/>
    </row>
    <row r="2487" spans="1:10" x14ac:dyDescent="0.35">
      <c r="A2487" s="189"/>
      <c r="B2487" s="189"/>
      <c r="C2487" s="189"/>
      <c r="D2487" s="158"/>
      <c r="E2487" s="189"/>
      <c r="F2487" s="189"/>
      <c r="G2487" s="189"/>
      <c r="H2487" s="189"/>
      <c r="I2487" s="190"/>
      <c r="J2487" s="191"/>
    </row>
    <row r="2488" spans="1:10" x14ac:dyDescent="0.35">
      <c r="A2488" s="189"/>
      <c r="B2488" s="189"/>
      <c r="C2488" s="189"/>
      <c r="D2488" s="158"/>
      <c r="E2488" s="189"/>
      <c r="F2488" s="189"/>
      <c r="G2488" s="189"/>
      <c r="H2488" s="189"/>
      <c r="I2488" s="190"/>
      <c r="J2488" s="191"/>
    </row>
    <row r="2489" spans="1:10" x14ac:dyDescent="0.35">
      <c r="A2489" s="189"/>
      <c r="B2489" s="189"/>
      <c r="C2489" s="189"/>
      <c r="D2489" s="158"/>
      <c r="E2489" s="189"/>
      <c r="F2489" s="189"/>
      <c r="G2489" s="189"/>
      <c r="H2489" s="189"/>
      <c r="I2489" s="190"/>
      <c r="J2489" s="191"/>
    </row>
    <row r="2490" spans="1:10" x14ac:dyDescent="0.35">
      <c r="A2490" s="189"/>
      <c r="B2490" s="189"/>
      <c r="C2490" s="189"/>
      <c r="D2490" s="158"/>
      <c r="E2490" s="189"/>
      <c r="F2490" s="189"/>
      <c r="G2490" s="189"/>
      <c r="H2490" s="189"/>
      <c r="I2490" s="190"/>
      <c r="J2490" s="191"/>
    </row>
    <row r="2491" spans="1:10" x14ac:dyDescent="0.35">
      <c r="A2491" s="189"/>
      <c r="B2491" s="189"/>
      <c r="C2491" s="189"/>
      <c r="D2491" s="158"/>
      <c r="E2491" s="189"/>
      <c r="F2491" s="189"/>
      <c r="G2491" s="189"/>
      <c r="H2491" s="189"/>
      <c r="I2491" s="190"/>
      <c r="J2491" s="191"/>
    </row>
    <row r="2492" spans="1:10" x14ac:dyDescent="0.35">
      <c r="A2492" s="189"/>
      <c r="B2492" s="189"/>
      <c r="C2492" s="189"/>
      <c r="D2492" s="158"/>
      <c r="E2492" s="189"/>
      <c r="F2492" s="189"/>
      <c r="G2492" s="189"/>
      <c r="H2492" s="189"/>
      <c r="I2492" s="190"/>
      <c r="J2492" s="191"/>
    </row>
    <row r="2493" spans="1:10" x14ac:dyDescent="0.35">
      <c r="A2493" s="189"/>
      <c r="B2493" s="189"/>
      <c r="C2493" s="189"/>
      <c r="D2493" s="158"/>
      <c r="E2493" s="189"/>
      <c r="F2493" s="189"/>
      <c r="G2493" s="189"/>
      <c r="H2493" s="189"/>
      <c r="I2493" s="190"/>
      <c r="J2493" s="191"/>
    </row>
    <row r="2494" spans="1:10" x14ac:dyDescent="0.35">
      <c r="A2494" s="189"/>
      <c r="B2494" s="189"/>
      <c r="C2494" s="189"/>
      <c r="D2494" s="158"/>
      <c r="E2494" s="189"/>
      <c r="F2494" s="189"/>
      <c r="G2494" s="189"/>
      <c r="H2494" s="189"/>
      <c r="I2494" s="190"/>
      <c r="J2494" s="191"/>
    </row>
    <row r="2495" spans="1:10" x14ac:dyDescent="0.35">
      <c r="A2495" s="189"/>
      <c r="B2495" s="189"/>
      <c r="C2495" s="189"/>
      <c r="D2495" s="158"/>
      <c r="E2495" s="189"/>
      <c r="F2495" s="189"/>
      <c r="G2495" s="189"/>
      <c r="H2495" s="189"/>
      <c r="I2495" s="190"/>
      <c r="J2495" s="191"/>
    </row>
    <row r="2496" spans="1:10" x14ac:dyDescent="0.35">
      <c r="A2496" s="189"/>
      <c r="B2496" s="189"/>
      <c r="C2496" s="189"/>
      <c r="D2496" s="158"/>
      <c r="E2496" s="189"/>
      <c r="F2496" s="189"/>
      <c r="G2496" s="189"/>
      <c r="H2496" s="189"/>
      <c r="I2496" s="190"/>
      <c r="J2496" s="191"/>
    </row>
    <row r="2497" spans="1:10" x14ac:dyDescent="0.35">
      <c r="A2497" s="189"/>
      <c r="B2497" s="189"/>
      <c r="C2497" s="189"/>
      <c r="D2497" s="158"/>
      <c r="E2497" s="189"/>
      <c r="F2497" s="189"/>
      <c r="G2497" s="189"/>
      <c r="H2497" s="189"/>
      <c r="I2497" s="190"/>
      <c r="J2497" s="191"/>
    </row>
    <row r="2498" spans="1:10" x14ac:dyDescent="0.35">
      <c r="A2498" s="189"/>
      <c r="B2498" s="189"/>
      <c r="C2498" s="189"/>
      <c r="D2498" s="158"/>
      <c r="E2498" s="189"/>
      <c r="F2498" s="189"/>
      <c r="G2498" s="189"/>
      <c r="H2498" s="189"/>
      <c r="I2498" s="190"/>
      <c r="J2498" s="191"/>
    </row>
    <row r="2499" spans="1:10" x14ac:dyDescent="0.35">
      <c r="A2499" s="189"/>
      <c r="B2499" s="189"/>
      <c r="C2499" s="189"/>
      <c r="D2499" s="158"/>
      <c r="E2499" s="189"/>
      <c r="F2499" s="189"/>
      <c r="G2499" s="189"/>
      <c r="H2499" s="189"/>
      <c r="I2499" s="190"/>
      <c r="J2499" s="191"/>
    </row>
    <row r="2500" spans="1:10" x14ac:dyDescent="0.35">
      <c r="A2500" s="189"/>
      <c r="B2500" s="189"/>
      <c r="C2500" s="189"/>
      <c r="D2500" s="158"/>
      <c r="E2500" s="189"/>
      <c r="F2500" s="189"/>
      <c r="G2500" s="189"/>
      <c r="H2500" s="189"/>
      <c r="I2500" s="190"/>
      <c r="J2500" s="191"/>
    </row>
    <row r="2501" spans="1:10" x14ac:dyDescent="0.35">
      <c r="A2501" s="189"/>
      <c r="B2501" s="189"/>
      <c r="C2501" s="189"/>
      <c r="D2501" s="158"/>
      <c r="E2501" s="189"/>
      <c r="F2501" s="189"/>
      <c r="G2501" s="189"/>
      <c r="H2501" s="189"/>
      <c r="I2501" s="190"/>
      <c r="J2501" s="191"/>
    </row>
    <row r="2502" spans="1:10" x14ac:dyDescent="0.35">
      <c r="A2502" s="189"/>
      <c r="B2502" s="189"/>
      <c r="C2502" s="189"/>
      <c r="D2502" s="158"/>
      <c r="E2502" s="189"/>
      <c r="F2502" s="189"/>
      <c r="G2502" s="189"/>
      <c r="H2502" s="189"/>
      <c r="I2502" s="190"/>
      <c r="J2502" s="191"/>
    </row>
    <row r="2503" spans="1:10" x14ac:dyDescent="0.35">
      <c r="A2503" s="189"/>
      <c r="B2503" s="189"/>
      <c r="C2503" s="189"/>
      <c r="D2503" s="158"/>
      <c r="E2503" s="189"/>
      <c r="F2503" s="189"/>
      <c r="G2503" s="189"/>
      <c r="H2503" s="189"/>
      <c r="I2503" s="190"/>
      <c r="J2503" s="191"/>
    </row>
    <row r="2504" spans="1:10" x14ac:dyDescent="0.35">
      <c r="A2504" s="189"/>
      <c r="B2504" s="189"/>
      <c r="C2504" s="189"/>
      <c r="D2504" s="158"/>
      <c r="E2504" s="189"/>
      <c r="F2504" s="189"/>
      <c r="G2504" s="189"/>
      <c r="H2504" s="189"/>
      <c r="I2504" s="190"/>
      <c r="J2504" s="191"/>
    </row>
    <row r="2505" spans="1:10" x14ac:dyDescent="0.35">
      <c r="A2505" s="189"/>
      <c r="B2505" s="189"/>
      <c r="C2505" s="189"/>
      <c r="D2505" s="158"/>
      <c r="E2505" s="189"/>
      <c r="F2505" s="189"/>
      <c r="G2505" s="189"/>
      <c r="H2505" s="189"/>
      <c r="I2505" s="190"/>
      <c r="J2505" s="191"/>
    </row>
    <row r="2506" spans="1:10" x14ac:dyDescent="0.35">
      <c r="A2506" s="189"/>
      <c r="B2506" s="189"/>
      <c r="C2506" s="189"/>
      <c r="D2506" s="158"/>
      <c r="E2506" s="189"/>
      <c r="F2506" s="189"/>
      <c r="G2506" s="189"/>
      <c r="H2506" s="189"/>
      <c r="I2506" s="190"/>
      <c r="J2506" s="191"/>
    </row>
    <row r="2507" spans="1:10" x14ac:dyDescent="0.35">
      <c r="A2507" s="189"/>
      <c r="B2507" s="189"/>
      <c r="C2507" s="189"/>
      <c r="D2507" s="158"/>
      <c r="E2507" s="189"/>
      <c r="F2507" s="189"/>
      <c r="G2507" s="189"/>
      <c r="H2507" s="189"/>
      <c r="I2507" s="190"/>
      <c r="J2507" s="191"/>
    </row>
    <row r="2508" spans="1:10" x14ac:dyDescent="0.35">
      <c r="A2508" s="189"/>
      <c r="B2508" s="189"/>
      <c r="C2508" s="189"/>
      <c r="D2508" s="158"/>
      <c r="E2508" s="189"/>
      <c r="F2508" s="189"/>
      <c r="G2508" s="189"/>
      <c r="H2508" s="189"/>
      <c r="I2508" s="190"/>
      <c r="J2508" s="191"/>
    </row>
    <row r="2509" spans="1:10" x14ac:dyDescent="0.35">
      <c r="A2509" s="189"/>
      <c r="B2509" s="189"/>
      <c r="C2509" s="189"/>
      <c r="D2509" s="158"/>
      <c r="E2509" s="189"/>
      <c r="F2509" s="189"/>
      <c r="G2509" s="189"/>
      <c r="H2509" s="189"/>
      <c r="I2509" s="190"/>
      <c r="J2509" s="191"/>
    </row>
    <row r="2510" spans="1:10" x14ac:dyDescent="0.35">
      <c r="A2510" s="189"/>
      <c r="B2510" s="189"/>
      <c r="C2510" s="189"/>
      <c r="D2510" s="158"/>
      <c r="E2510" s="189"/>
      <c r="F2510" s="189"/>
      <c r="G2510" s="189"/>
      <c r="H2510" s="189"/>
      <c r="I2510" s="190"/>
      <c r="J2510" s="191"/>
    </row>
    <row r="2511" spans="1:10" x14ac:dyDescent="0.35">
      <c r="A2511" s="189"/>
      <c r="B2511" s="189"/>
      <c r="C2511" s="189"/>
      <c r="D2511" s="158"/>
      <c r="E2511" s="189"/>
      <c r="F2511" s="189"/>
      <c r="G2511" s="189"/>
      <c r="H2511" s="189"/>
      <c r="I2511" s="190"/>
      <c r="J2511" s="191"/>
    </row>
    <row r="2512" spans="1:10" x14ac:dyDescent="0.35">
      <c r="A2512" s="189"/>
      <c r="B2512" s="189"/>
      <c r="C2512" s="189"/>
      <c r="D2512" s="158"/>
      <c r="E2512" s="189"/>
      <c r="F2512" s="189"/>
      <c r="G2512" s="189"/>
      <c r="H2512" s="189"/>
      <c r="I2512" s="190"/>
      <c r="J2512" s="191"/>
    </row>
    <row r="2513" spans="1:10" x14ac:dyDescent="0.35">
      <c r="A2513" s="189"/>
      <c r="B2513" s="189"/>
      <c r="C2513" s="189"/>
      <c r="D2513" s="158"/>
      <c r="E2513" s="189"/>
      <c r="F2513" s="189"/>
      <c r="G2513" s="189"/>
      <c r="H2513" s="189"/>
      <c r="I2513" s="190"/>
      <c r="J2513" s="191"/>
    </row>
    <row r="2514" spans="1:10" x14ac:dyDescent="0.35">
      <c r="A2514" s="189"/>
      <c r="B2514" s="189"/>
      <c r="C2514" s="189"/>
      <c r="D2514" s="158"/>
      <c r="E2514" s="189"/>
      <c r="F2514" s="189"/>
      <c r="G2514" s="189"/>
      <c r="H2514" s="189"/>
      <c r="I2514" s="190"/>
      <c r="J2514" s="191"/>
    </row>
    <row r="2515" spans="1:10" x14ac:dyDescent="0.35">
      <c r="A2515" s="189"/>
      <c r="B2515" s="189"/>
      <c r="C2515" s="189"/>
      <c r="D2515" s="158"/>
      <c r="E2515" s="189"/>
      <c r="F2515" s="189"/>
      <c r="G2515" s="189"/>
      <c r="H2515" s="189"/>
      <c r="I2515" s="190"/>
      <c r="J2515" s="191"/>
    </row>
    <row r="2516" spans="1:10" x14ac:dyDescent="0.35">
      <c r="A2516" s="189"/>
      <c r="B2516" s="189"/>
      <c r="C2516" s="189"/>
      <c r="D2516" s="158"/>
      <c r="E2516" s="189"/>
      <c r="F2516" s="189"/>
      <c r="G2516" s="189"/>
      <c r="H2516" s="189"/>
      <c r="I2516" s="190"/>
      <c r="J2516" s="191"/>
    </row>
    <row r="2517" spans="1:10" x14ac:dyDescent="0.35">
      <c r="A2517" s="189"/>
      <c r="B2517" s="189"/>
      <c r="C2517" s="189"/>
      <c r="D2517" s="158"/>
      <c r="E2517" s="189"/>
      <c r="F2517" s="189"/>
      <c r="G2517" s="189"/>
      <c r="H2517" s="189"/>
      <c r="I2517" s="190"/>
      <c r="J2517" s="191"/>
    </row>
    <row r="2518" spans="1:10" x14ac:dyDescent="0.35">
      <c r="A2518" s="189"/>
      <c r="B2518" s="189"/>
      <c r="C2518" s="189"/>
      <c r="D2518" s="158"/>
      <c r="E2518" s="189"/>
      <c r="F2518" s="189"/>
      <c r="G2518" s="189"/>
      <c r="H2518" s="189"/>
      <c r="I2518" s="190"/>
      <c r="J2518" s="191"/>
    </row>
    <row r="2519" spans="1:10" x14ac:dyDescent="0.35">
      <c r="A2519" s="189"/>
      <c r="B2519" s="189"/>
      <c r="C2519" s="189"/>
      <c r="D2519" s="158"/>
      <c r="E2519" s="189"/>
      <c r="F2519" s="189"/>
      <c r="G2519" s="189"/>
      <c r="H2519" s="189"/>
      <c r="I2519" s="190"/>
      <c r="J2519" s="191"/>
    </row>
    <row r="2520" spans="1:10" x14ac:dyDescent="0.35">
      <c r="A2520" s="189"/>
      <c r="B2520" s="189"/>
      <c r="C2520" s="189"/>
      <c r="D2520" s="158"/>
      <c r="E2520" s="189"/>
      <c r="F2520" s="189"/>
      <c r="G2520" s="189"/>
      <c r="H2520" s="189"/>
      <c r="I2520" s="190"/>
      <c r="J2520" s="191"/>
    </row>
    <row r="2521" spans="1:10" x14ac:dyDescent="0.35">
      <c r="A2521" s="189"/>
      <c r="B2521" s="189"/>
      <c r="C2521" s="189"/>
      <c r="D2521" s="158"/>
      <c r="E2521" s="189"/>
      <c r="F2521" s="189"/>
      <c r="G2521" s="189"/>
      <c r="H2521" s="189"/>
      <c r="I2521" s="190"/>
      <c r="J2521" s="191"/>
    </row>
    <row r="2522" spans="1:10" x14ac:dyDescent="0.35">
      <c r="A2522" s="189"/>
      <c r="B2522" s="189"/>
      <c r="C2522" s="189"/>
      <c r="D2522" s="158"/>
      <c r="E2522" s="189"/>
      <c r="F2522" s="189"/>
      <c r="G2522" s="189"/>
      <c r="H2522" s="189"/>
      <c r="I2522" s="190"/>
      <c r="J2522" s="191"/>
    </row>
    <row r="2523" spans="1:10" x14ac:dyDescent="0.35">
      <c r="A2523" s="189"/>
      <c r="B2523" s="189"/>
      <c r="C2523" s="189"/>
      <c r="D2523" s="158"/>
      <c r="E2523" s="189"/>
      <c r="F2523" s="189"/>
      <c r="G2523" s="189"/>
      <c r="H2523" s="189"/>
      <c r="I2523" s="190"/>
      <c r="J2523" s="191"/>
    </row>
    <row r="2524" spans="1:10" x14ac:dyDescent="0.35">
      <c r="A2524" s="189"/>
      <c r="B2524" s="189"/>
      <c r="C2524" s="189"/>
      <c r="D2524" s="158"/>
      <c r="E2524" s="189"/>
      <c r="F2524" s="189"/>
      <c r="G2524" s="189"/>
      <c r="H2524" s="189"/>
      <c r="I2524" s="190"/>
      <c r="J2524" s="191"/>
    </row>
    <row r="2525" spans="1:10" x14ac:dyDescent="0.35">
      <c r="A2525" s="189"/>
      <c r="B2525" s="189"/>
      <c r="C2525" s="189"/>
      <c r="D2525" s="158"/>
      <c r="E2525" s="189"/>
      <c r="F2525" s="189"/>
      <c r="G2525" s="189"/>
      <c r="H2525" s="189"/>
      <c r="I2525" s="190"/>
      <c r="J2525" s="191"/>
    </row>
    <row r="2526" spans="1:10" x14ac:dyDescent="0.35">
      <c r="A2526" s="189"/>
      <c r="B2526" s="189"/>
      <c r="C2526" s="189"/>
      <c r="D2526" s="158"/>
      <c r="E2526" s="189"/>
      <c r="F2526" s="189"/>
      <c r="G2526" s="189"/>
      <c r="H2526" s="189"/>
      <c r="I2526" s="190"/>
      <c r="J2526" s="191"/>
    </row>
    <row r="2527" spans="1:10" x14ac:dyDescent="0.35">
      <c r="A2527" s="189"/>
      <c r="B2527" s="189"/>
      <c r="C2527" s="189"/>
      <c r="D2527" s="158"/>
      <c r="E2527" s="189"/>
      <c r="F2527" s="189"/>
      <c r="G2527" s="189"/>
      <c r="H2527" s="189"/>
      <c r="I2527" s="190"/>
      <c r="J2527" s="191"/>
    </row>
    <row r="2528" spans="1:10" x14ac:dyDescent="0.35">
      <c r="A2528" s="189"/>
      <c r="B2528" s="189"/>
      <c r="C2528" s="189"/>
      <c r="D2528" s="158"/>
      <c r="E2528" s="189"/>
      <c r="F2528" s="189"/>
      <c r="G2528" s="189"/>
      <c r="H2528" s="189"/>
      <c r="I2528" s="190"/>
      <c r="J2528" s="191"/>
    </row>
    <row r="2529" spans="1:10" x14ac:dyDescent="0.35">
      <c r="A2529" s="189"/>
      <c r="B2529" s="189"/>
      <c r="C2529" s="189"/>
      <c r="D2529" s="158"/>
      <c r="E2529" s="189"/>
      <c r="F2529" s="189"/>
      <c r="G2529" s="189"/>
      <c r="H2529" s="189"/>
      <c r="I2529" s="190"/>
      <c r="J2529" s="191"/>
    </row>
    <row r="2530" spans="1:10" x14ac:dyDescent="0.35">
      <c r="A2530" s="189"/>
      <c r="B2530" s="189"/>
      <c r="C2530" s="189"/>
      <c r="D2530" s="158"/>
      <c r="E2530" s="189"/>
      <c r="F2530" s="189"/>
      <c r="G2530" s="189"/>
      <c r="H2530" s="189"/>
      <c r="I2530" s="190"/>
      <c r="J2530" s="191"/>
    </row>
    <row r="2531" spans="1:10" x14ac:dyDescent="0.35">
      <c r="A2531" s="189"/>
      <c r="B2531" s="189"/>
      <c r="C2531" s="189"/>
      <c r="D2531" s="158"/>
      <c r="E2531" s="189"/>
      <c r="F2531" s="189"/>
      <c r="G2531" s="189"/>
      <c r="H2531" s="189"/>
      <c r="I2531" s="190"/>
      <c r="J2531" s="191"/>
    </row>
    <row r="2532" spans="1:10" x14ac:dyDescent="0.35">
      <c r="A2532" s="189"/>
      <c r="B2532" s="189"/>
      <c r="C2532" s="189"/>
      <c r="D2532" s="158"/>
      <c r="E2532" s="189"/>
      <c r="F2532" s="189"/>
      <c r="G2532" s="189"/>
      <c r="H2532" s="189"/>
      <c r="I2532" s="190"/>
      <c r="J2532" s="191"/>
    </row>
    <row r="2533" spans="1:10" x14ac:dyDescent="0.35">
      <c r="A2533" s="189"/>
      <c r="B2533" s="189"/>
      <c r="C2533" s="189"/>
      <c r="D2533" s="158"/>
      <c r="E2533" s="189"/>
      <c r="F2533" s="189"/>
      <c r="G2533" s="189"/>
      <c r="H2533" s="189"/>
      <c r="I2533" s="190"/>
      <c r="J2533" s="191"/>
    </row>
    <row r="2534" spans="1:10" x14ac:dyDescent="0.35">
      <c r="A2534" s="189"/>
      <c r="B2534" s="189"/>
      <c r="C2534" s="189"/>
      <c r="D2534" s="158"/>
      <c r="E2534" s="189"/>
      <c r="F2534" s="189"/>
      <c r="G2534" s="189"/>
      <c r="H2534" s="189"/>
      <c r="I2534" s="190"/>
      <c r="J2534" s="191"/>
    </row>
    <row r="2535" spans="1:10" x14ac:dyDescent="0.35">
      <c r="A2535" s="189"/>
      <c r="B2535" s="189"/>
      <c r="C2535" s="189"/>
      <c r="D2535" s="158"/>
      <c r="E2535" s="189"/>
      <c r="F2535" s="189"/>
      <c r="G2535" s="189"/>
      <c r="H2535" s="189"/>
      <c r="I2535" s="190"/>
      <c r="J2535" s="191"/>
    </row>
    <row r="2536" spans="1:10" x14ac:dyDescent="0.35">
      <c r="A2536" s="189"/>
      <c r="B2536" s="189"/>
      <c r="C2536" s="189"/>
      <c r="D2536" s="158"/>
      <c r="E2536" s="189"/>
      <c r="F2536" s="189"/>
      <c r="G2536" s="189"/>
      <c r="H2536" s="189"/>
      <c r="I2536" s="190"/>
      <c r="J2536" s="191"/>
    </row>
    <row r="2537" spans="1:10" x14ac:dyDescent="0.35">
      <c r="A2537" s="189"/>
      <c r="B2537" s="189"/>
      <c r="C2537" s="189"/>
      <c r="D2537" s="158"/>
      <c r="E2537" s="189"/>
      <c r="F2537" s="189"/>
      <c r="G2537" s="189"/>
      <c r="H2537" s="189"/>
      <c r="I2537" s="190"/>
      <c r="J2537" s="191"/>
    </row>
    <row r="2538" spans="1:10" x14ac:dyDescent="0.35">
      <c r="A2538" s="189"/>
      <c r="B2538" s="189"/>
      <c r="C2538" s="189"/>
      <c r="D2538" s="158"/>
      <c r="E2538" s="189"/>
      <c r="F2538" s="189"/>
      <c r="G2538" s="189"/>
      <c r="H2538" s="189"/>
      <c r="I2538" s="190"/>
      <c r="J2538" s="191"/>
    </row>
    <row r="2539" spans="1:10" x14ac:dyDescent="0.35">
      <c r="A2539" s="189"/>
      <c r="B2539" s="189"/>
      <c r="C2539" s="189"/>
      <c r="D2539" s="158"/>
      <c r="E2539" s="189"/>
      <c r="F2539" s="189"/>
      <c r="G2539" s="189"/>
      <c r="H2539" s="189"/>
      <c r="I2539" s="190"/>
      <c r="J2539" s="191"/>
    </row>
    <row r="2540" spans="1:10" x14ac:dyDescent="0.35">
      <c r="A2540" s="189"/>
      <c r="B2540" s="189"/>
      <c r="C2540" s="189"/>
      <c r="D2540" s="158"/>
      <c r="E2540" s="189"/>
      <c r="F2540" s="189"/>
      <c r="G2540" s="189"/>
      <c r="H2540" s="189"/>
      <c r="I2540" s="190"/>
      <c r="J2540" s="191"/>
    </row>
    <row r="2541" spans="1:10" x14ac:dyDescent="0.35">
      <c r="A2541" s="189"/>
      <c r="B2541" s="189"/>
      <c r="C2541" s="189"/>
      <c r="D2541" s="158"/>
      <c r="E2541" s="189"/>
      <c r="F2541" s="189"/>
      <c r="G2541" s="189"/>
      <c r="H2541" s="189"/>
      <c r="I2541" s="190"/>
      <c r="J2541" s="191"/>
    </row>
    <row r="2542" spans="1:10" x14ac:dyDescent="0.35">
      <c r="A2542" s="189"/>
      <c r="B2542" s="189"/>
      <c r="C2542" s="189"/>
      <c r="D2542" s="158"/>
      <c r="E2542" s="189"/>
      <c r="F2542" s="189"/>
      <c r="G2542" s="189"/>
      <c r="H2542" s="189"/>
      <c r="I2542" s="190"/>
      <c r="J2542" s="191"/>
    </row>
    <row r="2543" spans="1:10" x14ac:dyDescent="0.35">
      <c r="A2543" s="189"/>
      <c r="B2543" s="189"/>
      <c r="C2543" s="189"/>
      <c r="D2543" s="158"/>
      <c r="E2543" s="189"/>
      <c r="F2543" s="189"/>
      <c r="G2543" s="189"/>
      <c r="H2543" s="189"/>
      <c r="I2543" s="190"/>
      <c r="J2543" s="191"/>
    </row>
    <row r="2544" spans="1:10" x14ac:dyDescent="0.35">
      <c r="A2544" s="189"/>
      <c r="B2544" s="189"/>
      <c r="C2544" s="189"/>
      <c r="D2544" s="158"/>
      <c r="E2544" s="189"/>
      <c r="F2544" s="189"/>
      <c r="G2544" s="189"/>
      <c r="H2544" s="189"/>
      <c r="I2544" s="190"/>
      <c r="J2544" s="191"/>
    </row>
    <row r="2545" spans="1:10" x14ac:dyDescent="0.35">
      <c r="A2545" s="189"/>
      <c r="B2545" s="189"/>
      <c r="C2545" s="189"/>
      <c r="D2545" s="158"/>
      <c r="E2545" s="189"/>
      <c r="F2545" s="189"/>
      <c r="G2545" s="189"/>
      <c r="H2545" s="189"/>
      <c r="I2545" s="190"/>
      <c r="J2545" s="191"/>
    </row>
    <row r="2546" spans="1:10" x14ac:dyDescent="0.35">
      <c r="A2546" s="189"/>
      <c r="B2546" s="189"/>
      <c r="C2546" s="189"/>
      <c r="D2546" s="158"/>
      <c r="E2546" s="189"/>
      <c r="F2546" s="189"/>
      <c r="G2546" s="189"/>
      <c r="H2546" s="189"/>
      <c r="I2546" s="190"/>
      <c r="J2546" s="191"/>
    </row>
    <row r="2547" spans="1:10" x14ac:dyDescent="0.35">
      <c r="A2547" s="189"/>
      <c r="B2547" s="189"/>
      <c r="C2547" s="189"/>
      <c r="D2547" s="158"/>
      <c r="E2547" s="189"/>
      <c r="F2547" s="189"/>
      <c r="G2547" s="189"/>
      <c r="H2547" s="189"/>
      <c r="I2547" s="190"/>
      <c r="J2547" s="191"/>
    </row>
    <row r="2548" spans="1:10" x14ac:dyDescent="0.35">
      <c r="A2548" s="189"/>
      <c r="B2548" s="189"/>
      <c r="C2548" s="189"/>
      <c r="D2548" s="158"/>
      <c r="E2548" s="189"/>
      <c r="F2548" s="189"/>
      <c r="G2548" s="189"/>
      <c r="H2548" s="189"/>
      <c r="I2548" s="190"/>
      <c r="J2548" s="191"/>
    </row>
    <row r="2549" spans="1:10" x14ac:dyDescent="0.35">
      <c r="A2549" s="189"/>
      <c r="B2549" s="189"/>
      <c r="C2549" s="189"/>
      <c r="D2549" s="158"/>
      <c r="E2549" s="189"/>
      <c r="F2549" s="189"/>
      <c r="G2549" s="189"/>
      <c r="H2549" s="189"/>
      <c r="I2549" s="190"/>
      <c r="J2549" s="191"/>
    </row>
    <row r="2550" spans="1:10" x14ac:dyDescent="0.35">
      <c r="A2550" s="189"/>
      <c r="B2550" s="189"/>
      <c r="C2550" s="189"/>
      <c r="D2550" s="158"/>
      <c r="E2550" s="189"/>
      <c r="F2550" s="189"/>
      <c r="G2550" s="189"/>
      <c r="H2550" s="189"/>
      <c r="I2550" s="190"/>
      <c r="J2550" s="191"/>
    </row>
    <row r="2551" spans="1:10" x14ac:dyDescent="0.35">
      <c r="A2551" s="189"/>
      <c r="B2551" s="189"/>
      <c r="C2551" s="189"/>
      <c r="D2551" s="158"/>
      <c r="E2551" s="189"/>
      <c r="F2551" s="189"/>
      <c r="G2551" s="189"/>
      <c r="H2551" s="189"/>
      <c r="I2551" s="190"/>
      <c r="J2551" s="191"/>
    </row>
    <row r="2552" spans="1:10" x14ac:dyDescent="0.35">
      <c r="A2552" s="189"/>
      <c r="B2552" s="189"/>
      <c r="C2552" s="189"/>
      <c r="D2552" s="158"/>
      <c r="E2552" s="189"/>
      <c r="F2552" s="189"/>
      <c r="G2552" s="189"/>
      <c r="H2552" s="189"/>
      <c r="I2552" s="190"/>
      <c r="J2552" s="191"/>
    </row>
    <row r="2553" spans="1:10" x14ac:dyDescent="0.35">
      <c r="A2553" s="189"/>
      <c r="B2553" s="189"/>
      <c r="C2553" s="189"/>
      <c r="D2553" s="158"/>
      <c r="E2553" s="189"/>
      <c r="F2553" s="189"/>
      <c r="G2553" s="189"/>
      <c r="H2553" s="189"/>
      <c r="I2553" s="190"/>
      <c r="J2553" s="191"/>
    </row>
    <row r="2554" spans="1:10" x14ac:dyDescent="0.35">
      <c r="A2554" s="189"/>
      <c r="B2554" s="189"/>
      <c r="C2554" s="189"/>
      <c r="D2554" s="158"/>
      <c r="E2554" s="189"/>
      <c r="F2554" s="189"/>
      <c r="G2554" s="189"/>
      <c r="H2554" s="189"/>
      <c r="I2554" s="190"/>
      <c r="J2554" s="191"/>
    </row>
    <row r="2555" spans="1:10" x14ac:dyDescent="0.35">
      <c r="A2555" s="189"/>
      <c r="B2555" s="189"/>
      <c r="C2555" s="189"/>
      <c r="D2555" s="158"/>
      <c r="E2555" s="189"/>
      <c r="F2555" s="189"/>
      <c r="G2555" s="189"/>
      <c r="H2555" s="189"/>
      <c r="I2555" s="190"/>
      <c r="J2555" s="191"/>
    </row>
    <row r="2556" spans="1:10" x14ac:dyDescent="0.35">
      <c r="A2556" s="189"/>
      <c r="B2556" s="189"/>
      <c r="C2556" s="189"/>
      <c r="D2556" s="158"/>
      <c r="E2556" s="189"/>
      <c r="F2556" s="189"/>
      <c r="G2556" s="189"/>
      <c r="H2556" s="189"/>
      <c r="I2556" s="190"/>
      <c r="J2556" s="191"/>
    </row>
    <row r="2557" spans="1:10" x14ac:dyDescent="0.35">
      <c r="A2557" s="189"/>
      <c r="B2557" s="189"/>
      <c r="C2557" s="189"/>
      <c r="D2557" s="158"/>
      <c r="E2557" s="189"/>
      <c r="F2557" s="189"/>
      <c r="G2557" s="189"/>
      <c r="H2557" s="189"/>
      <c r="I2557" s="190"/>
      <c r="J2557" s="191"/>
    </row>
    <row r="2558" spans="1:10" x14ac:dyDescent="0.35">
      <c r="A2558" s="189"/>
      <c r="B2558" s="189"/>
      <c r="C2558" s="189"/>
      <c r="D2558" s="158"/>
      <c r="E2558" s="189"/>
      <c r="F2558" s="189"/>
      <c r="G2558" s="189"/>
      <c r="H2558" s="189"/>
      <c r="I2558" s="190"/>
      <c r="J2558" s="191"/>
    </row>
    <row r="2559" spans="1:10" x14ac:dyDescent="0.35">
      <c r="A2559" s="189"/>
      <c r="B2559" s="189"/>
      <c r="C2559" s="189"/>
      <c r="D2559" s="158"/>
      <c r="E2559" s="189"/>
      <c r="F2559" s="189"/>
      <c r="G2559" s="189"/>
      <c r="H2559" s="189"/>
      <c r="I2559" s="190"/>
      <c r="J2559" s="191"/>
    </row>
    <row r="2560" spans="1:10" x14ac:dyDescent="0.35">
      <c r="A2560" s="189"/>
      <c r="B2560" s="189"/>
      <c r="C2560" s="189"/>
      <c r="D2560" s="158"/>
      <c r="E2560" s="189"/>
      <c r="F2560" s="189"/>
      <c r="G2560" s="189"/>
      <c r="H2560" s="189"/>
      <c r="I2560" s="190"/>
      <c r="J2560" s="191"/>
    </row>
    <row r="2561" spans="1:10" x14ac:dyDescent="0.35">
      <c r="A2561" s="189"/>
      <c r="B2561" s="189"/>
      <c r="C2561" s="189"/>
      <c r="D2561" s="158"/>
      <c r="E2561" s="189"/>
      <c r="F2561" s="189"/>
      <c r="G2561" s="189"/>
      <c r="H2561" s="189"/>
      <c r="I2561" s="190"/>
      <c r="J2561" s="191"/>
    </row>
    <row r="2562" spans="1:10" x14ac:dyDescent="0.35">
      <c r="A2562" s="189"/>
      <c r="B2562" s="189"/>
      <c r="C2562" s="189"/>
      <c r="D2562" s="158"/>
      <c r="E2562" s="189"/>
      <c r="F2562" s="189"/>
      <c r="G2562" s="189"/>
      <c r="H2562" s="189"/>
      <c r="I2562" s="190"/>
      <c r="J2562" s="191"/>
    </row>
    <row r="2563" spans="1:10" x14ac:dyDescent="0.35">
      <c r="A2563" s="189"/>
      <c r="B2563" s="189"/>
      <c r="C2563" s="189"/>
      <c r="D2563" s="158"/>
      <c r="E2563" s="189"/>
      <c r="F2563" s="189"/>
      <c r="G2563" s="189"/>
      <c r="H2563" s="189"/>
      <c r="I2563" s="190"/>
      <c r="J2563" s="191"/>
    </row>
    <row r="2564" spans="1:10" x14ac:dyDescent="0.35">
      <c r="A2564" s="189"/>
      <c r="B2564" s="189"/>
      <c r="C2564" s="189"/>
      <c r="D2564" s="158"/>
      <c r="E2564" s="189"/>
      <c r="F2564" s="189"/>
      <c r="G2564" s="189"/>
      <c r="H2564" s="189"/>
      <c r="I2564" s="190"/>
      <c r="J2564" s="191"/>
    </row>
    <row r="2565" spans="1:10" x14ac:dyDescent="0.35">
      <c r="A2565" s="189"/>
      <c r="B2565" s="189"/>
      <c r="C2565" s="189"/>
      <c r="D2565" s="158"/>
      <c r="E2565" s="189"/>
      <c r="F2565" s="189"/>
      <c r="G2565" s="189"/>
      <c r="H2565" s="189"/>
      <c r="I2565" s="190"/>
      <c r="J2565" s="191"/>
    </row>
    <row r="2566" spans="1:10" x14ac:dyDescent="0.35">
      <c r="A2566" s="189"/>
      <c r="B2566" s="189"/>
      <c r="C2566" s="189"/>
      <c r="D2566" s="158"/>
      <c r="E2566" s="189"/>
      <c r="F2566" s="189"/>
      <c r="G2566" s="189"/>
      <c r="H2566" s="189"/>
      <c r="I2566" s="190"/>
      <c r="J2566" s="191"/>
    </row>
    <row r="2567" spans="1:10" x14ac:dyDescent="0.35">
      <c r="A2567" s="189"/>
      <c r="B2567" s="189"/>
      <c r="C2567" s="189"/>
      <c r="D2567" s="158"/>
      <c r="E2567" s="189"/>
      <c r="F2567" s="189"/>
      <c r="G2567" s="189"/>
      <c r="H2567" s="189"/>
      <c r="I2567" s="190"/>
      <c r="J2567" s="191"/>
    </row>
    <row r="2568" spans="1:10" x14ac:dyDescent="0.35">
      <c r="A2568" s="189"/>
      <c r="B2568" s="189"/>
      <c r="C2568" s="189"/>
      <c r="D2568" s="158"/>
      <c r="E2568" s="189"/>
      <c r="F2568" s="189"/>
      <c r="G2568" s="189"/>
      <c r="H2568" s="189"/>
      <c r="I2568" s="190"/>
      <c r="J2568" s="191"/>
    </row>
    <row r="2569" spans="1:10" x14ac:dyDescent="0.35">
      <c r="A2569" s="189"/>
      <c r="B2569" s="189"/>
      <c r="C2569" s="189"/>
      <c r="D2569" s="158"/>
      <c r="E2569" s="189"/>
      <c r="F2569" s="189"/>
      <c r="G2569" s="189"/>
      <c r="H2569" s="189"/>
      <c r="I2569" s="190"/>
      <c r="J2569" s="191"/>
    </row>
    <row r="2570" spans="1:10" x14ac:dyDescent="0.35">
      <c r="A2570" s="189"/>
      <c r="B2570" s="189"/>
      <c r="C2570" s="189"/>
      <c r="D2570" s="158"/>
      <c r="E2570" s="189"/>
      <c r="F2570" s="189"/>
      <c r="G2570" s="189"/>
      <c r="H2570" s="189"/>
      <c r="I2570" s="190"/>
      <c r="J2570" s="191"/>
    </row>
    <row r="2571" spans="1:10" x14ac:dyDescent="0.35">
      <c r="A2571" s="189"/>
      <c r="B2571" s="189"/>
      <c r="C2571" s="189"/>
      <c r="D2571" s="158"/>
      <c r="E2571" s="189"/>
      <c r="F2571" s="189"/>
      <c r="G2571" s="189"/>
      <c r="H2571" s="189"/>
      <c r="I2571" s="190"/>
      <c r="J2571" s="191"/>
    </row>
    <row r="2572" spans="1:10" x14ac:dyDescent="0.35">
      <c r="A2572" s="189"/>
      <c r="B2572" s="189"/>
      <c r="C2572" s="189"/>
      <c r="D2572" s="158"/>
      <c r="E2572" s="189"/>
      <c r="F2572" s="189"/>
      <c r="G2572" s="189"/>
      <c r="H2572" s="189"/>
      <c r="I2572" s="190"/>
      <c r="J2572" s="191"/>
    </row>
    <row r="2573" spans="1:10" x14ac:dyDescent="0.35">
      <c r="A2573" s="189"/>
      <c r="B2573" s="189"/>
      <c r="C2573" s="189"/>
      <c r="D2573" s="158"/>
      <c r="E2573" s="189"/>
      <c r="F2573" s="189"/>
      <c r="G2573" s="189"/>
      <c r="H2573" s="189"/>
      <c r="I2573" s="190"/>
      <c r="J2573" s="191"/>
    </row>
    <row r="2574" spans="1:10" x14ac:dyDescent="0.35">
      <c r="A2574" s="189"/>
      <c r="B2574" s="189"/>
      <c r="C2574" s="189"/>
      <c r="D2574" s="158"/>
      <c r="E2574" s="189"/>
      <c r="F2574" s="189"/>
      <c r="G2574" s="189"/>
      <c r="H2574" s="189"/>
      <c r="I2574" s="190"/>
      <c r="J2574" s="191"/>
    </row>
    <row r="2575" spans="1:10" x14ac:dyDescent="0.35">
      <c r="A2575" s="189"/>
      <c r="B2575" s="189"/>
      <c r="C2575" s="189"/>
      <c r="D2575" s="158"/>
      <c r="E2575" s="189"/>
      <c r="F2575" s="189"/>
      <c r="G2575" s="189"/>
      <c r="H2575" s="189"/>
      <c r="I2575" s="190"/>
      <c r="J2575" s="191"/>
    </row>
    <row r="2576" spans="1:10" x14ac:dyDescent="0.35">
      <c r="A2576" s="189"/>
      <c r="B2576" s="189"/>
      <c r="C2576" s="189"/>
      <c r="D2576" s="158"/>
      <c r="E2576" s="189"/>
      <c r="F2576" s="189"/>
      <c r="G2576" s="189"/>
      <c r="H2576" s="189"/>
      <c r="I2576" s="190"/>
      <c r="J2576" s="191"/>
    </row>
    <row r="2577" spans="1:10" x14ac:dyDescent="0.35">
      <c r="A2577" s="189"/>
      <c r="B2577" s="189"/>
      <c r="C2577" s="189"/>
      <c r="D2577" s="158"/>
      <c r="E2577" s="189"/>
      <c r="F2577" s="189"/>
      <c r="G2577" s="189"/>
      <c r="H2577" s="189"/>
      <c r="I2577" s="190"/>
      <c r="J2577" s="191"/>
    </row>
    <row r="2578" spans="1:10" x14ac:dyDescent="0.35">
      <c r="A2578" s="189"/>
      <c r="B2578" s="189"/>
      <c r="C2578" s="189"/>
      <c r="D2578" s="158"/>
      <c r="E2578" s="189"/>
      <c r="F2578" s="189"/>
      <c r="G2578" s="189"/>
      <c r="H2578" s="189"/>
      <c r="I2578" s="190"/>
      <c r="J2578" s="191"/>
    </row>
    <row r="2579" spans="1:10" x14ac:dyDescent="0.35">
      <c r="A2579" s="189"/>
      <c r="B2579" s="189"/>
      <c r="C2579" s="189"/>
      <c r="D2579" s="158"/>
      <c r="E2579" s="189"/>
      <c r="F2579" s="189"/>
      <c r="G2579" s="189"/>
      <c r="H2579" s="189"/>
      <c r="I2579" s="190"/>
      <c r="J2579" s="191"/>
    </row>
    <row r="2580" spans="1:10" x14ac:dyDescent="0.35">
      <c r="A2580" s="189"/>
      <c r="B2580" s="189"/>
      <c r="C2580" s="189"/>
      <c r="D2580" s="158"/>
      <c r="E2580" s="189"/>
      <c r="F2580" s="189"/>
      <c r="G2580" s="189"/>
      <c r="H2580" s="189"/>
      <c r="I2580" s="190"/>
      <c r="J2580" s="191"/>
    </row>
    <row r="2581" spans="1:10" x14ac:dyDescent="0.35">
      <c r="A2581" s="189"/>
      <c r="B2581" s="189"/>
      <c r="C2581" s="189"/>
      <c r="D2581" s="158"/>
      <c r="E2581" s="189"/>
      <c r="F2581" s="189"/>
      <c r="G2581" s="189"/>
      <c r="H2581" s="189"/>
      <c r="I2581" s="190"/>
      <c r="J2581" s="191"/>
    </row>
    <row r="2582" spans="1:10" x14ac:dyDescent="0.35">
      <c r="A2582" s="189"/>
      <c r="B2582" s="189"/>
      <c r="C2582" s="189"/>
      <c r="D2582" s="158"/>
      <c r="E2582" s="189"/>
      <c r="F2582" s="189"/>
      <c r="G2582" s="189"/>
      <c r="H2582" s="189"/>
      <c r="I2582" s="190"/>
      <c r="J2582" s="191"/>
    </row>
    <row r="2583" spans="1:10" x14ac:dyDescent="0.35">
      <c r="A2583" s="189"/>
      <c r="B2583" s="189"/>
      <c r="C2583" s="189"/>
      <c r="D2583" s="158"/>
      <c r="E2583" s="189"/>
      <c r="F2583" s="189"/>
      <c r="G2583" s="189"/>
      <c r="H2583" s="189"/>
      <c r="I2583" s="190"/>
      <c r="J2583" s="191"/>
    </row>
    <row r="2584" spans="1:10" x14ac:dyDescent="0.35">
      <c r="A2584" s="189"/>
      <c r="B2584" s="189"/>
      <c r="C2584" s="189"/>
      <c r="D2584" s="158"/>
      <c r="E2584" s="189"/>
      <c r="F2584" s="189"/>
      <c r="G2584" s="189"/>
      <c r="H2584" s="189"/>
      <c r="I2584" s="190"/>
      <c r="J2584" s="191"/>
    </row>
    <row r="2585" spans="1:10" x14ac:dyDescent="0.35">
      <c r="A2585" s="189"/>
      <c r="B2585" s="189"/>
      <c r="C2585" s="189"/>
      <c r="D2585" s="158"/>
      <c r="E2585" s="189"/>
      <c r="F2585" s="189"/>
      <c r="G2585" s="189"/>
      <c r="H2585" s="189"/>
      <c r="I2585" s="190"/>
      <c r="J2585" s="191"/>
    </row>
    <row r="2586" spans="1:10" x14ac:dyDescent="0.35">
      <c r="A2586" s="189"/>
      <c r="B2586" s="189"/>
      <c r="C2586" s="189"/>
      <c r="D2586" s="158"/>
      <c r="E2586" s="189"/>
      <c r="F2586" s="189"/>
      <c r="G2586" s="189"/>
      <c r="H2586" s="189"/>
      <c r="I2586" s="190"/>
      <c r="J2586" s="191"/>
    </row>
    <row r="2587" spans="1:10" x14ac:dyDescent="0.35">
      <c r="A2587" s="189"/>
      <c r="B2587" s="189"/>
      <c r="C2587" s="189"/>
      <c r="D2587" s="158"/>
      <c r="E2587" s="189"/>
      <c r="F2587" s="189"/>
      <c r="G2587" s="189"/>
      <c r="H2587" s="189"/>
      <c r="I2587" s="190"/>
      <c r="J2587" s="191"/>
    </row>
    <row r="2588" spans="1:10" x14ac:dyDescent="0.35">
      <c r="A2588" s="189"/>
      <c r="B2588" s="189"/>
      <c r="C2588" s="189"/>
      <c r="D2588" s="158"/>
      <c r="E2588" s="189"/>
      <c r="F2588" s="189"/>
      <c r="G2588" s="189"/>
      <c r="H2588" s="189"/>
      <c r="I2588" s="190"/>
      <c r="J2588" s="191"/>
    </row>
    <row r="2589" spans="1:10" x14ac:dyDescent="0.35">
      <c r="A2589" s="189"/>
      <c r="B2589" s="189"/>
      <c r="C2589" s="189"/>
      <c r="D2589" s="158"/>
      <c r="E2589" s="189"/>
      <c r="F2589" s="189"/>
      <c r="G2589" s="189"/>
      <c r="H2589" s="189"/>
      <c r="I2589" s="190"/>
      <c r="J2589" s="191"/>
    </row>
    <row r="2590" spans="1:10" x14ac:dyDescent="0.35">
      <c r="A2590" s="189"/>
      <c r="B2590" s="189"/>
      <c r="C2590" s="189"/>
      <c r="D2590" s="158"/>
      <c r="E2590" s="189"/>
      <c r="F2590" s="189"/>
      <c r="G2590" s="189"/>
      <c r="H2590" s="189"/>
      <c r="I2590" s="190"/>
      <c r="J2590" s="191"/>
    </row>
    <row r="2591" spans="1:10" x14ac:dyDescent="0.35">
      <c r="A2591" s="189"/>
      <c r="B2591" s="189"/>
      <c r="C2591" s="189"/>
      <c r="D2591" s="158"/>
      <c r="E2591" s="189"/>
      <c r="F2591" s="189"/>
      <c r="G2591" s="189"/>
      <c r="H2591" s="189"/>
      <c r="I2591" s="190"/>
      <c r="J2591" s="191"/>
    </row>
    <row r="2592" spans="1:10" x14ac:dyDescent="0.35">
      <c r="A2592" s="189"/>
      <c r="B2592" s="189"/>
      <c r="C2592" s="189"/>
      <c r="D2592" s="158"/>
      <c r="E2592" s="189"/>
      <c r="F2592" s="189"/>
      <c r="G2592" s="189"/>
      <c r="H2592" s="189"/>
      <c r="I2592" s="190"/>
      <c r="J2592" s="191"/>
    </row>
    <row r="2593" spans="1:10" x14ac:dyDescent="0.35">
      <c r="A2593" s="189"/>
      <c r="B2593" s="189"/>
      <c r="C2593" s="189"/>
      <c r="D2593" s="158"/>
      <c r="E2593" s="189"/>
      <c r="F2593" s="189"/>
      <c r="G2593" s="189"/>
      <c r="H2593" s="189"/>
      <c r="I2593" s="190"/>
      <c r="J2593" s="191"/>
    </row>
    <row r="2594" spans="1:10" x14ac:dyDescent="0.35">
      <c r="A2594" s="189"/>
      <c r="B2594" s="189"/>
      <c r="C2594" s="189"/>
      <c r="D2594" s="158"/>
      <c r="E2594" s="189"/>
      <c r="F2594" s="189"/>
      <c r="G2594" s="189"/>
      <c r="H2594" s="189"/>
      <c r="I2594" s="190"/>
      <c r="J2594" s="191"/>
    </row>
    <row r="2595" spans="1:10" x14ac:dyDescent="0.35">
      <c r="A2595" s="189"/>
      <c r="B2595" s="189"/>
      <c r="C2595" s="189"/>
      <c r="D2595" s="158"/>
      <c r="E2595" s="189"/>
      <c r="F2595" s="189"/>
      <c r="G2595" s="189"/>
      <c r="H2595" s="189"/>
      <c r="I2595" s="190"/>
      <c r="J2595" s="191"/>
    </row>
    <row r="2596" spans="1:10" x14ac:dyDescent="0.35">
      <c r="A2596" s="189"/>
      <c r="B2596" s="189"/>
      <c r="C2596" s="189"/>
      <c r="D2596" s="158"/>
      <c r="E2596" s="189"/>
      <c r="F2596" s="189"/>
      <c r="G2596" s="189"/>
      <c r="H2596" s="189"/>
      <c r="I2596" s="190"/>
      <c r="J2596" s="191"/>
    </row>
    <row r="2597" spans="1:10" x14ac:dyDescent="0.35">
      <c r="A2597" s="189"/>
      <c r="B2597" s="189"/>
      <c r="C2597" s="189"/>
      <c r="D2597" s="158"/>
      <c r="E2597" s="189"/>
      <c r="F2597" s="189"/>
      <c r="G2597" s="189"/>
      <c r="H2597" s="189"/>
      <c r="I2597" s="190"/>
      <c r="J2597" s="191"/>
    </row>
    <row r="2598" spans="1:10" x14ac:dyDescent="0.35">
      <c r="A2598" s="189"/>
      <c r="B2598" s="189"/>
      <c r="C2598" s="189"/>
      <c r="D2598" s="158"/>
      <c r="E2598" s="189"/>
      <c r="F2598" s="189"/>
      <c r="G2598" s="189"/>
      <c r="H2598" s="189"/>
      <c r="I2598" s="190"/>
      <c r="J2598" s="191"/>
    </row>
    <row r="2599" spans="1:10" x14ac:dyDescent="0.35">
      <c r="A2599" s="189"/>
      <c r="B2599" s="189"/>
      <c r="C2599" s="189"/>
      <c r="D2599" s="158"/>
      <c r="E2599" s="189"/>
      <c r="F2599" s="189"/>
      <c r="G2599" s="189"/>
      <c r="H2599" s="189"/>
      <c r="I2599" s="190"/>
      <c r="J2599" s="191"/>
    </row>
    <row r="2600" spans="1:10" x14ac:dyDescent="0.35">
      <c r="A2600" s="189"/>
      <c r="B2600" s="189"/>
      <c r="C2600" s="189"/>
      <c r="D2600" s="158"/>
      <c r="E2600" s="189"/>
      <c r="F2600" s="189"/>
      <c r="G2600" s="189"/>
      <c r="H2600" s="189"/>
      <c r="I2600" s="190"/>
      <c r="J2600" s="191"/>
    </row>
    <row r="2601" spans="1:10" x14ac:dyDescent="0.35">
      <c r="A2601" s="189"/>
      <c r="B2601" s="189"/>
      <c r="C2601" s="189"/>
      <c r="D2601" s="158"/>
      <c r="E2601" s="189"/>
      <c r="F2601" s="189"/>
      <c r="G2601" s="189"/>
      <c r="H2601" s="189"/>
      <c r="I2601" s="190"/>
      <c r="J2601" s="191"/>
    </row>
    <row r="2602" spans="1:10" x14ac:dyDescent="0.35">
      <c r="A2602" s="189"/>
      <c r="B2602" s="189"/>
      <c r="C2602" s="189"/>
      <c r="D2602" s="158"/>
      <c r="E2602" s="189"/>
      <c r="F2602" s="189"/>
      <c r="G2602" s="189"/>
      <c r="H2602" s="189"/>
      <c r="I2602" s="190"/>
      <c r="J2602" s="191"/>
    </row>
    <row r="2603" spans="1:10" x14ac:dyDescent="0.35">
      <c r="A2603" s="189"/>
      <c r="B2603" s="189"/>
      <c r="C2603" s="189"/>
      <c r="D2603" s="158"/>
      <c r="E2603" s="189"/>
      <c r="F2603" s="189"/>
      <c r="G2603" s="189"/>
      <c r="H2603" s="189"/>
      <c r="I2603" s="190"/>
      <c r="J2603" s="191"/>
    </row>
    <row r="2604" spans="1:10" x14ac:dyDescent="0.35">
      <c r="A2604" s="189"/>
      <c r="B2604" s="189"/>
      <c r="C2604" s="189"/>
      <c r="D2604" s="158"/>
      <c r="E2604" s="189"/>
      <c r="F2604" s="189"/>
      <c r="G2604" s="189"/>
      <c r="H2604" s="189"/>
      <c r="I2604" s="190"/>
      <c r="J2604" s="191"/>
    </row>
    <row r="2605" spans="1:10" x14ac:dyDescent="0.35">
      <c r="A2605" s="189"/>
      <c r="B2605" s="189"/>
      <c r="C2605" s="189"/>
      <c r="D2605" s="158"/>
      <c r="E2605" s="189"/>
      <c r="F2605" s="189"/>
      <c r="G2605" s="189"/>
      <c r="H2605" s="189"/>
      <c r="I2605" s="190"/>
      <c r="J2605" s="191"/>
    </row>
    <row r="2606" spans="1:10" x14ac:dyDescent="0.35">
      <c r="A2606" s="189"/>
      <c r="B2606" s="189"/>
      <c r="C2606" s="189"/>
      <c r="D2606" s="158"/>
      <c r="E2606" s="189"/>
      <c r="F2606" s="189"/>
      <c r="G2606" s="189"/>
      <c r="H2606" s="189"/>
      <c r="I2606" s="190"/>
      <c r="J2606" s="191"/>
    </row>
    <row r="2607" spans="1:10" x14ac:dyDescent="0.35">
      <c r="A2607" s="189"/>
      <c r="B2607" s="189"/>
      <c r="C2607" s="189"/>
      <c r="D2607" s="158"/>
      <c r="E2607" s="189"/>
      <c r="F2607" s="189"/>
      <c r="G2607" s="189"/>
      <c r="H2607" s="189"/>
      <c r="I2607" s="190"/>
      <c r="J2607" s="191"/>
    </row>
    <row r="2608" spans="1:10" x14ac:dyDescent="0.35">
      <c r="A2608" s="189"/>
      <c r="B2608" s="189"/>
      <c r="C2608" s="189"/>
      <c r="D2608" s="158"/>
      <c r="E2608" s="189"/>
      <c r="F2608" s="189"/>
      <c r="G2608" s="189"/>
      <c r="H2608" s="189"/>
      <c r="I2608" s="190"/>
      <c r="J2608" s="191"/>
    </row>
    <row r="2609" spans="1:10" x14ac:dyDescent="0.35">
      <c r="A2609" s="189"/>
      <c r="B2609" s="189"/>
      <c r="C2609" s="189"/>
      <c r="D2609" s="158"/>
      <c r="E2609" s="189"/>
      <c r="F2609" s="189"/>
      <c r="G2609" s="189"/>
      <c r="H2609" s="189"/>
      <c r="I2609" s="190"/>
      <c r="J2609" s="191"/>
    </row>
    <row r="2610" spans="1:10" x14ac:dyDescent="0.35">
      <c r="A2610" s="189"/>
      <c r="B2610" s="189"/>
      <c r="C2610" s="189"/>
      <c r="D2610" s="158"/>
      <c r="E2610" s="189"/>
      <c r="F2610" s="189"/>
      <c r="G2610" s="189"/>
      <c r="H2610" s="189"/>
      <c r="I2610" s="190"/>
      <c r="J2610" s="191"/>
    </row>
    <row r="2611" spans="1:10" x14ac:dyDescent="0.35">
      <c r="A2611" s="189"/>
      <c r="B2611" s="189"/>
      <c r="C2611" s="189"/>
      <c r="D2611" s="158"/>
      <c r="E2611" s="189"/>
      <c r="F2611" s="189"/>
      <c r="G2611" s="189"/>
      <c r="H2611" s="189"/>
      <c r="I2611" s="190"/>
      <c r="J2611" s="191"/>
    </row>
    <row r="2612" spans="1:10" x14ac:dyDescent="0.35">
      <c r="A2612" s="189"/>
      <c r="B2612" s="189"/>
      <c r="C2612" s="189"/>
      <c r="D2612" s="158"/>
      <c r="E2612" s="189"/>
      <c r="F2612" s="189"/>
      <c r="G2612" s="189"/>
      <c r="H2612" s="189"/>
      <c r="I2612" s="190"/>
      <c r="J2612" s="191"/>
    </row>
    <row r="2613" spans="1:10" x14ac:dyDescent="0.35">
      <c r="A2613" s="189"/>
      <c r="B2613" s="189"/>
      <c r="C2613" s="189"/>
      <c r="D2613" s="158"/>
      <c r="E2613" s="189"/>
      <c r="F2613" s="189"/>
      <c r="G2613" s="189"/>
      <c r="H2613" s="189"/>
      <c r="I2613" s="190"/>
      <c r="J2613" s="191"/>
    </row>
    <row r="2614" spans="1:10" x14ac:dyDescent="0.35">
      <c r="A2614" s="189"/>
      <c r="B2614" s="189"/>
      <c r="C2614" s="189"/>
      <c r="D2614" s="158"/>
      <c r="E2614" s="189"/>
      <c r="F2614" s="189"/>
      <c r="G2614" s="189"/>
      <c r="H2614" s="189"/>
      <c r="I2614" s="190"/>
      <c r="J2614" s="191"/>
    </row>
    <row r="2615" spans="1:10" x14ac:dyDescent="0.35">
      <c r="A2615" s="189"/>
      <c r="B2615" s="189"/>
      <c r="C2615" s="189"/>
      <c r="D2615" s="158"/>
      <c r="E2615" s="189"/>
      <c r="F2615" s="189"/>
      <c r="G2615" s="189"/>
      <c r="H2615" s="189"/>
      <c r="I2615" s="190"/>
      <c r="J2615" s="191"/>
    </row>
    <row r="2616" spans="1:10" x14ac:dyDescent="0.35">
      <c r="A2616" s="189"/>
      <c r="B2616" s="189"/>
      <c r="C2616" s="189"/>
      <c r="D2616" s="158"/>
      <c r="E2616" s="189"/>
      <c r="F2616" s="189"/>
      <c r="G2616" s="189"/>
      <c r="H2616" s="189"/>
      <c r="I2616" s="190"/>
      <c r="J2616" s="191"/>
    </row>
    <row r="2617" spans="1:10" x14ac:dyDescent="0.35">
      <c r="A2617" s="189"/>
      <c r="B2617" s="189"/>
      <c r="C2617" s="189"/>
      <c r="D2617" s="158"/>
      <c r="E2617" s="189"/>
      <c r="F2617" s="189"/>
      <c r="G2617" s="189"/>
      <c r="H2617" s="189"/>
      <c r="I2617" s="190"/>
      <c r="J2617" s="191"/>
    </row>
    <row r="2618" spans="1:10" x14ac:dyDescent="0.35">
      <c r="A2618" s="189"/>
      <c r="B2618" s="189"/>
      <c r="C2618" s="189"/>
      <c r="D2618" s="158"/>
      <c r="E2618" s="189"/>
      <c r="F2618" s="189"/>
      <c r="G2618" s="189"/>
      <c r="H2618" s="189"/>
      <c r="I2618" s="190"/>
      <c r="J2618" s="191"/>
    </row>
    <row r="2619" spans="1:10" x14ac:dyDescent="0.35">
      <c r="A2619" s="189"/>
      <c r="B2619" s="189"/>
      <c r="C2619" s="189"/>
      <c r="D2619" s="158"/>
      <c r="E2619" s="189"/>
      <c r="F2619" s="189"/>
      <c r="G2619" s="189"/>
      <c r="H2619" s="189"/>
      <c r="I2619" s="190"/>
      <c r="J2619" s="191"/>
    </row>
    <row r="2620" spans="1:10" x14ac:dyDescent="0.35">
      <c r="A2620" s="189"/>
      <c r="B2620" s="189"/>
      <c r="C2620" s="189"/>
      <c r="D2620" s="158"/>
      <c r="E2620" s="189"/>
      <c r="F2620" s="189"/>
      <c r="G2620" s="189"/>
      <c r="H2620" s="189"/>
      <c r="I2620" s="190"/>
      <c r="J2620" s="191"/>
    </row>
    <row r="2621" spans="1:10" x14ac:dyDescent="0.35">
      <c r="A2621" s="189"/>
      <c r="B2621" s="189"/>
      <c r="C2621" s="189"/>
      <c r="D2621" s="158"/>
      <c r="E2621" s="189"/>
      <c r="F2621" s="189"/>
      <c r="G2621" s="189"/>
      <c r="H2621" s="189"/>
      <c r="I2621" s="190"/>
      <c r="J2621" s="191"/>
    </row>
    <row r="2622" spans="1:10" x14ac:dyDescent="0.35">
      <c r="A2622" s="189"/>
      <c r="B2622" s="189"/>
      <c r="C2622" s="189"/>
      <c r="D2622" s="158"/>
      <c r="E2622" s="189"/>
      <c r="F2622" s="189"/>
      <c r="G2622" s="189"/>
      <c r="H2622" s="189"/>
      <c r="I2622" s="190"/>
      <c r="J2622" s="191"/>
    </row>
    <row r="2623" spans="1:10" x14ac:dyDescent="0.35">
      <c r="A2623" s="189"/>
      <c r="B2623" s="189"/>
      <c r="C2623" s="189"/>
      <c r="D2623" s="158"/>
      <c r="E2623" s="189"/>
      <c r="F2623" s="189"/>
      <c r="G2623" s="189"/>
      <c r="H2623" s="189"/>
      <c r="I2623" s="190"/>
      <c r="J2623" s="191"/>
    </row>
    <row r="2624" spans="1:10" x14ac:dyDescent="0.35">
      <c r="A2624" s="189"/>
      <c r="B2624" s="189"/>
      <c r="C2624" s="189"/>
      <c r="D2624" s="158"/>
      <c r="E2624" s="189"/>
      <c r="F2624" s="189"/>
      <c r="G2624" s="189"/>
      <c r="H2624" s="189"/>
      <c r="I2624" s="190"/>
      <c r="J2624" s="191"/>
    </row>
    <row r="2625" spans="1:10" x14ac:dyDescent="0.35">
      <c r="A2625" s="189"/>
      <c r="B2625" s="189"/>
      <c r="C2625" s="189"/>
      <c r="D2625" s="158"/>
      <c r="E2625" s="189"/>
      <c r="F2625" s="189"/>
      <c r="G2625" s="189"/>
      <c r="H2625" s="189"/>
      <c r="I2625" s="190"/>
      <c r="J2625" s="191"/>
    </row>
    <row r="2626" spans="1:10" x14ac:dyDescent="0.35">
      <c r="A2626" s="189"/>
      <c r="B2626" s="189"/>
      <c r="C2626" s="189"/>
      <c r="D2626" s="158"/>
      <c r="E2626" s="189"/>
      <c r="F2626" s="189"/>
      <c r="G2626" s="189"/>
      <c r="H2626" s="189"/>
      <c r="I2626" s="190"/>
      <c r="J2626" s="191"/>
    </row>
    <row r="2627" spans="1:10" x14ac:dyDescent="0.35">
      <c r="A2627" s="189"/>
      <c r="B2627" s="189"/>
      <c r="C2627" s="189"/>
      <c r="D2627" s="158"/>
      <c r="E2627" s="189"/>
      <c r="F2627" s="189"/>
      <c r="G2627" s="189"/>
      <c r="H2627" s="189"/>
      <c r="I2627" s="190"/>
      <c r="J2627" s="191"/>
    </row>
    <row r="2628" spans="1:10" x14ac:dyDescent="0.35">
      <c r="A2628" s="189"/>
      <c r="B2628" s="189"/>
      <c r="C2628" s="189"/>
      <c r="D2628" s="158"/>
      <c r="E2628" s="189"/>
      <c r="F2628" s="189"/>
      <c r="G2628" s="189"/>
      <c r="H2628" s="189"/>
      <c r="I2628" s="190"/>
      <c r="J2628" s="191"/>
    </row>
    <row r="2629" spans="1:10" x14ac:dyDescent="0.35">
      <c r="A2629" s="189"/>
      <c r="B2629" s="189"/>
      <c r="C2629" s="189"/>
      <c r="D2629" s="158"/>
      <c r="E2629" s="189"/>
      <c r="F2629" s="189"/>
      <c r="G2629" s="189"/>
      <c r="H2629" s="189"/>
      <c r="I2629" s="190"/>
      <c r="J2629" s="191"/>
    </row>
    <row r="2630" spans="1:10" x14ac:dyDescent="0.35">
      <c r="A2630" s="189"/>
      <c r="B2630" s="189"/>
      <c r="C2630" s="189"/>
      <c r="D2630" s="158"/>
      <c r="E2630" s="189"/>
      <c r="F2630" s="189"/>
      <c r="G2630" s="189"/>
      <c r="H2630" s="189"/>
      <c r="I2630" s="190"/>
      <c r="J2630" s="191"/>
    </row>
    <row r="2631" spans="1:10" x14ac:dyDescent="0.35">
      <c r="A2631" s="189"/>
      <c r="B2631" s="189"/>
      <c r="C2631" s="189"/>
      <c r="D2631" s="158"/>
      <c r="E2631" s="189"/>
      <c r="F2631" s="189"/>
      <c r="G2631" s="189"/>
      <c r="H2631" s="189"/>
      <c r="I2631" s="190"/>
      <c r="J2631" s="191"/>
    </row>
    <row r="2632" spans="1:10" x14ac:dyDescent="0.35">
      <c r="A2632" s="189"/>
      <c r="B2632" s="189"/>
      <c r="C2632" s="189"/>
      <c r="D2632" s="158"/>
      <c r="E2632" s="189"/>
      <c r="F2632" s="189"/>
      <c r="G2632" s="189"/>
      <c r="H2632" s="189"/>
      <c r="I2632" s="190"/>
      <c r="J2632" s="191"/>
    </row>
    <row r="2633" spans="1:10" x14ac:dyDescent="0.35">
      <c r="A2633" s="189"/>
      <c r="B2633" s="189"/>
      <c r="C2633" s="189"/>
      <c r="D2633" s="158"/>
      <c r="E2633" s="189"/>
      <c r="F2633" s="189"/>
      <c r="G2633" s="189"/>
      <c r="H2633" s="189"/>
      <c r="I2633" s="190"/>
      <c r="J2633" s="191"/>
    </row>
    <row r="2634" spans="1:10" x14ac:dyDescent="0.35">
      <c r="A2634" s="189"/>
      <c r="B2634" s="189"/>
      <c r="C2634" s="189"/>
      <c r="D2634" s="158"/>
      <c r="E2634" s="189"/>
      <c r="F2634" s="189"/>
      <c r="G2634" s="189"/>
      <c r="H2634" s="189"/>
      <c r="I2634" s="190"/>
      <c r="J2634" s="191"/>
    </row>
    <row r="2635" spans="1:10" x14ac:dyDescent="0.35">
      <c r="A2635" s="189"/>
      <c r="B2635" s="189"/>
      <c r="C2635" s="189"/>
      <c r="D2635" s="158"/>
      <c r="E2635" s="189"/>
      <c r="F2635" s="189"/>
      <c r="G2635" s="189"/>
      <c r="H2635" s="189"/>
      <c r="I2635" s="190"/>
      <c r="J2635" s="191"/>
    </row>
    <row r="2636" spans="1:10" x14ac:dyDescent="0.35">
      <c r="A2636" s="189"/>
      <c r="B2636" s="189"/>
      <c r="C2636" s="189"/>
      <c r="D2636" s="158"/>
      <c r="E2636" s="189"/>
      <c r="F2636" s="189"/>
      <c r="G2636" s="189"/>
      <c r="H2636" s="189"/>
      <c r="I2636" s="190"/>
      <c r="J2636" s="191"/>
    </row>
    <row r="2637" spans="1:10" x14ac:dyDescent="0.35">
      <c r="A2637" s="189"/>
      <c r="B2637" s="189"/>
      <c r="C2637" s="189"/>
      <c r="D2637" s="158"/>
      <c r="E2637" s="189"/>
      <c r="F2637" s="189"/>
      <c r="G2637" s="189"/>
      <c r="H2637" s="189"/>
      <c r="I2637" s="190"/>
      <c r="J2637" s="191"/>
    </row>
    <row r="2638" spans="1:10" x14ac:dyDescent="0.35">
      <c r="A2638" s="189"/>
      <c r="B2638" s="189"/>
      <c r="C2638" s="189"/>
      <c r="D2638" s="158"/>
      <c r="E2638" s="189"/>
      <c r="F2638" s="189"/>
      <c r="G2638" s="189"/>
      <c r="H2638" s="189"/>
      <c r="I2638" s="190"/>
      <c r="J2638" s="191"/>
    </row>
    <row r="2639" spans="1:10" x14ac:dyDescent="0.35">
      <c r="A2639" s="189"/>
      <c r="B2639" s="189"/>
      <c r="C2639" s="189"/>
      <c r="D2639" s="158"/>
      <c r="E2639" s="189"/>
      <c r="F2639" s="189"/>
      <c r="G2639" s="189"/>
      <c r="H2639" s="189"/>
      <c r="I2639" s="190"/>
      <c r="J2639" s="191"/>
    </row>
    <row r="2640" spans="1:10" x14ac:dyDescent="0.35">
      <c r="A2640" s="189"/>
      <c r="B2640" s="189"/>
      <c r="C2640" s="189"/>
      <c r="D2640" s="158"/>
      <c r="E2640" s="189"/>
      <c r="F2640" s="189"/>
      <c r="G2640" s="189"/>
      <c r="H2640" s="189"/>
      <c r="I2640" s="190"/>
      <c r="J2640" s="191"/>
    </row>
    <row r="2641" spans="1:10" x14ac:dyDescent="0.35">
      <c r="A2641" s="189"/>
      <c r="B2641" s="189"/>
      <c r="C2641" s="189"/>
      <c r="D2641" s="158"/>
      <c r="E2641" s="189"/>
      <c r="F2641" s="189"/>
      <c r="G2641" s="189"/>
      <c r="H2641" s="189"/>
      <c r="I2641" s="190"/>
      <c r="J2641" s="191"/>
    </row>
    <row r="2642" spans="1:10" x14ac:dyDescent="0.35">
      <c r="A2642" s="189"/>
      <c r="B2642" s="189"/>
      <c r="C2642" s="189"/>
      <c r="D2642" s="158"/>
      <c r="E2642" s="189"/>
      <c r="F2642" s="189"/>
      <c r="G2642" s="189"/>
      <c r="H2642" s="189"/>
      <c r="I2642" s="190"/>
      <c r="J2642" s="191"/>
    </row>
    <row r="2643" spans="1:10" x14ac:dyDescent="0.35">
      <c r="A2643" s="189"/>
      <c r="B2643" s="189"/>
      <c r="C2643" s="189"/>
      <c r="D2643" s="158"/>
      <c r="E2643" s="189"/>
      <c r="F2643" s="189"/>
      <c r="G2643" s="189"/>
      <c r="H2643" s="189"/>
      <c r="I2643" s="190"/>
      <c r="J2643" s="191"/>
    </row>
    <row r="2644" spans="1:10" x14ac:dyDescent="0.35">
      <c r="A2644" s="189"/>
      <c r="B2644" s="189"/>
      <c r="C2644" s="189"/>
      <c r="D2644" s="158"/>
      <c r="E2644" s="189"/>
      <c r="F2644" s="189"/>
      <c r="G2644" s="189"/>
      <c r="H2644" s="189"/>
      <c r="I2644" s="190"/>
      <c r="J2644" s="191"/>
    </row>
    <row r="2645" spans="1:10" x14ac:dyDescent="0.35">
      <c r="A2645" s="189"/>
      <c r="B2645" s="189"/>
      <c r="C2645" s="189"/>
      <c r="D2645" s="158"/>
      <c r="E2645" s="189"/>
      <c r="F2645" s="189"/>
      <c r="G2645" s="189"/>
      <c r="H2645" s="189"/>
      <c r="I2645" s="190"/>
      <c r="J2645" s="191"/>
    </row>
    <row r="2646" spans="1:10" x14ac:dyDescent="0.35">
      <c r="A2646" s="189"/>
      <c r="B2646" s="189"/>
      <c r="C2646" s="189"/>
      <c r="D2646" s="158"/>
      <c r="E2646" s="189"/>
      <c r="F2646" s="189"/>
      <c r="G2646" s="189"/>
      <c r="H2646" s="189"/>
      <c r="I2646" s="190"/>
      <c r="J2646" s="191"/>
    </row>
    <row r="2647" spans="1:10" x14ac:dyDescent="0.35">
      <c r="A2647" s="189"/>
      <c r="B2647" s="189"/>
      <c r="C2647" s="189"/>
      <c r="D2647" s="158"/>
      <c r="E2647" s="189"/>
      <c r="F2647" s="189"/>
      <c r="G2647" s="189"/>
      <c r="H2647" s="189"/>
      <c r="I2647" s="190"/>
      <c r="J2647" s="191"/>
    </row>
    <row r="2648" spans="1:10" x14ac:dyDescent="0.35">
      <c r="A2648" s="189"/>
      <c r="B2648" s="189"/>
      <c r="C2648" s="189"/>
      <c r="D2648" s="158"/>
      <c r="E2648" s="189"/>
      <c r="F2648" s="189"/>
      <c r="G2648" s="189"/>
      <c r="H2648" s="189"/>
      <c r="I2648" s="190"/>
      <c r="J2648" s="191"/>
    </row>
    <row r="2649" spans="1:10" x14ac:dyDescent="0.35">
      <c r="A2649" s="189"/>
      <c r="B2649" s="189"/>
      <c r="C2649" s="189"/>
      <c r="D2649" s="158"/>
      <c r="E2649" s="189"/>
      <c r="F2649" s="189"/>
      <c r="G2649" s="189"/>
      <c r="H2649" s="189"/>
      <c r="I2649" s="190"/>
      <c r="J2649" s="191"/>
    </row>
    <row r="2650" spans="1:10" x14ac:dyDescent="0.35">
      <c r="A2650" s="189"/>
      <c r="B2650" s="189"/>
      <c r="C2650" s="189"/>
      <c r="D2650" s="158"/>
      <c r="E2650" s="189"/>
      <c r="F2650" s="189"/>
      <c r="G2650" s="189"/>
      <c r="H2650" s="189"/>
      <c r="I2650" s="190"/>
      <c r="J2650" s="191"/>
    </row>
    <row r="2651" spans="1:10" x14ac:dyDescent="0.35">
      <c r="A2651" s="189"/>
      <c r="B2651" s="189"/>
      <c r="C2651" s="189"/>
      <c r="D2651" s="158"/>
      <c r="E2651" s="189"/>
      <c r="F2651" s="189"/>
      <c r="G2651" s="189"/>
      <c r="H2651" s="189"/>
      <c r="I2651" s="190"/>
      <c r="J2651" s="191"/>
    </row>
    <row r="2652" spans="1:10" x14ac:dyDescent="0.35">
      <c r="A2652" s="189"/>
      <c r="B2652" s="189"/>
      <c r="C2652" s="189"/>
      <c r="D2652" s="158"/>
      <c r="E2652" s="189"/>
      <c r="F2652" s="189"/>
      <c r="G2652" s="189"/>
      <c r="H2652" s="189"/>
      <c r="I2652" s="190"/>
      <c r="J2652" s="191"/>
    </row>
    <row r="2653" spans="1:10" x14ac:dyDescent="0.35">
      <c r="A2653" s="189"/>
      <c r="B2653" s="189"/>
      <c r="C2653" s="189"/>
      <c r="D2653" s="158"/>
      <c r="E2653" s="189"/>
      <c r="F2653" s="189"/>
      <c r="G2653" s="189"/>
      <c r="H2653" s="189"/>
      <c r="I2653" s="190"/>
      <c r="J2653" s="191"/>
    </row>
    <row r="2654" spans="1:10" x14ac:dyDescent="0.35">
      <c r="A2654" s="189"/>
      <c r="B2654" s="189"/>
      <c r="C2654" s="189"/>
      <c r="D2654" s="158"/>
      <c r="E2654" s="189"/>
      <c r="F2654" s="189"/>
      <c r="G2654" s="189"/>
      <c r="H2654" s="189"/>
      <c r="I2654" s="190"/>
      <c r="J2654" s="191"/>
    </row>
    <row r="2655" spans="1:10" x14ac:dyDescent="0.35">
      <c r="A2655" s="189"/>
      <c r="B2655" s="189"/>
      <c r="C2655" s="189"/>
      <c r="D2655" s="158"/>
      <c r="E2655" s="189"/>
      <c r="F2655" s="189"/>
      <c r="G2655" s="189"/>
      <c r="H2655" s="189"/>
      <c r="I2655" s="190"/>
      <c r="J2655" s="191"/>
    </row>
    <row r="2656" spans="1:10" x14ac:dyDescent="0.35">
      <c r="A2656" s="189"/>
      <c r="B2656" s="189"/>
      <c r="C2656" s="189"/>
      <c r="D2656" s="158"/>
      <c r="E2656" s="189"/>
      <c r="F2656" s="189"/>
      <c r="G2656" s="189"/>
      <c r="H2656" s="189"/>
      <c r="I2656" s="190"/>
      <c r="J2656" s="191"/>
    </row>
    <row r="2657" spans="1:10" x14ac:dyDescent="0.35">
      <c r="A2657" s="189"/>
      <c r="B2657" s="189"/>
      <c r="C2657" s="189"/>
      <c r="D2657" s="158"/>
      <c r="E2657" s="189"/>
      <c r="F2657" s="189"/>
      <c r="G2657" s="189"/>
      <c r="H2657" s="189"/>
      <c r="I2657" s="190"/>
      <c r="J2657" s="191"/>
    </row>
    <row r="2658" spans="1:10" x14ac:dyDescent="0.35">
      <c r="A2658" s="189"/>
      <c r="B2658" s="189"/>
      <c r="C2658" s="189"/>
      <c r="D2658" s="158"/>
      <c r="E2658" s="189"/>
      <c r="F2658" s="189"/>
      <c r="G2658" s="189"/>
      <c r="H2658" s="189"/>
      <c r="I2658" s="190"/>
      <c r="J2658" s="191"/>
    </row>
    <row r="2659" spans="1:10" x14ac:dyDescent="0.35">
      <c r="A2659" s="189"/>
      <c r="B2659" s="189"/>
      <c r="C2659" s="189"/>
      <c r="D2659" s="158"/>
      <c r="E2659" s="189"/>
      <c r="F2659" s="189"/>
      <c r="G2659" s="189"/>
      <c r="H2659" s="189"/>
      <c r="I2659" s="190"/>
      <c r="J2659" s="191"/>
    </row>
    <row r="2660" spans="1:10" x14ac:dyDescent="0.35">
      <c r="A2660" s="189"/>
      <c r="B2660" s="189"/>
      <c r="C2660" s="189"/>
      <c r="D2660" s="158"/>
      <c r="E2660" s="189"/>
      <c r="F2660" s="189"/>
      <c r="G2660" s="189"/>
      <c r="H2660" s="189"/>
      <c r="I2660" s="190"/>
      <c r="J2660" s="191"/>
    </row>
    <row r="2661" spans="1:10" x14ac:dyDescent="0.35">
      <c r="A2661" s="189"/>
      <c r="B2661" s="189"/>
      <c r="C2661" s="189"/>
      <c r="D2661" s="158"/>
      <c r="E2661" s="189"/>
      <c r="F2661" s="189"/>
      <c r="G2661" s="189"/>
      <c r="H2661" s="189"/>
      <c r="I2661" s="190"/>
      <c r="J2661" s="191"/>
    </row>
    <row r="2662" spans="1:10" x14ac:dyDescent="0.35">
      <c r="A2662" s="189"/>
      <c r="B2662" s="189"/>
      <c r="C2662" s="189"/>
      <c r="D2662" s="158"/>
      <c r="E2662" s="189"/>
      <c r="F2662" s="189"/>
      <c r="G2662" s="189"/>
      <c r="H2662" s="189"/>
      <c r="I2662" s="190"/>
      <c r="J2662" s="191"/>
    </row>
    <row r="2663" spans="1:10" x14ac:dyDescent="0.35">
      <c r="A2663" s="189"/>
      <c r="B2663" s="189"/>
      <c r="C2663" s="189"/>
      <c r="D2663" s="158"/>
      <c r="E2663" s="189"/>
      <c r="F2663" s="189"/>
      <c r="G2663" s="189"/>
      <c r="H2663" s="189"/>
      <c r="I2663" s="190"/>
      <c r="J2663" s="191"/>
    </row>
    <row r="2664" spans="1:10" x14ac:dyDescent="0.35">
      <c r="A2664" s="189"/>
      <c r="B2664" s="189"/>
      <c r="C2664" s="189"/>
      <c r="D2664" s="158"/>
      <c r="E2664" s="189"/>
      <c r="F2664" s="189"/>
      <c r="G2664" s="189"/>
      <c r="H2664" s="189"/>
      <c r="I2664" s="190"/>
      <c r="J2664" s="191"/>
    </row>
    <row r="2665" spans="1:10" x14ac:dyDescent="0.35">
      <c r="A2665" s="189"/>
      <c r="B2665" s="189"/>
      <c r="C2665" s="189"/>
      <c r="D2665" s="158"/>
      <c r="E2665" s="189"/>
      <c r="F2665" s="189"/>
      <c r="G2665" s="189"/>
      <c r="H2665" s="189"/>
      <c r="I2665" s="190"/>
      <c r="J2665" s="191"/>
    </row>
    <row r="2666" spans="1:10" x14ac:dyDescent="0.35">
      <c r="A2666" s="189"/>
      <c r="B2666" s="189"/>
      <c r="C2666" s="189"/>
      <c r="D2666" s="158"/>
      <c r="E2666" s="189"/>
      <c r="F2666" s="189"/>
      <c r="G2666" s="189"/>
      <c r="H2666" s="189"/>
      <c r="I2666" s="190"/>
      <c r="J2666" s="191"/>
    </row>
    <row r="2667" spans="1:10" x14ac:dyDescent="0.35">
      <c r="A2667" s="189"/>
      <c r="B2667" s="189"/>
      <c r="C2667" s="189"/>
      <c r="D2667" s="158"/>
      <c r="E2667" s="189"/>
      <c r="F2667" s="189"/>
      <c r="G2667" s="189"/>
      <c r="H2667" s="189"/>
      <c r="I2667" s="190"/>
      <c r="J2667" s="191"/>
    </row>
    <row r="2668" spans="1:10" x14ac:dyDescent="0.35">
      <c r="A2668" s="189"/>
      <c r="B2668" s="189"/>
      <c r="C2668" s="189"/>
      <c r="D2668" s="158"/>
      <c r="E2668" s="189"/>
      <c r="F2668" s="189"/>
      <c r="G2668" s="189"/>
      <c r="H2668" s="189"/>
      <c r="I2668" s="190"/>
      <c r="J2668" s="191"/>
    </row>
    <row r="2669" spans="1:10" x14ac:dyDescent="0.35">
      <c r="A2669" s="189"/>
      <c r="B2669" s="189"/>
      <c r="C2669" s="189"/>
      <c r="D2669" s="158"/>
      <c r="E2669" s="189"/>
      <c r="F2669" s="189"/>
      <c r="G2669" s="189"/>
      <c r="H2669" s="189"/>
      <c r="I2669" s="190"/>
      <c r="J2669" s="191"/>
    </row>
    <row r="2670" spans="1:10" x14ac:dyDescent="0.35">
      <c r="A2670" s="189"/>
      <c r="B2670" s="189"/>
      <c r="C2670" s="189"/>
      <c r="D2670" s="158"/>
      <c r="E2670" s="189"/>
      <c r="F2670" s="189"/>
      <c r="G2670" s="189"/>
      <c r="H2670" s="189"/>
      <c r="I2670" s="190"/>
      <c r="J2670" s="191"/>
    </row>
    <row r="2671" spans="1:10" x14ac:dyDescent="0.35">
      <c r="A2671" s="189"/>
      <c r="B2671" s="189"/>
      <c r="C2671" s="189"/>
      <c r="D2671" s="158"/>
      <c r="E2671" s="189"/>
      <c r="F2671" s="189"/>
      <c r="G2671" s="189"/>
      <c r="H2671" s="189"/>
      <c r="I2671" s="190"/>
      <c r="J2671" s="191"/>
    </row>
    <row r="2672" spans="1:10" x14ac:dyDescent="0.35">
      <c r="A2672" s="189"/>
      <c r="B2672" s="189"/>
      <c r="C2672" s="189"/>
      <c r="D2672" s="158"/>
      <c r="E2672" s="189"/>
      <c r="F2672" s="189"/>
      <c r="G2672" s="189"/>
      <c r="H2672" s="189"/>
      <c r="I2672" s="190"/>
      <c r="J2672" s="191"/>
    </row>
    <row r="2673" spans="1:10" x14ac:dyDescent="0.35">
      <c r="A2673" s="189"/>
      <c r="B2673" s="189"/>
      <c r="C2673" s="189"/>
      <c r="D2673" s="158"/>
      <c r="E2673" s="189"/>
      <c r="F2673" s="189"/>
      <c r="G2673" s="189"/>
      <c r="H2673" s="189"/>
      <c r="I2673" s="190"/>
      <c r="J2673" s="191"/>
    </row>
    <row r="2674" spans="1:10" x14ac:dyDescent="0.35">
      <c r="A2674" s="189"/>
      <c r="B2674" s="189"/>
      <c r="C2674" s="189"/>
      <c r="D2674" s="158"/>
      <c r="E2674" s="189"/>
      <c r="F2674" s="189"/>
      <c r="G2674" s="189"/>
      <c r="H2674" s="189"/>
      <c r="I2674" s="190"/>
      <c r="J2674" s="191"/>
    </row>
    <row r="2675" spans="1:10" x14ac:dyDescent="0.35">
      <c r="A2675" s="189"/>
      <c r="B2675" s="189"/>
      <c r="C2675" s="189"/>
      <c r="D2675" s="158"/>
      <c r="E2675" s="189"/>
      <c r="F2675" s="189"/>
      <c r="G2675" s="189"/>
      <c r="H2675" s="189"/>
      <c r="I2675" s="190"/>
      <c r="J2675" s="191"/>
    </row>
    <row r="2676" spans="1:10" x14ac:dyDescent="0.35">
      <c r="A2676" s="189"/>
      <c r="B2676" s="189"/>
      <c r="C2676" s="189"/>
      <c r="D2676" s="158"/>
      <c r="E2676" s="189"/>
      <c r="F2676" s="189"/>
      <c r="G2676" s="189"/>
      <c r="H2676" s="189"/>
      <c r="I2676" s="190"/>
      <c r="J2676" s="191"/>
    </row>
    <row r="2677" spans="1:10" x14ac:dyDescent="0.35">
      <c r="A2677" s="189"/>
      <c r="B2677" s="189"/>
      <c r="C2677" s="189"/>
      <c r="D2677" s="158"/>
      <c r="E2677" s="189"/>
      <c r="F2677" s="189"/>
      <c r="G2677" s="189"/>
      <c r="H2677" s="189"/>
      <c r="I2677" s="190"/>
      <c r="J2677" s="191"/>
    </row>
    <row r="2678" spans="1:10" x14ac:dyDescent="0.35">
      <c r="A2678" s="189"/>
      <c r="B2678" s="189"/>
      <c r="C2678" s="189"/>
      <c r="D2678" s="158"/>
      <c r="E2678" s="189"/>
      <c r="F2678" s="189"/>
      <c r="G2678" s="189"/>
      <c r="H2678" s="189"/>
      <c r="I2678" s="190"/>
      <c r="J2678" s="191"/>
    </row>
    <row r="2679" spans="1:10" x14ac:dyDescent="0.35">
      <c r="A2679" s="189"/>
      <c r="B2679" s="189"/>
      <c r="C2679" s="189"/>
      <c r="D2679" s="158"/>
      <c r="E2679" s="189"/>
      <c r="F2679" s="189"/>
      <c r="G2679" s="189"/>
      <c r="H2679" s="189"/>
      <c r="I2679" s="190"/>
      <c r="J2679" s="191"/>
    </row>
    <row r="2680" spans="1:10" x14ac:dyDescent="0.35">
      <c r="A2680" s="189"/>
      <c r="B2680" s="189"/>
      <c r="C2680" s="189"/>
      <c r="D2680" s="158"/>
      <c r="E2680" s="189"/>
      <c r="F2680" s="189"/>
      <c r="G2680" s="189"/>
      <c r="H2680" s="189"/>
      <c r="I2680" s="190"/>
      <c r="J2680" s="191"/>
    </row>
    <row r="2681" spans="1:10" x14ac:dyDescent="0.35">
      <c r="A2681" s="189"/>
      <c r="B2681" s="189"/>
      <c r="C2681" s="189"/>
      <c r="D2681" s="158"/>
      <c r="E2681" s="189"/>
      <c r="F2681" s="189"/>
      <c r="G2681" s="189"/>
      <c r="H2681" s="189"/>
      <c r="I2681" s="190"/>
      <c r="J2681" s="191"/>
    </row>
    <row r="2682" spans="1:10" x14ac:dyDescent="0.35">
      <c r="A2682" s="189"/>
      <c r="B2682" s="189"/>
      <c r="C2682" s="189"/>
      <c r="D2682" s="158"/>
      <c r="E2682" s="189"/>
      <c r="F2682" s="189"/>
      <c r="G2682" s="189"/>
      <c r="H2682" s="189"/>
      <c r="I2682" s="190"/>
      <c r="J2682" s="191"/>
    </row>
    <row r="2683" spans="1:10" x14ac:dyDescent="0.35">
      <c r="A2683" s="189"/>
      <c r="B2683" s="189"/>
      <c r="C2683" s="189"/>
      <c r="D2683" s="158"/>
      <c r="E2683" s="189"/>
      <c r="F2683" s="189"/>
      <c r="G2683" s="189"/>
      <c r="H2683" s="189"/>
      <c r="I2683" s="190"/>
      <c r="J2683" s="191"/>
    </row>
    <row r="2684" spans="1:10" x14ac:dyDescent="0.35">
      <c r="A2684" s="189"/>
      <c r="B2684" s="189"/>
      <c r="C2684" s="189"/>
      <c r="D2684" s="158"/>
      <c r="E2684" s="189"/>
      <c r="F2684" s="189"/>
      <c r="G2684" s="189"/>
      <c r="H2684" s="189"/>
      <c r="I2684" s="190"/>
      <c r="J2684" s="191"/>
    </row>
    <row r="2685" spans="1:10" x14ac:dyDescent="0.35">
      <c r="A2685" s="189"/>
      <c r="B2685" s="189"/>
      <c r="C2685" s="189"/>
      <c r="D2685" s="158"/>
      <c r="E2685" s="189"/>
      <c r="F2685" s="189"/>
      <c r="G2685" s="189"/>
      <c r="H2685" s="189"/>
      <c r="I2685" s="190"/>
      <c r="J2685" s="191"/>
    </row>
    <row r="2686" spans="1:10" x14ac:dyDescent="0.35">
      <c r="A2686" s="189"/>
      <c r="B2686" s="189"/>
      <c r="C2686" s="189"/>
      <c r="D2686" s="158"/>
      <c r="E2686" s="189"/>
      <c r="F2686" s="189"/>
      <c r="G2686" s="189"/>
      <c r="H2686" s="189"/>
      <c r="I2686" s="190"/>
      <c r="J2686" s="191"/>
    </row>
    <row r="2687" spans="1:10" x14ac:dyDescent="0.35">
      <c r="A2687" s="189"/>
      <c r="B2687" s="189"/>
      <c r="C2687" s="189"/>
      <c r="D2687" s="158"/>
      <c r="E2687" s="189"/>
      <c r="F2687" s="189"/>
      <c r="G2687" s="189"/>
      <c r="H2687" s="189"/>
      <c r="I2687" s="190"/>
      <c r="J2687" s="191"/>
    </row>
    <row r="2688" spans="1:10" x14ac:dyDescent="0.35">
      <c r="A2688" s="189"/>
      <c r="B2688" s="189"/>
      <c r="C2688" s="189"/>
      <c r="D2688" s="158"/>
      <c r="E2688" s="189"/>
      <c r="F2688" s="189"/>
      <c r="G2688" s="189"/>
      <c r="H2688" s="189"/>
      <c r="I2688" s="190"/>
      <c r="J2688" s="191"/>
    </row>
    <row r="2689" spans="1:10" x14ac:dyDescent="0.35">
      <c r="A2689" s="189"/>
      <c r="B2689" s="189"/>
      <c r="C2689" s="189"/>
      <c r="D2689" s="158"/>
      <c r="E2689" s="189"/>
      <c r="F2689" s="189"/>
      <c r="G2689" s="189"/>
      <c r="H2689" s="189"/>
      <c r="I2689" s="190"/>
      <c r="J2689" s="191"/>
    </row>
    <row r="2690" spans="1:10" x14ac:dyDescent="0.35">
      <c r="A2690" s="189"/>
      <c r="B2690" s="189"/>
      <c r="C2690" s="189"/>
      <c r="D2690" s="158"/>
      <c r="E2690" s="189"/>
      <c r="F2690" s="189"/>
      <c r="G2690" s="189"/>
      <c r="H2690" s="189"/>
      <c r="I2690" s="190"/>
      <c r="J2690" s="191"/>
    </row>
    <row r="2691" spans="1:10" x14ac:dyDescent="0.35">
      <c r="A2691" s="189"/>
      <c r="B2691" s="189"/>
      <c r="C2691" s="189"/>
      <c r="D2691" s="158"/>
      <c r="E2691" s="189"/>
      <c r="F2691" s="189"/>
      <c r="G2691" s="189"/>
      <c r="H2691" s="189"/>
      <c r="I2691" s="190"/>
      <c r="J2691" s="191"/>
    </row>
    <row r="2692" spans="1:10" x14ac:dyDescent="0.35">
      <c r="A2692" s="189"/>
      <c r="B2692" s="189"/>
      <c r="C2692" s="189"/>
      <c r="D2692" s="158"/>
      <c r="E2692" s="189"/>
      <c r="F2692" s="189"/>
      <c r="G2692" s="189"/>
      <c r="H2692" s="189"/>
      <c r="I2692" s="190"/>
      <c r="J2692" s="191"/>
    </row>
    <row r="2693" spans="1:10" x14ac:dyDescent="0.35">
      <c r="A2693" s="189"/>
      <c r="B2693" s="189"/>
      <c r="C2693" s="189"/>
      <c r="D2693" s="158"/>
      <c r="E2693" s="189"/>
      <c r="F2693" s="189"/>
      <c r="G2693" s="189"/>
      <c r="H2693" s="189"/>
      <c r="I2693" s="190"/>
      <c r="J2693" s="191"/>
    </row>
    <row r="2694" spans="1:10" x14ac:dyDescent="0.35">
      <c r="A2694" s="189"/>
      <c r="B2694" s="189"/>
      <c r="C2694" s="189"/>
      <c r="D2694" s="158"/>
      <c r="E2694" s="189"/>
      <c r="F2694" s="189"/>
      <c r="G2694" s="189"/>
      <c r="H2694" s="189"/>
      <c r="I2694" s="190"/>
      <c r="J2694" s="191"/>
    </row>
    <row r="2695" spans="1:10" x14ac:dyDescent="0.35">
      <c r="A2695" s="189"/>
      <c r="B2695" s="189"/>
      <c r="C2695" s="189"/>
      <c r="D2695" s="158"/>
      <c r="E2695" s="189"/>
      <c r="F2695" s="189"/>
      <c r="G2695" s="189"/>
      <c r="H2695" s="189"/>
      <c r="I2695" s="190"/>
      <c r="J2695" s="191"/>
    </row>
    <row r="2696" spans="1:10" x14ac:dyDescent="0.35">
      <c r="A2696" s="189"/>
      <c r="B2696" s="189"/>
      <c r="C2696" s="189"/>
      <c r="D2696" s="158"/>
      <c r="E2696" s="189"/>
      <c r="F2696" s="189"/>
      <c r="G2696" s="189"/>
      <c r="H2696" s="189"/>
      <c r="I2696" s="190"/>
      <c r="J2696" s="191"/>
    </row>
    <row r="2697" spans="1:10" x14ac:dyDescent="0.35">
      <c r="A2697" s="189"/>
      <c r="B2697" s="189"/>
      <c r="C2697" s="189"/>
      <c r="D2697" s="158"/>
      <c r="E2697" s="189"/>
      <c r="F2697" s="189"/>
      <c r="G2697" s="189"/>
      <c r="H2697" s="189"/>
      <c r="I2697" s="190"/>
      <c r="J2697" s="191"/>
    </row>
    <row r="2698" spans="1:10" x14ac:dyDescent="0.35">
      <c r="A2698" s="189"/>
      <c r="B2698" s="189"/>
      <c r="C2698" s="189"/>
      <c r="D2698" s="158"/>
      <c r="E2698" s="189"/>
      <c r="F2698" s="189"/>
      <c r="G2698" s="189"/>
      <c r="H2698" s="189"/>
      <c r="I2698" s="190"/>
      <c r="J2698" s="191"/>
    </row>
    <row r="2699" spans="1:10" x14ac:dyDescent="0.35">
      <c r="A2699" s="189"/>
      <c r="B2699" s="189"/>
      <c r="C2699" s="189"/>
      <c r="D2699" s="158"/>
      <c r="E2699" s="189"/>
      <c r="F2699" s="189"/>
      <c r="G2699" s="189"/>
      <c r="H2699" s="189"/>
      <c r="I2699" s="190"/>
      <c r="J2699" s="191"/>
    </row>
    <row r="2700" spans="1:10" x14ac:dyDescent="0.35">
      <c r="A2700" s="189"/>
      <c r="B2700" s="189"/>
      <c r="C2700" s="189"/>
      <c r="D2700" s="158"/>
      <c r="E2700" s="189"/>
      <c r="F2700" s="189"/>
      <c r="G2700" s="189"/>
      <c r="H2700" s="189"/>
      <c r="I2700" s="190"/>
      <c r="J2700" s="191"/>
    </row>
    <row r="2701" spans="1:10" x14ac:dyDescent="0.35">
      <c r="A2701" s="189"/>
      <c r="B2701" s="189"/>
      <c r="C2701" s="189"/>
      <c r="D2701" s="158"/>
      <c r="E2701" s="189"/>
      <c r="F2701" s="189"/>
      <c r="G2701" s="189"/>
      <c r="H2701" s="189"/>
      <c r="I2701" s="190"/>
      <c r="J2701" s="191"/>
    </row>
    <row r="2702" spans="1:10" x14ac:dyDescent="0.35">
      <c r="A2702" s="189"/>
      <c r="B2702" s="189"/>
      <c r="C2702" s="189"/>
      <c r="D2702" s="158"/>
      <c r="E2702" s="189"/>
      <c r="F2702" s="189"/>
      <c r="G2702" s="189"/>
      <c r="H2702" s="189"/>
      <c r="I2702" s="190"/>
      <c r="J2702" s="191"/>
    </row>
    <row r="2703" spans="1:10" x14ac:dyDescent="0.35">
      <c r="A2703" s="189"/>
      <c r="B2703" s="189"/>
      <c r="C2703" s="189"/>
      <c r="D2703" s="158"/>
      <c r="E2703" s="189"/>
      <c r="F2703" s="189"/>
      <c r="G2703" s="189"/>
      <c r="H2703" s="189"/>
      <c r="I2703" s="190"/>
      <c r="J2703" s="191"/>
    </row>
    <row r="2704" spans="1:10" x14ac:dyDescent="0.35">
      <c r="A2704" s="189"/>
      <c r="B2704" s="189"/>
      <c r="C2704" s="189"/>
      <c r="D2704" s="158"/>
      <c r="E2704" s="189"/>
      <c r="F2704" s="189"/>
      <c r="G2704" s="189"/>
      <c r="H2704" s="189"/>
      <c r="I2704" s="190"/>
      <c r="J2704" s="191"/>
    </row>
    <row r="2705" spans="1:10" x14ac:dyDescent="0.35">
      <c r="A2705" s="189"/>
      <c r="B2705" s="189"/>
      <c r="C2705" s="189"/>
      <c r="D2705" s="158"/>
      <c r="E2705" s="189"/>
      <c r="F2705" s="189"/>
      <c r="G2705" s="189"/>
      <c r="H2705" s="189"/>
      <c r="I2705" s="190"/>
      <c r="J2705" s="191"/>
    </row>
    <row r="2706" spans="1:10" x14ac:dyDescent="0.35">
      <c r="A2706" s="189"/>
      <c r="B2706" s="189"/>
      <c r="C2706" s="189"/>
      <c r="D2706" s="158"/>
      <c r="E2706" s="189"/>
      <c r="F2706" s="189"/>
      <c r="G2706" s="189"/>
      <c r="H2706" s="189"/>
      <c r="I2706" s="190"/>
      <c r="J2706" s="191"/>
    </row>
    <row r="2707" spans="1:10" x14ac:dyDescent="0.35">
      <c r="A2707" s="189"/>
      <c r="B2707" s="189"/>
      <c r="C2707" s="189"/>
      <c r="D2707" s="158"/>
      <c r="E2707" s="189"/>
      <c r="F2707" s="189"/>
      <c r="G2707" s="189"/>
      <c r="H2707" s="189"/>
      <c r="I2707" s="190"/>
      <c r="J2707" s="191"/>
    </row>
    <row r="2708" spans="1:10" x14ac:dyDescent="0.35">
      <c r="A2708" s="189"/>
      <c r="B2708" s="189"/>
      <c r="C2708" s="189"/>
      <c r="D2708" s="158"/>
      <c r="E2708" s="189"/>
      <c r="F2708" s="189"/>
      <c r="G2708" s="189"/>
      <c r="H2708" s="189"/>
      <c r="I2708" s="190"/>
      <c r="J2708" s="191"/>
    </row>
    <row r="2709" spans="1:10" x14ac:dyDescent="0.35">
      <c r="A2709" s="189"/>
      <c r="B2709" s="189"/>
      <c r="C2709" s="189"/>
      <c r="D2709" s="158"/>
      <c r="E2709" s="189"/>
      <c r="F2709" s="189"/>
      <c r="G2709" s="189"/>
      <c r="H2709" s="189"/>
      <c r="I2709" s="190"/>
      <c r="J2709" s="191"/>
    </row>
    <row r="2710" spans="1:10" x14ac:dyDescent="0.35">
      <c r="A2710" s="189"/>
      <c r="B2710" s="189"/>
      <c r="C2710" s="189"/>
      <c r="D2710" s="158"/>
      <c r="E2710" s="189"/>
      <c r="F2710" s="189"/>
      <c r="G2710" s="189"/>
      <c r="H2710" s="189"/>
      <c r="I2710" s="190"/>
      <c r="J2710" s="191"/>
    </row>
    <row r="2711" spans="1:10" x14ac:dyDescent="0.35">
      <c r="A2711" s="189"/>
      <c r="B2711" s="189"/>
      <c r="C2711" s="189"/>
      <c r="D2711" s="158"/>
      <c r="E2711" s="189"/>
      <c r="F2711" s="189"/>
      <c r="G2711" s="189"/>
      <c r="H2711" s="189"/>
      <c r="I2711" s="190"/>
      <c r="J2711" s="191"/>
    </row>
    <row r="2712" spans="1:10" x14ac:dyDescent="0.35">
      <c r="A2712" s="189"/>
      <c r="B2712" s="189"/>
      <c r="C2712" s="189"/>
      <c r="D2712" s="158"/>
      <c r="E2712" s="189"/>
      <c r="F2712" s="189"/>
      <c r="G2712" s="189"/>
      <c r="H2712" s="189"/>
      <c r="I2712" s="190"/>
      <c r="J2712" s="191"/>
    </row>
    <row r="2713" spans="1:10" x14ac:dyDescent="0.35">
      <c r="A2713" s="189"/>
      <c r="B2713" s="189"/>
      <c r="C2713" s="189"/>
      <c r="D2713" s="158"/>
      <c r="E2713" s="189"/>
      <c r="F2713" s="189"/>
      <c r="G2713" s="189"/>
      <c r="H2713" s="189"/>
      <c r="I2713" s="190"/>
      <c r="J2713" s="191"/>
    </row>
    <row r="2714" spans="1:10" x14ac:dyDescent="0.35">
      <c r="A2714" s="189"/>
      <c r="B2714" s="189"/>
      <c r="C2714" s="189"/>
      <c r="D2714" s="158"/>
      <c r="E2714" s="189"/>
      <c r="F2714" s="189"/>
      <c r="G2714" s="189"/>
      <c r="H2714" s="189"/>
      <c r="I2714" s="190"/>
      <c r="J2714" s="191"/>
    </row>
    <row r="2715" spans="1:10" x14ac:dyDescent="0.35">
      <c r="A2715" s="189"/>
      <c r="B2715" s="189"/>
      <c r="C2715" s="189"/>
      <c r="D2715" s="158"/>
      <c r="E2715" s="189"/>
      <c r="F2715" s="189"/>
      <c r="G2715" s="189"/>
      <c r="H2715" s="189"/>
      <c r="I2715" s="190"/>
      <c r="J2715" s="191"/>
    </row>
    <row r="2716" spans="1:10" x14ac:dyDescent="0.35">
      <c r="A2716" s="189"/>
      <c r="B2716" s="189"/>
      <c r="C2716" s="189"/>
      <c r="D2716" s="158"/>
      <c r="E2716" s="189"/>
      <c r="F2716" s="189"/>
      <c r="G2716" s="189"/>
      <c r="H2716" s="189"/>
      <c r="I2716" s="190"/>
      <c r="J2716" s="191"/>
    </row>
    <row r="2717" spans="1:10" x14ac:dyDescent="0.35">
      <c r="A2717" s="189"/>
      <c r="B2717" s="189"/>
      <c r="C2717" s="189"/>
      <c r="D2717" s="158"/>
      <c r="E2717" s="189"/>
      <c r="F2717" s="189"/>
      <c r="G2717" s="189"/>
      <c r="H2717" s="189"/>
      <c r="I2717" s="190"/>
      <c r="J2717" s="191"/>
    </row>
    <row r="2718" spans="1:10" x14ac:dyDescent="0.35">
      <c r="A2718" s="189"/>
      <c r="B2718" s="189"/>
      <c r="C2718" s="189"/>
      <c r="D2718" s="158"/>
      <c r="E2718" s="189"/>
      <c r="F2718" s="189"/>
      <c r="G2718" s="189"/>
      <c r="H2718" s="189"/>
      <c r="I2718" s="190"/>
      <c r="J2718" s="191"/>
    </row>
    <row r="2719" spans="1:10" x14ac:dyDescent="0.35">
      <c r="A2719" s="189"/>
      <c r="B2719" s="189"/>
      <c r="C2719" s="189"/>
      <c r="D2719" s="158"/>
      <c r="E2719" s="189"/>
      <c r="F2719" s="189"/>
      <c r="G2719" s="189"/>
      <c r="H2719" s="189"/>
      <c r="I2719" s="190"/>
      <c r="J2719" s="191"/>
    </row>
    <row r="2720" spans="1:10" x14ac:dyDescent="0.35">
      <c r="A2720" s="189"/>
      <c r="B2720" s="189"/>
      <c r="C2720" s="189"/>
      <c r="D2720" s="158"/>
      <c r="E2720" s="189"/>
      <c r="F2720" s="189"/>
      <c r="G2720" s="189"/>
      <c r="H2720" s="189"/>
      <c r="I2720" s="190"/>
      <c r="J2720" s="191"/>
    </row>
    <row r="2721" spans="1:10" x14ac:dyDescent="0.35">
      <c r="A2721" s="189"/>
      <c r="B2721" s="189"/>
      <c r="C2721" s="189"/>
      <c r="D2721" s="158"/>
      <c r="E2721" s="189"/>
      <c r="F2721" s="189"/>
      <c r="G2721" s="189"/>
      <c r="H2721" s="189"/>
      <c r="I2721" s="190"/>
      <c r="J2721" s="191"/>
    </row>
    <row r="2722" spans="1:10" x14ac:dyDescent="0.35">
      <c r="A2722" s="189"/>
      <c r="B2722" s="189"/>
      <c r="C2722" s="189"/>
      <c r="D2722" s="158"/>
      <c r="E2722" s="189"/>
      <c r="F2722" s="189"/>
      <c r="G2722" s="189"/>
      <c r="H2722" s="189"/>
      <c r="I2722" s="190"/>
      <c r="J2722" s="191"/>
    </row>
    <row r="2723" spans="1:10" x14ac:dyDescent="0.35">
      <c r="A2723" s="189"/>
      <c r="B2723" s="189"/>
      <c r="C2723" s="189"/>
      <c r="D2723" s="158"/>
      <c r="E2723" s="189"/>
      <c r="F2723" s="189"/>
      <c r="G2723" s="189"/>
      <c r="H2723" s="189"/>
      <c r="I2723" s="190"/>
      <c r="J2723" s="191"/>
    </row>
    <row r="2724" spans="1:10" x14ac:dyDescent="0.35">
      <c r="A2724" s="189"/>
      <c r="B2724" s="189"/>
      <c r="C2724" s="189"/>
      <c r="D2724" s="158"/>
      <c r="E2724" s="189"/>
      <c r="F2724" s="189"/>
      <c r="G2724" s="189"/>
      <c r="H2724" s="189"/>
      <c r="I2724" s="190"/>
      <c r="J2724" s="191"/>
    </row>
    <row r="2725" spans="1:10" x14ac:dyDescent="0.35">
      <c r="A2725" s="189"/>
      <c r="B2725" s="189"/>
      <c r="C2725" s="189"/>
      <c r="D2725" s="158"/>
      <c r="E2725" s="189"/>
      <c r="F2725" s="189"/>
      <c r="G2725" s="189"/>
      <c r="H2725" s="189"/>
      <c r="I2725" s="190"/>
      <c r="J2725" s="191"/>
    </row>
    <row r="2726" spans="1:10" x14ac:dyDescent="0.35">
      <c r="A2726" s="189"/>
      <c r="B2726" s="189"/>
      <c r="C2726" s="189"/>
      <c r="D2726" s="158"/>
      <c r="E2726" s="189"/>
      <c r="F2726" s="189"/>
      <c r="G2726" s="189"/>
      <c r="H2726" s="189"/>
      <c r="I2726" s="190"/>
      <c r="J2726" s="191"/>
    </row>
    <row r="2727" spans="1:10" x14ac:dyDescent="0.35">
      <c r="A2727" s="189"/>
      <c r="B2727" s="189"/>
      <c r="C2727" s="189"/>
      <c r="D2727" s="158"/>
      <c r="E2727" s="189"/>
      <c r="F2727" s="189"/>
      <c r="G2727" s="189"/>
      <c r="H2727" s="189"/>
      <c r="I2727" s="190"/>
      <c r="J2727" s="191"/>
    </row>
    <row r="2728" spans="1:10" x14ac:dyDescent="0.35">
      <c r="A2728" s="189"/>
      <c r="B2728" s="189"/>
      <c r="C2728" s="189"/>
      <c r="D2728" s="158"/>
      <c r="E2728" s="189"/>
      <c r="F2728" s="189"/>
      <c r="G2728" s="189"/>
      <c r="H2728" s="189"/>
      <c r="I2728" s="190"/>
      <c r="J2728" s="191"/>
    </row>
    <row r="2729" spans="1:10" x14ac:dyDescent="0.35">
      <c r="A2729" s="189"/>
      <c r="B2729" s="189"/>
      <c r="C2729" s="189"/>
      <c r="D2729" s="158"/>
      <c r="E2729" s="189"/>
      <c r="F2729" s="189"/>
      <c r="G2729" s="189"/>
      <c r="H2729" s="189"/>
      <c r="I2729" s="190"/>
      <c r="J2729" s="191"/>
    </row>
    <row r="2730" spans="1:10" x14ac:dyDescent="0.35">
      <c r="A2730" s="189"/>
      <c r="B2730" s="189"/>
      <c r="C2730" s="189"/>
      <c r="D2730" s="158"/>
      <c r="E2730" s="189"/>
      <c r="F2730" s="189"/>
      <c r="G2730" s="189"/>
      <c r="H2730" s="189"/>
      <c r="I2730" s="190"/>
      <c r="J2730" s="191"/>
    </row>
    <row r="2731" spans="1:10" x14ac:dyDescent="0.35">
      <c r="A2731" s="189"/>
      <c r="B2731" s="189"/>
      <c r="C2731" s="189"/>
      <c r="D2731" s="158"/>
      <c r="E2731" s="189"/>
      <c r="F2731" s="189"/>
      <c r="G2731" s="189"/>
      <c r="H2731" s="189"/>
      <c r="I2731" s="190"/>
      <c r="J2731" s="191"/>
    </row>
    <row r="2732" spans="1:10" x14ac:dyDescent="0.35">
      <c r="A2732" s="189"/>
      <c r="B2732" s="189"/>
      <c r="C2732" s="189"/>
      <c r="D2732" s="158"/>
      <c r="E2732" s="189"/>
      <c r="F2732" s="189"/>
      <c r="G2732" s="189"/>
      <c r="H2732" s="189"/>
      <c r="I2732" s="190"/>
      <c r="J2732" s="191"/>
    </row>
    <row r="2733" spans="1:10" x14ac:dyDescent="0.35">
      <c r="A2733" s="189"/>
      <c r="B2733" s="189"/>
      <c r="C2733" s="189"/>
      <c r="D2733" s="158"/>
      <c r="E2733" s="189"/>
      <c r="F2733" s="189"/>
      <c r="G2733" s="189"/>
      <c r="H2733" s="189"/>
      <c r="I2733" s="190"/>
      <c r="J2733" s="191"/>
    </row>
    <row r="2734" spans="1:10" x14ac:dyDescent="0.35">
      <c r="A2734" s="189"/>
      <c r="B2734" s="189"/>
      <c r="C2734" s="189"/>
      <c r="D2734" s="158"/>
      <c r="E2734" s="189"/>
      <c r="F2734" s="189"/>
      <c r="G2734" s="189"/>
      <c r="H2734" s="189"/>
      <c r="I2734" s="190"/>
      <c r="J2734" s="191"/>
    </row>
    <row r="2735" spans="1:10" x14ac:dyDescent="0.35">
      <c r="A2735" s="189"/>
      <c r="B2735" s="189"/>
      <c r="C2735" s="189"/>
      <c r="D2735" s="158"/>
      <c r="E2735" s="189"/>
      <c r="F2735" s="189"/>
      <c r="G2735" s="189"/>
      <c r="H2735" s="189"/>
      <c r="I2735" s="190"/>
      <c r="J2735" s="191"/>
    </row>
    <row r="2736" spans="1:10" x14ac:dyDescent="0.35">
      <c r="A2736" s="189"/>
      <c r="B2736" s="189"/>
      <c r="C2736" s="189"/>
      <c r="D2736" s="158"/>
      <c r="E2736" s="189"/>
      <c r="F2736" s="189"/>
      <c r="G2736" s="189"/>
      <c r="H2736" s="189"/>
      <c r="I2736" s="190"/>
      <c r="J2736" s="191"/>
    </row>
    <row r="2737" spans="1:10" x14ac:dyDescent="0.35">
      <c r="A2737" s="189"/>
      <c r="B2737" s="189"/>
      <c r="C2737" s="189"/>
      <c r="D2737" s="158"/>
      <c r="E2737" s="189"/>
      <c r="F2737" s="189"/>
      <c r="G2737" s="189"/>
      <c r="H2737" s="189"/>
      <c r="I2737" s="190"/>
      <c r="J2737" s="191"/>
    </row>
    <row r="2738" spans="1:10" x14ac:dyDescent="0.35">
      <c r="A2738" s="189"/>
      <c r="B2738" s="189"/>
      <c r="C2738" s="189"/>
      <c r="D2738" s="158"/>
      <c r="E2738" s="189"/>
      <c r="F2738" s="189"/>
      <c r="G2738" s="189"/>
      <c r="H2738" s="189"/>
      <c r="I2738" s="190"/>
      <c r="J2738" s="191"/>
    </row>
    <row r="2739" spans="1:10" x14ac:dyDescent="0.35">
      <c r="A2739" s="189"/>
      <c r="B2739" s="189"/>
      <c r="C2739" s="189"/>
      <c r="D2739" s="158"/>
      <c r="E2739" s="189"/>
      <c r="F2739" s="189"/>
      <c r="G2739" s="189"/>
      <c r="H2739" s="189"/>
      <c r="I2739" s="190"/>
      <c r="J2739" s="191"/>
    </row>
    <row r="2740" spans="1:10" x14ac:dyDescent="0.35">
      <c r="A2740" s="189"/>
      <c r="B2740" s="189"/>
      <c r="C2740" s="189"/>
      <c r="D2740" s="158"/>
      <c r="E2740" s="189"/>
      <c r="F2740" s="189"/>
      <c r="G2740" s="189"/>
      <c r="H2740" s="189"/>
      <c r="I2740" s="190"/>
      <c r="J2740" s="191"/>
    </row>
    <row r="2741" spans="1:10" x14ac:dyDescent="0.35">
      <c r="A2741" s="189"/>
      <c r="B2741" s="189"/>
      <c r="C2741" s="189"/>
      <c r="D2741" s="158"/>
      <c r="E2741" s="189"/>
      <c r="F2741" s="189"/>
      <c r="G2741" s="189"/>
      <c r="H2741" s="189"/>
      <c r="I2741" s="190"/>
      <c r="J2741" s="191"/>
    </row>
    <row r="2742" spans="1:10" x14ac:dyDescent="0.35">
      <c r="A2742" s="189"/>
      <c r="B2742" s="189"/>
      <c r="C2742" s="189"/>
      <c r="D2742" s="158"/>
      <c r="E2742" s="189"/>
      <c r="F2742" s="189"/>
      <c r="G2742" s="189"/>
      <c r="H2742" s="189"/>
      <c r="I2742" s="190"/>
      <c r="J2742" s="191"/>
    </row>
    <row r="2743" spans="1:10" x14ac:dyDescent="0.35">
      <c r="A2743" s="189"/>
      <c r="B2743" s="189"/>
      <c r="C2743" s="189"/>
      <c r="D2743" s="158"/>
      <c r="E2743" s="189"/>
      <c r="F2743" s="189"/>
      <c r="G2743" s="189"/>
      <c r="H2743" s="189"/>
      <c r="I2743" s="190"/>
      <c r="J2743" s="191"/>
    </row>
    <row r="2744" spans="1:10" x14ac:dyDescent="0.35">
      <c r="A2744" s="189"/>
      <c r="B2744" s="189"/>
      <c r="C2744" s="189"/>
      <c r="D2744" s="158"/>
      <c r="E2744" s="189"/>
      <c r="F2744" s="189"/>
      <c r="G2744" s="189"/>
      <c r="H2744" s="189"/>
      <c r="I2744" s="190"/>
      <c r="J2744" s="191"/>
    </row>
    <row r="2745" spans="1:10" x14ac:dyDescent="0.35">
      <c r="A2745" s="189"/>
      <c r="B2745" s="189"/>
      <c r="C2745" s="189"/>
      <c r="D2745" s="158"/>
      <c r="E2745" s="189"/>
      <c r="F2745" s="189"/>
      <c r="G2745" s="189"/>
      <c r="H2745" s="189"/>
      <c r="I2745" s="190"/>
      <c r="J2745" s="191"/>
    </row>
    <row r="2746" spans="1:10" x14ac:dyDescent="0.35">
      <c r="A2746" s="189"/>
      <c r="B2746" s="189"/>
      <c r="C2746" s="189"/>
      <c r="D2746" s="158"/>
      <c r="E2746" s="189"/>
      <c r="F2746" s="189"/>
      <c r="G2746" s="189"/>
      <c r="H2746" s="189"/>
      <c r="I2746" s="190"/>
      <c r="J2746" s="191"/>
    </row>
    <row r="2747" spans="1:10" x14ac:dyDescent="0.35">
      <c r="A2747" s="189"/>
      <c r="B2747" s="189"/>
      <c r="C2747" s="189"/>
      <c r="D2747" s="158"/>
      <c r="E2747" s="189"/>
      <c r="F2747" s="189"/>
      <c r="G2747" s="189"/>
      <c r="H2747" s="189"/>
      <c r="I2747" s="190"/>
      <c r="J2747" s="191"/>
    </row>
    <row r="2748" spans="1:10" x14ac:dyDescent="0.35">
      <c r="A2748" s="189"/>
      <c r="B2748" s="189"/>
      <c r="C2748" s="189"/>
      <c r="D2748" s="158"/>
      <c r="E2748" s="189"/>
      <c r="F2748" s="189"/>
      <c r="G2748" s="189"/>
      <c r="H2748" s="189"/>
      <c r="I2748" s="190"/>
      <c r="J2748" s="191"/>
    </row>
    <row r="2749" spans="1:10" x14ac:dyDescent="0.35">
      <c r="A2749" s="189"/>
      <c r="B2749" s="189"/>
      <c r="C2749" s="189"/>
      <c r="D2749" s="158"/>
      <c r="E2749" s="189"/>
      <c r="F2749" s="189"/>
      <c r="G2749" s="189"/>
      <c r="H2749" s="189"/>
      <c r="I2749" s="190"/>
      <c r="J2749" s="191"/>
    </row>
    <row r="2750" spans="1:10" x14ac:dyDescent="0.35">
      <c r="A2750" s="189"/>
      <c r="B2750" s="189"/>
      <c r="C2750" s="189"/>
      <c r="D2750" s="158"/>
      <c r="E2750" s="189"/>
      <c r="F2750" s="189"/>
      <c r="G2750" s="189"/>
      <c r="H2750" s="189"/>
      <c r="I2750" s="190"/>
      <c r="J2750" s="191"/>
    </row>
    <row r="2751" spans="1:10" x14ac:dyDescent="0.35">
      <c r="A2751" s="189"/>
      <c r="B2751" s="189"/>
      <c r="C2751" s="189"/>
      <c r="D2751" s="158"/>
      <c r="E2751" s="189"/>
      <c r="F2751" s="189"/>
      <c r="G2751" s="189"/>
      <c r="H2751" s="189"/>
      <c r="I2751" s="190"/>
      <c r="J2751" s="191"/>
    </row>
    <row r="2752" spans="1:10" x14ac:dyDescent="0.35">
      <c r="A2752" s="189"/>
      <c r="B2752" s="189"/>
      <c r="C2752" s="189"/>
      <c r="D2752" s="158"/>
      <c r="E2752" s="189"/>
      <c r="F2752" s="189"/>
      <c r="G2752" s="189"/>
      <c r="H2752" s="189"/>
      <c r="I2752" s="190"/>
      <c r="J2752" s="191"/>
    </row>
    <row r="2753" spans="1:10" x14ac:dyDescent="0.35">
      <c r="A2753" s="189"/>
      <c r="B2753" s="189"/>
      <c r="C2753" s="189"/>
      <c r="D2753" s="158"/>
      <c r="E2753" s="189"/>
      <c r="F2753" s="189"/>
      <c r="G2753" s="189"/>
      <c r="H2753" s="189"/>
      <c r="I2753" s="190"/>
      <c r="J2753" s="191"/>
    </row>
    <row r="2754" spans="1:10" x14ac:dyDescent="0.35">
      <c r="A2754" s="189"/>
      <c r="B2754" s="189"/>
      <c r="C2754" s="189"/>
      <c r="D2754" s="158"/>
      <c r="E2754" s="189"/>
      <c r="F2754" s="189"/>
      <c r="G2754" s="189"/>
      <c r="H2754" s="189"/>
      <c r="I2754" s="190"/>
      <c r="J2754" s="191"/>
    </row>
    <row r="2755" spans="1:10" x14ac:dyDescent="0.35">
      <c r="A2755" s="189"/>
      <c r="B2755" s="189"/>
      <c r="C2755" s="189"/>
      <c r="D2755" s="158"/>
      <c r="E2755" s="189"/>
      <c r="F2755" s="189"/>
      <c r="G2755" s="189"/>
      <c r="H2755" s="189"/>
      <c r="I2755" s="190"/>
      <c r="J2755" s="191"/>
    </row>
    <row r="2756" spans="1:10" x14ac:dyDescent="0.35">
      <c r="A2756" s="189"/>
      <c r="B2756" s="189"/>
      <c r="C2756" s="189"/>
      <c r="D2756" s="158"/>
      <c r="E2756" s="189"/>
      <c r="F2756" s="189"/>
      <c r="G2756" s="189"/>
      <c r="H2756" s="189"/>
      <c r="I2756" s="190"/>
      <c r="J2756" s="191"/>
    </row>
    <row r="2757" spans="1:10" x14ac:dyDescent="0.35">
      <c r="A2757" s="189"/>
      <c r="B2757" s="189"/>
      <c r="C2757" s="189"/>
      <c r="D2757" s="158"/>
      <c r="E2757" s="189"/>
      <c r="F2757" s="189"/>
      <c r="G2757" s="189"/>
      <c r="H2757" s="189"/>
      <c r="I2757" s="190"/>
      <c r="J2757" s="191"/>
    </row>
    <row r="2758" spans="1:10" x14ac:dyDescent="0.35">
      <c r="A2758" s="189"/>
      <c r="B2758" s="189"/>
      <c r="C2758" s="189"/>
      <c r="D2758" s="158"/>
      <c r="E2758" s="189"/>
      <c r="F2758" s="189"/>
      <c r="G2758" s="189"/>
      <c r="H2758" s="189"/>
      <c r="I2758" s="190"/>
      <c r="J2758" s="191"/>
    </row>
    <row r="2759" spans="1:10" x14ac:dyDescent="0.35">
      <c r="A2759" s="189"/>
      <c r="B2759" s="189"/>
      <c r="C2759" s="189"/>
      <c r="D2759" s="158"/>
      <c r="E2759" s="189"/>
      <c r="F2759" s="189"/>
      <c r="G2759" s="189"/>
      <c r="H2759" s="189"/>
      <c r="I2759" s="190"/>
      <c r="J2759" s="191"/>
    </row>
    <row r="2760" spans="1:10" x14ac:dyDescent="0.35">
      <c r="A2760" s="189"/>
      <c r="B2760" s="189"/>
      <c r="C2760" s="189"/>
      <c r="D2760" s="158"/>
      <c r="E2760" s="189"/>
      <c r="F2760" s="189"/>
      <c r="G2760" s="189"/>
      <c r="H2760" s="189"/>
      <c r="I2760" s="190"/>
      <c r="J2760" s="191"/>
    </row>
    <row r="2761" spans="1:10" x14ac:dyDescent="0.35">
      <c r="A2761" s="189"/>
      <c r="B2761" s="189"/>
      <c r="C2761" s="189"/>
      <c r="D2761" s="158"/>
      <c r="E2761" s="189"/>
      <c r="F2761" s="189"/>
      <c r="G2761" s="189"/>
      <c r="H2761" s="189"/>
      <c r="I2761" s="190"/>
      <c r="J2761" s="191"/>
    </row>
    <row r="2762" spans="1:10" x14ac:dyDescent="0.35">
      <c r="A2762" s="189"/>
      <c r="B2762" s="189"/>
      <c r="C2762" s="189"/>
      <c r="D2762" s="158"/>
      <c r="E2762" s="189"/>
      <c r="F2762" s="189"/>
      <c r="G2762" s="189"/>
      <c r="H2762" s="189"/>
      <c r="I2762" s="190"/>
      <c r="J2762" s="191"/>
    </row>
    <row r="2763" spans="1:10" x14ac:dyDescent="0.35">
      <c r="A2763" s="189"/>
      <c r="B2763" s="189"/>
      <c r="C2763" s="189"/>
      <c r="D2763" s="158"/>
      <c r="E2763" s="189"/>
      <c r="F2763" s="189"/>
      <c r="G2763" s="189"/>
      <c r="H2763" s="189"/>
      <c r="I2763" s="190"/>
      <c r="J2763" s="191"/>
    </row>
    <row r="2764" spans="1:10" x14ac:dyDescent="0.35">
      <c r="A2764" s="189"/>
      <c r="B2764" s="189"/>
      <c r="C2764" s="189"/>
      <c r="D2764" s="158"/>
      <c r="E2764" s="189"/>
      <c r="F2764" s="189"/>
      <c r="G2764" s="189"/>
      <c r="H2764" s="189"/>
      <c r="I2764" s="190"/>
      <c r="J2764" s="191"/>
    </row>
    <row r="2765" spans="1:10" x14ac:dyDescent="0.35">
      <c r="A2765" s="189"/>
      <c r="B2765" s="189"/>
      <c r="C2765" s="189"/>
      <c r="D2765" s="158"/>
      <c r="E2765" s="189"/>
      <c r="F2765" s="189"/>
      <c r="G2765" s="189"/>
      <c r="H2765" s="189"/>
      <c r="I2765" s="190"/>
      <c r="J2765" s="191"/>
    </row>
    <row r="2766" spans="1:10" x14ac:dyDescent="0.35">
      <c r="A2766" s="189"/>
      <c r="B2766" s="189"/>
      <c r="C2766" s="189"/>
      <c r="D2766" s="158"/>
      <c r="E2766" s="189"/>
      <c r="F2766" s="189"/>
      <c r="G2766" s="189"/>
      <c r="H2766" s="189"/>
      <c r="I2766" s="190"/>
      <c r="J2766" s="191"/>
    </row>
    <row r="2767" spans="1:10" x14ac:dyDescent="0.35">
      <c r="A2767" s="189"/>
      <c r="B2767" s="189"/>
      <c r="C2767" s="189"/>
      <c r="D2767" s="158"/>
      <c r="E2767" s="189"/>
      <c r="F2767" s="189"/>
      <c r="G2767" s="189"/>
      <c r="H2767" s="189"/>
      <c r="I2767" s="190"/>
      <c r="J2767" s="191"/>
    </row>
    <row r="2768" spans="1:10" x14ac:dyDescent="0.35">
      <c r="A2768" s="189"/>
      <c r="B2768" s="189"/>
      <c r="C2768" s="189"/>
      <c r="D2768" s="158"/>
      <c r="E2768" s="189"/>
      <c r="F2768" s="189"/>
      <c r="G2768" s="189"/>
      <c r="H2768" s="189"/>
      <c r="I2768" s="190"/>
      <c r="J2768" s="191"/>
    </row>
    <row r="2769" spans="1:10" x14ac:dyDescent="0.35">
      <c r="A2769" s="189"/>
      <c r="B2769" s="189"/>
      <c r="C2769" s="189"/>
      <c r="D2769" s="158"/>
      <c r="E2769" s="189"/>
      <c r="F2769" s="189"/>
      <c r="G2769" s="189"/>
      <c r="H2769" s="189"/>
      <c r="I2769" s="190"/>
      <c r="J2769" s="191"/>
    </row>
    <row r="2770" spans="1:10" x14ac:dyDescent="0.35">
      <c r="A2770" s="189"/>
      <c r="B2770" s="189"/>
      <c r="C2770" s="189"/>
      <c r="D2770" s="158"/>
      <c r="E2770" s="189"/>
      <c r="F2770" s="189"/>
      <c r="G2770" s="189"/>
      <c r="H2770" s="189"/>
      <c r="I2770" s="190"/>
      <c r="J2770" s="191"/>
    </row>
    <row r="2771" spans="1:10" x14ac:dyDescent="0.35">
      <c r="A2771" s="189"/>
      <c r="B2771" s="189"/>
      <c r="C2771" s="189"/>
      <c r="D2771" s="158"/>
      <c r="E2771" s="189"/>
      <c r="F2771" s="189"/>
      <c r="G2771" s="189"/>
      <c r="H2771" s="189"/>
      <c r="I2771" s="190"/>
      <c r="J2771" s="191"/>
    </row>
    <row r="2772" spans="1:10" x14ac:dyDescent="0.35">
      <c r="A2772" s="189"/>
      <c r="B2772" s="189"/>
      <c r="C2772" s="189"/>
      <c r="D2772" s="158"/>
      <c r="E2772" s="189"/>
      <c r="F2772" s="189"/>
      <c r="G2772" s="189"/>
      <c r="H2772" s="189"/>
      <c r="I2772" s="190"/>
      <c r="J2772" s="191"/>
    </row>
    <row r="2773" spans="1:10" x14ac:dyDescent="0.35">
      <c r="A2773" s="189"/>
      <c r="B2773" s="189"/>
      <c r="C2773" s="189"/>
      <c r="D2773" s="158"/>
      <c r="E2773" s="189"/>
      <c r="F2773" s="189"/>
      <c r="G2773" s="189"/>
      <c r="H2773" s="189"/>
      <c r="I2773" s="190"/>
      <c r="J2773" s="191"/>
    </row>
    <row r="2774" spans="1:10" x14ac:dyDescent="0.35">
      <c r="A2774" s="189"/>
      <c r="B2774" s="189"/>
      <c r="C2774" s="189"/>
      <c r="D2774" s="158"/>
      <c r="E2774" s="189"/>
      <c r="F2774" s="189"/>
      <c r="G2774" s="189"/>
      <c r="H2774" s="189"/>
      <c r="I2774" s="190"/>
      <c r="J2774" s="191"/>
    </row>
    <row r="2775" spans="1:10" x14ac:dyDescent="0.35">
      <c r="A2775" s="189"/>
      <c r="B2775" s="189"/>
      <c r="C2775" s="189"/>
      <c r="D2775" s="158"/>
      <c r="E2775" s="189"/>
      <c r="F2775" s="189"/>
      <c r="G2775" s="189"/>
      <c r="H2775" s="189"/>
      <c r="I2775" s="190"/>
      <c r="J2775" s="191"/>
    </row>
    <row r="2776" spans="1:10" x14ac:dyDescent="0.35">
      <c r="A2776" s="189"/>
      <c r="B2776" s="189"/>
      <c r="C2776" s="189"/>
      <c r="D2776" s="158"/>
      <c r="E2776" s="189"/>
      <c r="F2776" s="189"/>
      <c r="G2776" s="189"/>
      <c r="H2776" s="189"/>
      <c r="I2776" s="190"/>
      <c r="J2776" s="191"/>
    </row>
    <row r="2777" spans="1:10" x14ac:dyDescent="0.35">
      <c r="A2777" s="189"/>
      <c r="B2777" s="189"/>
      <c r="C2777" s="189"/>
      <c r="D2777" s="158"/>
      <c r="E2777" s="189"/>
      <c r="F2777" s="189"/>
      <c r="G2777" s="189"/>
      <c r="H2777" s="189"/>
      <c r="I2777" s="190"/>
      <c r="J2777" s="191"/>
    </row>
    <row r="2778" spans="1:10" x14ac:dyDescent="0.35">
      <c r="A2778" s="189"/>
      <c r="B2778" s="189"/>
      <c r="C2778" s="189"/>
      <c r="D2778" s="158"/>
      <c r="E2778" s="189"/>
      <c r="F2778" s="189"/>
      <c r="G2778" s="189"/>
      <c r="H2778" s="189"/>
      <c r="I2778" s="190"/>
      <c r="J2778" s="191"/>
    </row>
    <row r="2779" spans="1:10" x14ac:dyDescent="0.35">
      <c r="A2779" s="189"/>
      <c r="B2779" s="189"/>
      <c r="C2779" s="189"/>
      <c r="D2779" s="158"/>
      <c r="E2779" s="189"/>
      <c r="F2779" s="189"/>
      <c r="G2779" s="189"/>
      <c r="H2779" s="189"/>
      <c r="I2779" s="190"/>
      <c r="J2779" s="191"/>
    </row>
    <row r="2780" spans="1:10" x14ac:dyDescent="0.35">
      <c r="A2780" s="189"/>
      <c r="B2780" s="189"/>
      <c r="C2780" s="189"/>
      <c r="D2780" s="158"/>
      <c r="E2780" s="189"/>
      <c r="F2780" s="189"/>
      <c r="G2780" s="189"/>
      <c r="H2780" s="189"/>
      <c r="I2780" s="190"/>
      <c r="J2780" s="191"/>
    </row>
    <row r="2781" spans="1:10" x14ac:dyDescent="0.35">
      <c r="A2781" s="189"/>
      <c r="B2781" s="189"/>
      <c r="C2781" s="189"/>
      <c r="D2781" s="158"/>
      <c r="E2781" s="189"/>
      <c r="F2781" s="189"/>
      <c r="G2781" s="189"/>
      <c r="H2781" s="189"/>
      <c r="I2781" s="190"/>
      <c r="J2781" s="191"/>
    </row>
    <row r="2782" spans="1:10" x14ac:dyDescent="0.35">
      <c r="A2782" s="189"/>
      <c r="B2782" s="189"/>
      <c r="C2782" s="189"/>
      <c r="D2782" s="158"/>
      <c r="E2782" s="189"/>
      <c r="F2782" s="189"/>
      <c r="G2782" s="189"/>
      <c r="H2782" s="189"/>
      <c r="I2782" s="190"/>
      <c r="J2782" s="191"/>
    </row>
    <row r="2783" spans="1:10" x14ac:dyDescent="0.35">
      <c r="A2783" s="189"/>
      <c r="B2783" s="189"/>
      <c r="C2783" s="189"/>
      <c r="D2783" s="158"/>
      <c r="E2783" s="189"/>
      <c r="F2783" s="189"/>
      <c r="G2783" s="189"/>
      <c r="H2783" s="189"/>
      <c r="I2783" s="190"/>
      <c r="J2783" s="191"/>
    </row>
    <row r="2784" spans="1:10" x14ac:dyDescent="0.35">
      <c r="A2784" s="189"/>
      <c r="B2784" s="189"/>
      <c r="C2784" s="189"/>
      <c r="D2784" s="158"/>
      <c r="E2784" s="189"/>
      <c r="F2784" s="189"/>
      <c r="G2784" s="189"/>
      <c r="H2784" s="189"/>
      <c r="I2784" s="190"/>
      <c r="J2784" s="191"/>
    </row>
    <row r="2785" spans="1:10" x14ac:dyDescent="0.35">
      <c r="A2785" s="189"/>
      <c r="B2785" s="189"/>
      <c r="C2785" s="189"/>
      <c r="D2785" s="158"/>
      <c r="E2785" s="189"/>
      <c r="F2785" s="189"/>
      <c r="G2785" s="189"/>
      <c r="H2785" s="189"/>
      <c r="I2785" s="190"/>
      <c r="J2785" s="191"/>
    </row>
    <row r="2786" spans="1:10" x14ac:dyDescent="0.35">
      <c r="A2786" s="189"/>
      <c r="B2786" s="189"/>
      <c r="C2786" s="189"/>
      <c r="D2786" s="158"/>
      <c r="E2786" s="189"/>
      <c r="F2786" s="189"/>
      <c r="G2786" s="189"/>
      <c r="H2786" s="189"/>
      <c r="I2786" s="190"/>
      <c r="J2786" s="191"/>
    </row>
    <row r="2787" spans="1:10" x14ac:dyDescent="0.35">
      <c r="A2787" s="189"/>
      <c r="B2787" s="189"/>
      <c r="C2787" s="189"/>
      <c r="D2787" s="158"/>
      <c r="E2787" s="189"/>
      <c r="F2787" s="189"/>
      <c r="G2787" s="189"/>
      <c r="H2787" s="189"/>
      <c r="I2787" s="190"/>
      <c r="J2787" s="191"/>
    </row>
    <row r="2788" spans="1:10" x14ac:dyDescent="0.35">
      <c r="A2788" s="189"/>
      <c r="B2788" s="189"/>
      <c r="C2788" s="189"/>
      <c r="D2788" s="158"/>
      <c r="E2788" s="189"/>
      <c r="F2788" s="189"/>
      <c r="G2788" s="189"/>
      <c r="H2788" s="189"/>
      <c r="I2788" s="190"/>
      <c r="J2788" s="191"/>
    </row>
    <row r="2789" spans="1:10" x14ac:dyDescent="0.35">
      <c r="A2789" s="189"/>
      <c r="B2789" s="189"/>
      <c r="C2789" s="189"/>
      <c r="D2789" s="158"/>
      <c r="E2789" s="189"/>
      <c r="F2789" s="189"/>
      <c r="G2789" s="189"/>
      <c r="H2789" s="189"/>
      <c r="I2789" s="190"/>
      <c r="J2789" s="191"/>
    </row>
    <row r="2790" spans="1:10" x14ac:dyDescent="0.35">
      <c r="A2790" s="189"/>
      <c r="B2790" s="189"/>
      <c r="C2790" s="189"/>
      <c r="D2790" s="158"/>
      <c r="E2790" s="189"/>
      <c r="F2790" s="189"/>
      <c r="G2790" s="189"/>
      <c r="H2790" s="189"/>
      <c r="I2790" s="190"/>
      <c r="J2790" s="191"/>
    </row>
    <row r="2791" spans="1:10" x14ac:dyDescent="0.35">
      <c r="A2791" s="189"/>
      <c r="B2791" s="189"/>
      <c r="C2791" s="189"/>
      <c r="D2791" s="158"/>
      <c r="E2791" s="189"/>
      <c r="F2791" s="189"/>
      <c r="G2791" s="189"/>
      <c r="H2791" s="189"/>
      <c r="I2791" s="190"/>
      <c r="J2791" s="191"/>
    </row>
    <row r="2792" spans="1:10" x14ac:dyDescent="0.35">
      <c r="A2792" s="189"/>
      <c r="B2792" s="189"/>
      <c r="C2792" s="189"/>
      <c r="D2792" s="158"/>
      <c r="E2792" s="189"/>
      <c r="F2792" s="189"/>
      <c r="G2792" s="189"/>
      <c r="H2792" s="189"/>
      <c r="I2792" s="190"/>
      <c r="J2792" s="191"/>
    </row>
    <row r="2793" spans="1:10" x14ac:dyDescent="0.35">
      <c r="A2793" s="189"/>
      <c r="B2793" s="189"/>
      <c r="C2793" s="189"/>
      <c r="D2793" s="158"/>
      <c r="E2793" s="189"/>
      <c r="F2793" s="189"/>
      <c r="G2793" s="189"/>
      <c r="H2793" s="189"/>
      <c r="I2793" s="190"/>
      <c r="J2793" s="191"/>
    </row>
    <row r="2794" spans="1:10" x14ac:dyDescent="0.35">
      <c r="A2794" s="189"/>
      <c r="B2794" s="189"/>
      <c r="C2794" s="189"/>
      <c r="D2794" s="158"/>
      <c r="E2794" s="189"/>
      <c r="F2794" s="189"/>
      <c r="G2794" s="189"/>
      <c r="H2794" s="189"/>
      <c r="I2794" s="190"/>
      <c r="J2794" s="191"/>
    </row>
    <row r="2795" spans="1:10" x14ac:dyDescent="0.35">
      <c r="A2795" s="189"/>
      <c r="B2795" s="189"/>
      <c r="C2795" s="189"/>
      <c r="D2795" s="158"/>
      <c r="E2795" s="189"/>
      <c r="F2795" s="189"/>
      <c r="G2795" s="189"/>
      <c r="H2795" s="189"/>
      <c r="I2795" s="190"/>
      <c r="J2795" s="191"/>
    </row>
    <row r="2796" spans="1:10" x14ac:dyDescent="0.35">
      <c r="A2796" s="189"/>
      <c r="B2796" s="189"/>
      <c r="C2796" s="189"/>
      <c r="D2796" s="158"/>
      <c r="E2796" s="189"/>
      <c r="F2796" s="189"/>
      <c r="G2796" s="189"/>
      <c r="H2796" s="189"/>
      <c r="I2796" s="190"/>
      <c r="J2796" s="191"/>
    </row>
    <row r="2797" spans="1:10" x14ac:dyDescent="0.35">
      <c r="A2797" s="189"/>
      <c r="B2797" s="189"/>
      <c r="C2797" s="189"/>
      <c r="D2797" s="158"/>
      <c r="E2797" s="189"/>
      <c r="F2797" s="189"/>
      <c r="G2797" s="189"/>
      <c r="H2797" s="189"/>
      <c r="I2797" s="190"/>
      <c r="J2797" s="191"/>
    </row>
    <row r="2798" spans="1:10" x14ac:dyDescent="0.35">
      <c r="A2798" s="189"/>
      <c r="B2798" s="189"/>
      <c r="C2798" s="189"/>
      <c r="D2798" s="158"/>
      <c r="E2798" s="189"/>
      <c r="F2798" s="189"/>
      <c r="G2798" s="189"/>
      <c r="H2798" s="189"/>
      <c r="I2798" s="190"/>
      <c r="J2798" s="191"/>
    </row>
    <row r="2799" spans="1:10" x14ac:dyDescent="0.35">
      <c r="A2799" s="189"/>
      <c r="B2799" s="189"/>
      <c r="C2799" s="189"/>
      <c r="D2799" s="158"/>
      <c r="E2799" s="189"/>
      <c r="F2799" s="189"/>
      <c r="G2799" s="189"/>
      <c r="H2799" s="189"/>
      <c r="I2799" s="190"/>
      <c r="J2799" s="191"/>
    </row>
    <row r="2800" spans="1:10" x14ac:dyDescent="0.35">
      <c r="A2800" s="189"/>
      <c r="B2800" s="189"/>
      <c r="C2800" s="189"/>
      <c r="D2800" s="158"/>
      <c r="E2800" s="189"/>
      <c r="F2800" s="189"/>
      <c r="G2800" s="189"/>
      <c r="H2800" s="189"/>
      <c r="I2800" s="190"/>
      <c r="J2800" s="191"/>
    </row>
    <row r="2801" spans="1:10" x14ac:dyDescent="0.35">
      <c r="A2801" s="189"/>
      <c r="B2801" s="189"/>
      <c r="C2801" s="189"/>
      <c r="D2801" s="158"/>
      <c r="E2801" s="189"/>
      <c r="F2801" s="189"/>
      <c r="G2801" s="189"/>
      <c r="H2801" s="189"/>
      <c r="I2801" s="190"/>
      <c r="J2801" s="191"/>
    </row>
    <row r="2802" spans="1:10" x14ac:dyDescent="0.35">
      <c r="A2802" s="189"/>
      <c r="B2802" s="189"/>
      <c r="C2802" s="189"/>
      <c r="D2802" s="158"/>
      <c r="E2802" s="189"/>
      <c r="F2802" s="189"/>
      <c r="G2802" s="189"/>
      <c r="H2802" s="189"/>
      <c r="I2802" s="190"/>
      <c r="J2802" s="191"/>
    </row>
    <row r="2803" spans="1:10" x14ac:dyDescent="0.35">
      <c r="A2803" s="189"/>
      <c r="B2803" s="189"/>
      <c r="C2803" s="189"/>
      <c r="D2803" s="158"/>
      <c r="E2803" s="189"/>
      <c r="F2803" s="189"/>
      <c r="G2803" s="189"/>
      <c r="H2803" s="189"/>
      <c r="I2803" s="190"/>
      <c r="J2803" s="191"/>
    </row>
    <row r="2804" spans="1:10" x14ac:dyDescent="0.35">
      <c r="A2804" s="189"/>
      <c r="B2804" s="189"/>
      <c r="C2804" s="189"/>
      <c r="D2804" s="158"/>
      <c r="E2804" s="189"/>
      <c r="F2804" s="189"/>
      <c r="G2804" s="189"/>
      <c r="H2804" s="189"/>
      <c r="I2804" s="190"/>
      <c r="J2804" s="191"/>
    </row>
    <row r="2805" spans="1:10" x14ac:dyDescent="0.35">
      <c r="A2805" s="189"/>
      <c r="B2805" s="189"/>
      <c r="C2805" s="189"/>
      <c r="D2805" s="158"/>
      <c r="E2805" s="189"/>
      <c r="F2805" s="189"/>
      <c r="G2805" s="189"/>
      <c r="H2805" s="189"/>
      <c r="I2805" s="190"/>
      <c r="J2805" s="191"/>
    </row>
    <row r="2806" spans="1:10" x14ac:dyDescent="0.35">
      <c r="A2806" s="189"/>
      <c r="B2806" s="189"/>
      <c r="C2806" s="189"/>
      <c r="D2806" s="158"/>
      <c r="E2806" s="189"/>
      <c r="F2806" s="189"/>
      <c r="G2806" s="189"/>
      <c r="H2806" s="189"/>
      <c r="I2806" s="190"/>
      <c r="J2806" s="191"/>
    </row>
    <row r="2807" spans="1:10" x14ac:dyDescent="0.35">
      <c r="A2807" s="189"/>
      <c r="B2807" s="189"/>
      <c r="C2807" s="189"/>
      <c r="D2807" s="158"/>
      <c r="E2807" s="189"/>
      <c r="F2807" s="189"/>
      <c r="G2807" s="189"/>
      <c r="H2807" s="189"/>
      <c r="I2807" s="190"/>
      <c r="J2807" s="191"/>
    </row>
    <row r="2808" spans="1:10" x14ac:dyDescent="0.35">
      <c r="A2808" s="189"/>
      <c r="B2808" s="189"/>
      <c r="C2808" s="189"/>
      <c r="D2808" s="158"/>
      <c r="E2808" s="189"/>
      <c r="F2808" s="189"/>
      <c r="G2808" s="189"/>
      <c r="H2808" s="189"/>
      <c r="I2808" s="190"/>
      <c r="J2808" s="191"/>
    </row>
    <row r="2809" spans="1:10" x14ac:dyDescent="0.35">
      <c r="A2809" s="189"/>
      <c r="B2809" s="189"/>
      <c r="C2809" s="189"/>
      <c r="D2809" s="158"/>
      <c r="E2809" s="189"/>
      <c r="F2809" s="189"/>
      <c r="G2809" s="189"/>
      <c r="H2809" s="189"/>
      <c r="I2809" s="190"/>
      <c r="J2809" s="191"/>
    </row>
    <row r="2810" spans="1:10" x14ac:dyDescent="0.35">
      <c r="A2810" s="189"/>
      <c r="B2810" s="189"/>
      <c r="C2810" s="189"/>
      <c r="D2810" s="158"/>
      <c r="E2810" s="189"/>
      <c r="F2810" s="189"/>
      <c r="G2810" s="189"/>
      <c r="H2810" s="189"/>
      <c r="I2810" s="190"/>
      <c r="J2810" s="191"/>
    </row>
    <row r="2811" spans="1:10" x14ac:dyDescent="0.35">
      <c r="A2811" s="189"/>
      <c r="B2811" s="189"/>
      <c r="C2811" s="189"/>
      <c r="D2811" s="158"/>
      <c r="E2811" s="189"/>
      <c r="F2811" s="189"/>
      <c r="G2811" s="189"/>
      <c r="H2811" s="189"/>
      <c r="I2811" s="190"/>
      <c r="J2811" s="191"/>
    </row>
    <row r="2812" spans="1:10" x14ac:dyDescent="0.35">
      <c r="A2812" s="189"/>
      <c r="B2812" s="189"/>
      <c r="C2812" s="189"/>
      <c r="D2812" s="158"/>
      <c r="E2812" s="189"/>
      <c r="F2812" s="189"/>
      <c r="G2812" s="189"/>
      <c r="H2812" s="189"/>
      <c r="I2812" s="190"/>
      <c r="J2812" s="191"/>
    </row>
    <row r="2813" spans="1:10" x14ac:dyDescent="0.35">
      <c r="A2813" s="189"/>
      <c r="B2813" s="189"/>
      <c r="C2813" s="189"/>
      <c r="D2813" s="158"/>
      <c r="E2813" s="189"/>
      <c r="F2813" s="189"/>
      <c r="G2813" s="189"/>
      <c r="H2813" s="189"/>
      <c r="I2813" s="190"/>
      <c r="J2813" s="191"/>
    </row>
    <row r="2814" spans="1:10" x14ac:dyDescent="0.35">
      <c r="A2814" s="189"/>
      <c r="B2814" s="189"/>
      <c r="C2814" s="189"/>
      <c r="D2814" s="158"/>
      <c r="E2814" s="189"/>
      <c r="F2814" s="189"/>
      <c r="G2814" s="189"/>
      <c r="H2814" s="189"/>
      <c r="I2814" s="190"/>
      <c r="J2814" s="191"/>
    </row>
    <row r="2815" spans="1:10" x14ac:dyDescent="0.35">
      <c r="A2815" s="189"/>
      <c r="B2815" s="189"/>
      <c r="C2815" s="189"/>
      <c r="D2815" s="158"/>
      <c r="E2815" s="189"/>
      <c r="F2815" s="189"/>
      <c r="G2815" s="189"/>
      <c r="H2815" s="189"/>
      <c r="I2815" s="190"/>
      <c r="J2815" s="191"/>
    </row>
    <row r="2816" spans="1:10" x14ac:dyDescent="0.35">
      <c r="A2816" s="189"/>
      <c r="B2816" s="189"/>
      <c r="C2816" s="189"/>
      <c r="D2816" s="158"/>
      <c r="E2816" s="189"/>
      <c r="F2816" s="189"/>
      <c r="G2816" s="189"/>
      <c r="H2816" s="189"/>
      <c r="I2816" s="190"/>
      <c r="J2816" s="191"/>
    </row>
    <row r="2817" spans="1:10" x14ac:dyDescent="0.35">
      <c r="A2817" s="189"/>
      <c r="B2817" s="189"/>
      <c r="C2817" s="189"/>
      <c r="D2817" s="158"/>
      <c r="E2817" s="189"/>
      <c r="F2817" s="189"/>
      <c r="G2817" s="189"/>
      <c r="H2817" s="189"/>
      <c r="I2817" s="190"/>
      <c r="J2817" s="191"/>
    </row>
    <row r="2818" spans="1:10" x14ac:dyDescent="0.35">
      <c r="A2818" s="189"/>
      <c r="B2818" s="189"/>
      <c r="C2818" s="189"/>
      <c r="D2818" s="158"/>
      <c r="E2818" s="189"/>
      <c r="F2818" s="189"/>
      <c r="G2818" s="189"/>
      <c r="H2818" s="189"/>
      <c r="I2818" s="190"/>
      <c r="J2818" s="191"/>
    </row>
    <row r="2819" spans="1:10" x14ac:dyDescent="0.35">
      <c r="A2819" s="189"/>
      <c r="B2819" s="189"/>
      <c r="C2819" s="189"/>
      <c r="D2819" s="158"/>
      <c r="E2819" s="189"/>
      <c r="F2819" s="189"/>
      <c r="G2819" s="189"/>
      <c r="H2819" s="189"/>
      <c r="I2819" s="190"/>
      <c r="J2819" s="191"/>
    </row>
    <row r="2820" spans="1:10" x14ac:dyDescent="0.35">
      <c r="A2820" s="189"/>
      <c r="B2820" s="189"/>
      <c r="C2820" s="189"/>
      <c r="D2820" s="158"/>
      <c r="E2820" s="189"/>
      <c r="F2820" s="189"/>
      <c r="G2820" s="189"/>
      <c r="H2820" s="189"/>
      <c r="I2820" s="190"/>
      <c r="J2820" s="191"/>
    </row>
    <row r="2821" spans="1:10" x14ac:dyDescent="0.35">
      <c r="A2821" s="189"/>
      <c r="B2821" s="189"/>
      <c r="C2821" s="189"/>
      <c r="D2821" s="158"/>
      <c r="E2821" s="189"/>
      <c r="F2821" s="189"/>
      <c r="G2821" s="189"/>
      <c r="H2821" s="189"/>
      <c r="I2821" s="190"/>
      <c r="J2821" s="191"/>
    </row>
    <row r="2822" spans="1:10" x14ac:dyDescent="0.35">
      <c r="A2822" s="189"/>
      <c r="B2822" s="189"/>
      <c r="C2822" s="189"/>
      <c r="D2822" s="158"/>
      <c r="E2822" s="189"/>
      <c r="F2822" s="189"/>
      <c r="G2822" s="189"/>
      <c r="H2822" s="189"/>
      <c r="I2822" s="190"/>
      <c r="J2822" s="191"/>
    </row>
    <row r="2823" spans="1:10" x14ac:dyDescent="0.35">
      <c r="A2823" s="189"/>
      <c r="B2823" s="189"/>
      <c r="C2823" s="189"/>
      <c r="D2823" s="158"/>
      <c r="E2823" s="189"/>
      <c r="F2823" s="189"/>
      <c r="G2823" s="189"/>
      <c r="H2823" s="189"/>
      <c r="I2823" s="190"/>
      <c r="J2823" s="191"/>
    </row>
    <row r="2824" spans="1:10" x14ac:dyDescent="0.35">
      <c r="A2824" s="189"/>
      <c r="B2824" s="189"/>
      <c r="C2824" s="189"/>
      <c r="D2824" s="158"/>
      <c r="E2824" s="189"/>
      <c r="F2824" s="189"/>
      <c r="G2824" s="189"/>
      <c r="H2824" s="189"/>
      <c r="I2824" s="190"/>
      <c r="J2824" s="191"/>
    </row>
    <row r="2825" spans="1:10" x14ac:dyDescent="0.35">
      <c r="A2825" s="189"/>
      <c r="B2825" s="189"/>
      <c r="C2825" s="189"/>
      <c r="D2825" s="158"/>
      <c r="E2825" s="189"/>
      <c r="F2825" s="189"/>
      <c r="G2825" s="189"/>
      <c r="H2825" s="189"/>
      <c r="I2825" s="190"/>
      <c r="J2825" s="191"/>
    </row>
    <row r="2826" spans="1:10" x14ac:dyDescent="0.35">
      <c r="A2826" s="189"/>
      <c r="B2826" s="189"/>
      <c r="C2826" s="189"/>
      <c r="D2826" s="158"/>
      <c r="E2826" s="189"/>
      <c r="F2826" s="189"/>
      <c r="G2826" s="189"/>
      <c r="H2826" s="189"/>
      <c r="I2826" s="190"/>
      <c r="J2826" s="191"/>
    </row>
    <row r="2827" spans="1:10" x14ac:dyDescent="0.35">
      <c r="A2827" s="189"/>
      <c r="B2827" s="189"/>
      <c r="C2827" s="189"/>
      <c r="D2827" s="158"/>
      <c r="E2827" s="189"/>
      <c r="F2827" s="189"/>
      <c r="G2827" s="189"/>
      <c r="H2827" s="189"/>
      <c r="I2827" s="190"/>
      <c r="J2827" s="191"/>
    </row>
    <row r="2828" spans="1:10" x14ac:dyDescent="0.35">
      <c r="A2828" s="189"/>
      <c r="B2828" s="189"/>
      <c r="C2828" s="189"/>
      <c r="D2828" s="158"/>
      <c r="E2828" s="189"/>
      <c r="F2828" s="189"/>
      <c r="G2828" s="189"/>
      <c r="H2828" s="189"/>
      <c r="I2828" s="190"/>
      <c r="J2828" s="191"/>
    </row>
    <row r="2829" spans="1:10" x14ac:dyDescent="0.35">
      <c r="A2829" s="189"/>
      <c r="B2829" s="189"/>
      <c r="C2829" s="189"/>
      <c r="D2829" s="158"/>
      <c r="E2829" s="189"/>
      <c r="F2829" s="189"/>
      <c r="G2829" s="189"/>
      <c r="H2829" s="189"/>
      <c r="I2829" s="190"/>
      <c r="J2829" s="191"/>
    </row>
    <row r="2830" spans="1:10" x14ac:dyDescent="0.35">
      <c r="A2830" s="189"/>
      <c r="B2830" s="189"/>
      <c r="C2830" s="189"/>
      <c r="D2830" s="158"/>
      <c r="E2830" s="189"/>
      <c r="F2830" s="189"/>
      <c r="G2830" s="189"/>
      <c r="H2830" s="189"/>
      <c r="I2830" s="190"/>
      <c r="J2830" s="191"/>
    </row>
    <row r="2831" spans="1:10" x14ac:dyDescent="0.35">
      <c r="A2831" s="189"/>
      <c r="B2831" s="189"/>
      <c r="C2831" s="189"/>
      <c r="D2831" s="158"/>
      <c r="E2831" s="189"/>
      <c r="F2831" s="189"/>
      <c r="G2831" s="189"/>
      <c r="H2831" s="189"/>
      <c r="I2831" s="190"/>
      <c r="J2831" s="191"/>
    </row>
    <row r="2832" spans="1:10" x14ac:dyDescent="0.35">
      <c r="A2832" s="189"/>
      <c r="B2832" s="189"/>
      <c r="C2832" s="189"/>
      <c r="D2832" s="158"/>
      <c r="E2832" s="189"/>
      <c r="F2832" s="189"/>
      <c r="G2832" s="189"/>
      <c r="H2832" s="189"/>
      <c r="I2832" s="190"/>
      <c r="J2832" s="191"/>
    </row>
    <row r="2833" spans="1:10" x14ac:dyDescent="0.35">
      <c r="A2833" s="189"/>
      <c r="B2833" s="189"/>
      <c r="C2833" s="189"/>
      <c r="D2833" s="158"/>
      <c r="E2833" s="189"/>
      <c r="F2833" s="189"/>
      <c r="G2833" s="189"/>
      <c r="H2833" s="189"/>
      <c r="I2833" s="190"/>
      <c r="J2833" s="191"/>
    </row>
    <row r="2834" spans="1:10" x14ac:dyDescent="0.35">
      <c r="A2834" s="189"/>
      <c r="B2834" s="189"/>
      <c r="C2834" s="189"/>
      <c r="D2834" s="158"/>
      <c r="E2834" s="189"/>
      <c r="F2834" s="189"/>
      <c r="G2834" s="189"/>
      <c r="H2834" s="189"/>
      <c r="I2834" s="190"/>
      <c r="J2834" s="191"/>
    </row>
    <row r="2835" spans="1:10" x14ac:dyDescent="0.35">
      <c r="A2835" s="189"/>
      <c r="B2835" s="189"/>
      <c r="C2835" s="189"/>
      <c r="D2835" s="158"/>
      <c r="E2835" s="189"/>
      <c r="F2835" s="189"/>
      <c r="G2835" s="189"/>
      <c r="H2835" s="189"/>
      <c r="I2835" s="190"/>
      <c r="J2835" s="191"/>
    </row>
    <row r="2836" spans="1:10" x14ac:dyDescent="0.35">
      <c r="A2836" s="189"/>
      <c r="B2836" s="189"/>
      <c r="C2836" s="189"/>
      <c r="D2836" s="158"/>
      <c r="E2836" s="189"/>
      <c r="F2836" s="189"/>
      <c r="G2836" s="189"/>
      <c r="H2836" s="189"/>
      <c r="I2836" s="190"/>
      <c r="J2836" s="191"/>
    </row>
    <row r="2837" spans="1:10" x14ac:dyDescent="0.35">
      <c r="A2837" s="189"/>
      <c r="B2837" s="189"/>
      <c r="C2837" s="189"/>
      <c r="D2837" s="158"/>
      <c r="E2837" s="189"/>
      <c r="F2837" s="189"/>
      <c r="G2837" s="189"/>
      <c r="H2837" s="189"/>
      <c r="I2837" s="190"/>
      <c r="J2837" s="191"/>
    </row>
    <row r="2838" spans="1:10" x14ac:dyDescent="0.35">
      <c r="A2838" s="189"/>
      <c r="B2838" s="189"/>
      <c r="C2838" s="189"/>
      <c r="D2838" s="158"/>
      <c r="E2838" s="189"/>
      <c r="F2838" s="189"/>
      <c r="G2838" s="189"/>
      <c r="H2838" s="189"/>
      <c r="I2838" s="190"/>
      <c r="J2838" s="191"/>
    </row>
    <row r="2839" spans="1:10" x14ac:dyDescent="0.35">
      <c r="A2839" s="189"/>
      <c r="B2839" s="189"/>
      <c r="C2839" s="189"/>
      <c r="D2839" s="158"/>
      <c r="E2839" s="189"/>
      <c r="F2839" s="189"/>
      <c r="G2839" s="189"/>
      <c r="H2839" s="189"/>
      <c r="I2839" s="190"/>
      <c r="J2839" s="191"/>
    </row>
    <row r="2840" spans="1:10" x14ac:dyDescent="0.35">
      <c r="A2840" s="189"/>
      <c r="B2840" s="189"/>
      <c r="C2840" s="189"/>
      <c r="D2840" s="158"/>
      <c r="E2840" s="189"/>
      <c r="F2840" s="189"/>
      <c r="G2840" s="189"/>
      <c r="H2840" s="189"/>
      <c r="I2840" s="190"/>
      <c r="J2840" s="191"/>
    </row>
    <row r="2841" spans="1:10" x14ac:dyDescent="0.35">
      <c r="A2841" s="189"/>
      <c r="B2841" s="189"/>
      <c r="C2841" s="189"/>
      <c r="D2841" s="158"/>
      <c r="E2841" s="189"/>
      <c r="F2841" s="189"/>
      <c r="G2841" s="189"/>
      <c r="H2841" s="189"/>
      <c r="I2841" s="190"/>
      <c r="J2841" s="191"/>
    </row>
    <row r="2842" spans="1:10" x14ac:dyDescent="0.35">
      <c r="A2842" s="189"/>
      <c r="B2842" s="189"/>
      <c r="C2842" s="189"/>
      <c r="D2842" s="158"/>
      <c r="E2842" s="189"/>
      <c r="F2842" s="189"/>
      <c r="G2842" s="189"/>
      <c r="H2842" s="189"/>
      <c r="I2842" s="190"/>
      <c r="J2842" s="191"/>
    </row>
    <row r="2843" spans="1:10" x14ac:dyDescent="0.35">
      <c r="A2843" s="189"/>
      <c r="B2843" s="189"/>
      <c r="C2843" s="189"/>
      <c r="D2843" s="158"/>
      <c r="E2843" s="189"/>
      <c r="F2843" s="189"/>
      <c r="G2843" s="189"/>
      <c r="H2843" s="189"/>
      <c r="I2843" s="190"/>
      <c r="J2843" s="191"/>
    </row>
    <row r="2844" spans="1:10" x14ac:dyDescent="0.35">
      <c r="A2844" s="189"/>
      <c r="B2844" s="189"/>
      <c r="C2844" s="189"/>
      <c r="D2844" s="158"/>
      <c r="E2844" s="189"/>
      <c r="F2844" s="189"/>
      <c r="G2844" s="189"/>
      <c r="H2844" s="189"/>
      <c r="I2844" s="190"/>
      <c r="J2844" s="191"/>
    </row>
    <row r="2845" spans="1:10" x14ac:dyDescent="0.35">
      <c r="A2845" s="189"/>
      <c r="B2845" s="189"/>
      <c r="C2845" s="189"/>
      <c r="D2845" s="158"/>
      <c r="E2845" s="189"/>
      <c r="F2845" s="189"/>
      <c r="G2845" s="189"/>
      <c r="H2845" s="189"/>
      <c r="I2845" s="190"/>
      <c r="J2845" s="191"/>
    </row>
    <row r="2846" spans="1:10" x14ac:dyDescent="0.35">
      <c r="A2846" s="189"/>
      <c r="B2846" s="189"/>
      <c r="C2846" s="189"/>
      <c r="D2846" s="158"/>
      <c r="E2846" s="189"/>
      <c r="F2846" s="189"/>
      <c r="G2846" s="189"/>
      <c r="H2846" s="189"/>
      <c r="I2846" s="190"/>
      <c r="J2846" s="191"/>
    </row>
    <row r="2847" spans="1:10" x14ac:dyDescent="0.35">
      <c r="A2847" s="189"/>
      <c r="B2847" s="189"/>
      <c r="C2847" s="189"/>
      <c r="D2847" s="158"/>
      <c r="E2847" s="189"/>
      <c r="F2847" s="189"/>
      <c r="G2847" s="189"/>
      <c r="H2847" s="189"/>
      <c r="I2847" s="190"/>
      <c r="J2847" s="191"/>
    </row>
    <row r="2848" spans="1:10" x14ac:dyDescent="0.35">
      <c r="A2848" s="189"/>
      <c r="B2848" s="189"/>
      <c r="C2848" s="189"/>
      <c r="D2848" s="158"/>
      <c r="E2848" s="189"/>
      <c r="F2848" s="189"/>
      <c r="G2848" s="189"/>
      <c r="H2848" s="189"/>
      <c r="I2848" s="190"/>
      <c r="J2848" s="191"/>
    </row>
    <row r="2849" spans="1:10" x14ac:dyDescent="0.35">
      <c r="A2849" s="189"/>
      <c r="B2849" s="189"/>
      <c r="C2849" s="189"/>
      <c r="D2849" s="158"/>
      <c r="E2849" s="189"/>
      <c r="F2849" s="189"/>
      <c r="G2849" s="189"/>
      <c r="H2849" s="189"/>
      <c r="I2849" s="190"/>
      <c r="J2849" s="191"/>
    </row>
    <row r="2850" spans="1:10" x14ac:dyDescent="0.35">
      <c r="A2850" s="189"/>
      <c r="B2850" s="189"/>
      <c r="C2850" s="189"/>
      <c r="D2850" s="158"/>
      <c r="E2850" s="189"/>
      <c r="F2850" s="189"/>
      <c r="G2850" s="189"/>
      <c r="H2850" s="189"/>
      <c r="I2850" s="190"/>
      <c r="J2850" s="191"/>
    </row>
    <row r="2851" spans="1:10" x14ac:dyDescent="0.35">
      <c r="A2851" s="189"/>
      <c r="B2851" s="189"/>
      <c r="C2851" s="189"/>
      <c r="D2851" s="158"/>
      <c r="E2851" s="189"/>
      <c r="F2851" s="189"/>
      <c r="G2851" s="189"/>
      <c r="H2851" s="189"/>
      <c r="I2851" s="190"/>
      <c r="J2851" s="191"/>
    </row>
    <row r="2852" spans="1:10" x14ac:dyDescent="0.35">
      <c r="A2852" s="189"/>
      <c r="B2852" s="189"/>
      <c r="C2852" s="189"/>
      <c r="D2852" s="158"/>
      <c r="E2852" s="189"/>
      <c r="F2852" s="189"/>
      <c r="G2852" s="189"/>
      <c r="H2852" s="189"/>
      <c r="I2852" s="190"/>
      <c r="J2852" s="191"/>
    </row>
    <row r="2853" spans="1:10" x14ac:dyDescent="0.35">
      <c r="A2853" s="189"/>
      <c r="B2853" s="189"/>
      <c r="C2853" s="189"/>
      <c r="D2853" s="158"/>
      <c r="E2853" s="189"/>
      <c r="F2853" s="189"/>
      <c r="G2853" s="189"/>
      <c r="H2853" s="189"/>
      <c r="I2853" s="190"/>
      <c r="J2853" s="191"/>
    </row>
    <row r="2854" spans="1:10" x14ac:dyDescent="0.35">
      <c r="A2854" s="189"/>
      <c r="B2854" s="189"/>
      <c r="C2854" s="189"/>
      <c r="D2854" s="158"/>
      <c r="E2854" s="189"/>
      <c r="F2854" s="189"/>
      <c r="G2854" s="189"/>
      <c r="H2854" s="189"/>
      <c r="I2854" s="190"/>
      <c r="J2854" s="191"/>
    </row>
    <row r="2855" spans="1:10" x14ac:dyDescent="0.35">
      <c r="A2855" s="189"/>
      <c r="B2855" s="189"/>
      <c r="C2855" s="189"/>
      <c r="D2855" s="158"/>
      <c r="E2855" s="189"/>
      <c r="F2855" s="189"/>
      <c r="G2855" s="189"/>
      <c r="H2855" s="189"/>
      <c r="I2855" s="190"/>
      <c r="J2855" s="191"/>
    </row>
    <row r="2856" spans="1:10" x14ac:dyDescent="0.35">
      <c r="A2856" s="189"/>
      <c r="B2856" s="189"/>
      <c r="C2856" s="189"/>
      <c r="D2856" s="158"/>
      <c r="E2856" s="189"/>
      <c r="F2856" s="189"/>
      <c r="G2856" s="189"/>
      <c r="H2856" s="189"/>
      <c r="I2856" s="190"/>
      <c r="J2856" s="191"/>
    </row>
    <row r="2857" spans="1:10" x14ac:dyDescent="0.35">
      <c r="A2857" s="189"/>
      <c r="B2857" s="189"/>
      <c r="C2857" s="189"/>
      <c r="D2857" s="158"/>
      <c r="E2857" s="189"/>
      <c r="F2857" s="189"/>
      <c r="G2857" s="189"/>
      <c r="H2857" s="189"/>
      <c r="I2857" s="190"/>
      <c r="J2857" s="191"/>
    </row>
    <row r="2858" spans="1:10" x14ac:dyDescent="0.35">
      <c r="A2858" s="189"/>
      <c r="B2858" s="189"/>
      <c r="C2858" s="189"/>
      <c r="D2858" s="158"/>
      <c r="E2858" s="189"/>
      <c r="F2858" s="189"/>
      <c r="G2858" s="189"/>
      <c r="H2858" s="189"/>
      <c r="I2858" s="190"/>
      <c r="J2858" s="191"/>
    </row>
    <row r="2859" spans="1:10" x14ac:dyDescent="0.35">
      <c r="A2859" s="189"/>
      <c r="B2859" s="189"/>
      <c r="C2859" s="189"/>
      <c r="D2859" s="158"/>
      <c r="E2859" s="189"/>
      <c r="F2859" s="189"/>
      <c r="G2859" s="189"/>
      <c r="H2859" s="189"/>
      <c r="I2859" s="190"/>
      <c r="J2859" s="191"/>
    </row>
    <row r="2860" spans="1:10" x14ac:dyDescent="0.35">
      <c r="A2860" s="189"/>
      <c r="B2860" s="189"/>
      <c r="C2860" s="189"/>
      <c r="D2860" s="158"/>
      <c r="E2860" s="189"/>
      <c r="F2860" s="189"/>
      <c r="G2860" s="189"/>
      <c r="H2860" s="189"/>
      <c r="I2860" s="190"/>
      <c r="J2860" s="191"/>
    </row>
    <row r="2861" spans="1:10" x14ac:dyDescent="0.35">
      <c r="A2861" s="189"/>
      <c r="B2861" s="189"/>
      <c r="C2861" s="189"/>
      <c r="D2861" s="158"/>
      <c r="E2861" s="189"/>
      <c r="F2861" s="189"/>
      <c r="G2861" s="189"/>
      <c r="H2861" s="189"/>
      <c r="I2861" s="190"/>
      <c r="J2861" s="191"/>
    </row>
    <row r="2862" spans="1:10" x14ac:dyDescent="0.35">
      <c r="A2862" s="189"/>
      <c r="B2862" s="189"/>
      <c r="C2862" s="189"/>
      <c r="D2862" s="158"/>
      <c r="E2862" s="189"/>
      <c r="F2862" s="189"/>
      <c r="G2862" s="189"/>
      <c r="H2862" s="189"/>
      <c r="I2862" s="190"/>
      <c r="J2862" s="191"/>
    </row>
    <row r="2863" spans="1:10" x14ac:dyDescent="0.35">
      <c r="A2863" s="189"/>
      <c r="B2863" s="189"/>
      <c r="C2863" s="189"/>
      <c r="D2863" s="158"/>
      <c r="E2863" s="189"/>
      <c r="F2863" s="189"/>
      <c r="G2863" s="189"/>
      <c r="H2863" s="189"/>
      <c r="I2863" s="190"/>
      <c r="J2863" s="191"/>
    </row>
    <row r="2864" spans="1:10" x14ac:dyDescent="0.35">
      <c r="A2864" s="189"/>
      <c r="B2864" s="189"/>
      <c r="C2864" s="189"/>
      <c r="D2864" s="158"/>
      <c r="E2864" s="189"/>
      <c r="F2864" s="189"/>
      <c r="G2864" s="189"/>
      <c r="H2864" s="189"/>
      <c r="I2864" s="190"/>
      <c r="J2864" s="191"/>
    </row>
    <row r="2865" spans="1:10" x14ac:dyDescent="0.35">
      <c r="A2865" s="189"/>
      <c r="B2865" s="189"/>
      <c r="C2865" s="189"/>
      <c r="D2865" s="158"/>
      <c r="E2865" s="189"/>
      <c r="F2865" s="189"/>
      <c r="G2865" s="189"/>
      <c r="H2865" s="189"/>
      <c r="I2865" s="190"/>
      <c r="J2865" s="191"/>
    </row>
    <row r="2866" spans="1:10" x14ac:dyDescent="0.35">
      <c r="A2866" s="189"/>
      <c r="B2866" s="189"/>
      <c r="C2866" s="189"/>
      <c r="D2866" s="158"/>
      <c r="E2866" s="189"/>
      <c r="F2866" s="189"/>
      <c r="G2866" s="189"/>
      <c r="H2866" s="189"/>
      <c r="I2866" s="190"/>
      <c r="J2866" s="191"/>
    </row>
    <row r="2867" spans="1:10" x14ac:dyDescent="0.35">
      <c r="A2867" s="189"/>
      <c r="B2867" s="189"/>
      <c r="C2867" s="189"/>
      <c r="D2867" s="158"/>
      <c r="E2867" s="189"/>
      <c r="F2867" s="189"/>
      <c r="G2867" s="189"/>
      <c r="H2867" s="189"/>
      <c r="I2867" s="190"/>
      <c r="J2867" s="191"/>
    </row>
    <row r="2868" spans="1:10" x14ac:dyDescent="0.35">
      <c r="A2868" s="189"/>
      <c r="B2868" s="189"/>
      <c r="C2868" s="189"/>
      <c r="D2868" s="158"/>
      <c r="E2868" s="189"/>
      <c r="F2868" s="189"/>
      <c r="G2868" s="189"/>
      <c r="H2868" s="189"/>
      <c r="I2868" s="190"/>
      <c r="J2868" s="191"/>
    </row>
    <row r="2869" spans="1:10" x14ac:dyDescent="0.35">
      <c r="A2869" s="189"/>
      <c r="B2869" s="189"/>
      <c r="C2869" s="189"/>
      <c r="D2869" s="158"/>
      <c r="E2869" s="189"/>
      <c r="F2869" s="189"/>
      <c r="G2869" s="189"/>
      <c r="H2869" s="189"/>
      <c r="I2869" s="190"/>
      <c r="J2869" s="191"/>
    </row>
    <row r="2870" spans="1:10" x14ac:dyDescent="0.35">
      <c r="A2870" s="189"/>
      <c r="B2870" s="189"/>
      <c r="C2870" s="189"/>
      <c r="D2870" s="158"/>
      <c r="E2870" s="189"/>
      <c r="F2870" s="189"/>
      <c r="G2870" s="189"/>
      <c r="H2870" s="189"/>
      <c r="I2870" s="190"/>
      <c r="J2870" s="191"/>
    </row>
    <row r="2871" spans="1:10" x14ac:dyDescent="0.35">
      <c r="A2871" s="189"/>
      <c r="B2871" s="189"/>
      <c r="C2871" s="189"/>
      <c r="D2871" s="158"/>
      <c r="E2871" s="189"/>
      <c r="F2871" s="189"/>
      <c r="G2871" s="189"/>
      <c r="H2871" s="189"/>
      <c r="I2871" s="190"/>
      <c r="J2871" s="191"/>
    </row>
    <row r="2872" spans="1:10" x14ac:dyDescent="0.35">
      <c r="A2872" s="189"/>
      <c r="B2872" s="189"/>
      <c r="C2872" s="189"/>
      <c r="D2872" s="158"/>
      <c r="E2872" s="189"/>
      <c r="F2872" s="189"/>
      <c r="G2872" s="189"/>
      <c r="H2872" s="189"/>
      <c r="I2872" s="190"/>
      <c r="J2872" s="191"/>
    </row>
    <row r="2873" spans="1:10" x14ac:dyDescent="0.35">
      <c r="A2873" s="189"/>
      <c r="B2873" s="189"/>
      <c r="C2873" s="189"/>
      <c r="D2873" s="158"/>
      <c r="E2873" s="189"/>
      <c r="F2873" s="189"/>
      <c r="G2873" s="189"/>
      <c r="H2873" s="189"/>
      <c r="I2873" s="190"/>
      <c r="J2873" s="191"/>
    </row>
    <row r="2874" spans="1:10" x14ac:dyDescent="0.35">
      <c r="A2874" s="189"/>
      <c r="B2874" s="189"/>
      <c r="C2874" s="189"/>
      <c r="D2874" s="158"/>
      <c r="E2874" s="189"/>
      <c r="F2874" s="189"/>
      <c r="G2874" s="189"/>
      <c r="H2874" s="189"/>
      <c r="I2874" s="190"/>
      <c r="J2874" s="191"/>
    </row>
    <row r="2875" spans="1:10" x14ac:dyDescent="0.35">
      <c r="A2875" s="189"/>
      <c r="B2875" s="189"/>
      <c r="C2875" s="189"/>
      <c r="D2875" s="158"/>
      <c r="E2875" s="189"/>
      <c r="F2875" s="189"/>
      <c r="G2875" s="189"/>
      <c r="H2875" s="189"/>
      <c r="I2875" s="190"/>
      <c r="J2875" s="191"/>
    </row>
    <row r="2876" spans="1:10" x14ac:dyDescent="0.35">
      <c r="A2876" s="189"/>
      <c r="B2876" s="189"/>
      <c r="C2876" s="189"/>
      <c r="D2876" s="158"/>
      <c r="E2876" s="189"/>
      <c r="F2876" s="189"/>
      <c r="G2876" s="189"/>
      <c r="H2876" s="189"/>
      <c r="I2876" s="190"/>
      <c r="J2876" s="191"/>
    </row>
    <row r="2877" spans="1:10" x14ac:dyDescent="0.35">
      <c r="A2877" s="189"/>
      <c r="B2877" s="189"/>
      <c r="C2877" s="189"/>
      <c r="D2877" s="158"/>
      <c r="E2877" s="189"/>
      <c r="F2877" s="189"/>
      <c r="G2877" s="189"/>
      <c r="H2877" s="189"/>
      <c r="I2877" s="190"/>
      <c r="J2877" s="191"/>
    </row>
    <row r="2878" spans="1:10" x14ac:dyDescent="0.35">
      <c r="A2878" s="189"/>
      <c r="B2878" s="189"/>
      <c r="C2878" s="189"/>
      <c r="D2878" s="158"/>
      <c r="E2878" s="189"/>
      <c r="F2878" s="189"/>
      <c r="G2878" s="189"/>
      <c r="H2878" s="189"/>
      <c r="I2878" s="190"/>
      <c r="J2878" s="191"/>
    </row>
    <row r="2879" spans="1:10" x14ac:dyDescent="0.35">
      <c r="A2879" s="189"/>
      <c r="B2879" s="189"/>
      <c r="C2879" s="189"/>
      <c r="D2879" s="158"/>
      <c r="E2879" s="189"/>
      <c r="F2879" s="189"/>
      <c r="G2879" s="189"/>
      <c r="H2879" s="189"/>
      <c r="I2879" s="190"/>
      <c r="J2879" s="191"/>
    </row>
    <row r="2880" spans="1:10" x14ac:dyDescent="0.35">
      <c r="A2880" s="189"/>
      <c r="B2880" s="189"/>
      <c r="C2880" s="189"/>
      <c r="D2880" s="158"/>
      <c r="E2880" s="189"/>
      <c r="F2880" s="189"/>
      <c r="G2880" s="189"/>
      <c r="H2880" s="189"/>
      <c r="I2880" s="190"/>
      <c r="J2880" s="191"/>
    </row>
    <row r="2881" spans="1:10" x14ac:dyDescent="0.35">
      <c r="A2881" s="189"/>
      <c r="B2881" s="189"/>
      <c r="C2881" s="189"/>
      <c r="D2881" s="158"/>
      <c r="E2881" s="189"/>
      <c r="F2881" s="189"/>
      <c r="G2881" s="189"/>
      <c r="H2881" s="189"/>
      <c r="I2881" s="190"/>
      <c r="J2881" s="191"/>
    </row>
    <row r="2882" spans="1:10" x14ac:dyDescent="0.35">
      <c r="A2882" s="189"/>
      <c r="B2882" s="189"/>
      <c r="C2882" s="189"/>
      <c r="D2882" s="158"/>
      <c r="E2882" s="189"/>
      <c r="F2882" s="189"/>
      <c r="G2882" s="189"/>
      <c r="H2882" s="189"/>
      <c r="I2882" s="190"/>
      <c r="J2882" s="191"/>
    </row>
    <row r="2883" spans="1:10" x14ac:dyDescent="0.35">
      <c r="A2883" s="189"/>
      <c r="B2883" s="189"/>
      <c r="C2883" s="189"/>
      <c r="D2883" s="158"/>
      <c r="E2883" s="189"/>
      <c r="F2883" s="189"/>
      <c r="G2883" s="189"/>
      <c r="H2883" s="189"/>
      <c r="I2883" s="190"/>
      <c r="J2883" s="191"/>
    </row>
    <row r="2884" spans="1:10" x14ac:dyDescent="0.35">
      <c r="A2884" s="189"/>
      <c r="B2884" s="189"/>
      <c r="C2884" s="189"/>
      <c r="D2884" s="158"/>
      <c r="E2884" s="189"/>
      <c r="F2884" s="189"/>
      <c r="G2884" s="189"/>
      <c r="H2884" s="189"/>
      <c r="I2884" s="190"/>
      <c r="J2884" s="191"/>
    </row>
    <row r="2885" spans="1:10" x14ac:dyDescent="0.35">
      <c r="A2885" s="189"/>
      <c r="B2885" s="189"/>
      <c r="C2885" s="189"/>
      <c r="D2885" s="158"/>
      <c r="E2885" s="189"/>
      <c r="F2885" s="189"/>
      <c r="G2885" s="189"/>
      <c r="H2885" s="189"/>
      <c r="I2885" s="190"/>
      <c r="J2885" s="191"/>
    </row>
    <row r="2886" spans="1:10" x14ac:dyDescent="0.35">
      <c r="A2886" s="189"/>
      <c r="B2886" s="189"/>
      <c r="C2886" s="189"/>
      <c r="D2886" s="158"/>
      <c r="E2886" s="189"/>
      <c r="F2886" s="189"/>
      <c r="G2886" s="189"/>
      <c r="H2886" s="189"/>
      <c r="I2886" s="190"/>
      <c r="J2886" s="191"/>
    </row>
    <row r="2887" spans="1:10" x14ac:dyDescent="0.35">
      <c r="A2887" s="189"/>
      <c r="B2887" s="189"/>
      <c r="C2887" s="189"/>
      <c r="D2887" s="158"/>
      <c r="E2887" s="189"/>
      <c r="F2887" s="189"/>
      <c r="G2887" s="189"/>
      <c r="H2887" s="189"/>
      <c r="I2887" s="190"/>
      <c r="J2887" s="191"/>
    </row>
    <row r="2888" spans="1:10" x14ac:dyDescent="0.35">
      <c r="A2888" s="189"/>
      <c r="B2888" s="189"/>
      <c r="C2888" s="189"/>
      <c r="D2888" s="158"/>
      <c r="E2888" s="189"/>
      <c r="F2888" s="189"/>
      <c r="G2888" s="189"/>
      <c r="H2888" s="189"/>
      <c r="I2888" s="190"/>
      <c r="J2888" s="191"/>
    </row>
    <row r="2889" spans="1:10" x14ac:dyDescent="0.35">
      <c r="A2889" s="189"/>
      <c r="B2889" s="189"/>
      <c r="C2889" s="189"/>
      <c r="D2889" s="158"/>
      <c r="E2889" s="189"/>
      <c r="F2889" s="189"/>
      <c r="G2889" s="189"/>
      <c r="H2889" s="189"/>
      <c r="I2889" s="190"/>
      <c r="J2889" s="191"/>
    </row>
    <row r="2890" spans="1:10" x14ac:dyDescent="0.35">
      <c r="A2890" s="189"/>
      <c r="B2890" s="189"/>
      <c r="C2890" s="189"/>
      <c r="D2890" s="158"/>
      <c r="E2890" s="189"/>
      <c r="F2890" s="189"/>
      <c r="G2890" s="189"/>
      <c r="H2890" s="189"/>
      <c r="I2890" s="190"/>
      <c r="J2890" s="191"/>
    </row>
    <row r="2891" spans="1:10" x14ac:dyDescent="0.35">
      <c r="A2891" s="189"/>
      <c r="B2891" s="189"/>
      <c r="C2891" s="189"/>
      <c r="D2891" s="158"/>
      <c r="E2891" s="189"/>
      <c r="F2891" s="189"/>
      <c r="G2891" s="189"/>
      <c r="H2891" s="189"/>
      <c r="I2891" s="190"/>
      <c r="J2891" s="191"/>
    </row>
    <row r="2892" spans="1:10" x14ac:dyDescent="0.35">
      <c r="A2892" s="189"/>
      <c r="B2892" s="189"/>
      <c r="C2892" s="189"/>
      <c r="D2892" s="158"/>
      <c r="E2892" s="189"/>
      <c r="F2892" s="189"/>
      <c r="G2892" s="189"/>
      <c r="H2892" s="189"/>
      <c r="I2892" s="190"/>
      <c r="J2892" s="191"/>
    </row>
    <row r="2893" spans="1:10" x14ac:dyDescent="0.35">
      <c r="A2893" s="189"/>
      <c r="B2893" s="189"/>
      <c r="C2893" s="189"/>
      <c r="D2893" s="158"/>
      <c r="E2893" s="189"/>
      <c r="F2893" s="189"/>
      <c r="G2893" s="189"/>
      <c r="H2893" s="189"/>
      <c r="I2893" s="190"/>
      <c r="J2893" s="191"/>
    </row>
    <row r="2894" spans="1:10" x14ac:dyDescent="0.35">
      <c r="A2894" s="189"/>
      <c r="B2894" s="189"/>
      <c r="C2894" s="189"/>
      <c r="D2894" s="158"/>
      <c r="E2894" s="189"/>
      <c r="F2894" s="189"/>
      <c r="G2894" s="189"/>
      <c r="H2894" s="189"/>
      <c r="I2894" s="190"/>
      <c r="J2894" s="191"/>
    </row>
    <row r="2895" spans="1:10" x14ac:dyDescent="0.35">
      <c r="A2895" s="189"/>
      <c r="B2895" s="189"/>
      <c r="C2895" s="189"/>
      <c r="D2895" s="158"/>
      <c r="E2895" s="189"/>
      <c r="F2895" s="189"/>
      <c r="G2895" s="189"/>
      <c r="H2895" s="189"/>
      <c r="I2895" s="190"/>
      <c r="J2895" s="191"/>
    </row>
    <row r="2896" spans="1:10" x14ac:dyDescent="0.35">
      <c r="A2896" s="189"/>
      <c r="B2896" s="189"/>
      <c r="C2896" s="189"/>
      <c r="D2896" s="158"/>
      <c r="E2896" s="189"/>
      <c r="F2896" s="189"/>
      <c r="G2896" s="189"/>
      <c r="H2896" s="189"/>
      <c r="I2896" s="190"/>
      <c r="J2896" s="191"/>
    </row>
    <row r="2897" spans="1:10" x14ac:dyDescent="0.35">
      <c r="A2897" s="189"/>
      <c r="B2897" s="189"/>
      <c r="C2897" s="189"/>
      <c r="D2897" s="158"/>
      <c r="E2897" s="189"/>
      <c r="F2897" s="189"/>
      <c r="G2897" s="189"/>
      <c r="H2897" s="189"/>
      <c r="I2897" s="190"/>
      <c r="J2897" s="191"/>
    </row>
    <row r="2898" spans="1:10" x14ac:dyDescent="0.35">
      <c r="A2898" s="189"/>
      <c r="B2898" s="189"/>
      <c r="C2898" s="189"/>
      <c r="D2898" s="158"/>
      <c r="E2898" s="189"/>
      <c r="F2898" s="189"/>
      <c r="G2898" s="189"/>
      <c r="H2898" s="189"/>
      <c r="I2898" s="190"/>
      <c r="J2898" s="191"/>
    </row>
    <row r="2899" spans="1:10" x14ac:dyDescent="0.35">
      <c r="A2899" s="189"/>
      <c r="B2899" s="189"/>
      <c r="C2899" s="189"/>
      <c r="D2899" s="158"/>
      <c r="E2899" s="189"/>
      <c r="F2899" s="189"/>
      <c r="G2899" s="189"/>
      <c r="H2899" s="189"/>
      <c r="I2899" s="190"/>
      <c r="J2899" s="191"/>
    </row>
    <row r="2900" spans="1:10" x14ac:dyDescent="0.35">
      <c r="A2900" s="189"/>
      <c r="B2900" s="189"/>
      <c r="C2900" s="189"/>
      <c r="D2900" s="158"/>
      <c r="E2900" s="189"/>
      <c r="F2900" s="189"/>
      <c r="G2900" s="189"/>
      <c r="H2900" s="189"/>
      <c r="I2900" s="190"/>
      <c r="J2900" s="191"/>
    </row>
    <row r="2901" spans="1:10" x14ac:dyDescent="0.35">
      <c r="A2901" s="189"/>
      <c r="B2901" s="189"/>
      <c r="C2901" s="189"/>
      <c r="D2901" s="158"/>
      <c r="E2901" s="189"/>
      <c r="F2901" s="189"/>
      <c r="G2901" s="189"/>
      <c r="H2901" s="189"/>
      <c r="I2901" s="190"/>
      <c r="J2901" s="191"/>
    </row>
    <row r="2902" spans="1:10" x14ac:dyDescent="0.35">
      <c r="A2902" s="189"/>
      <c r="B2902" s="189"/>
      <c r="C2902" s="189"/>
      <c r="D2902" s="158"/>
      <c r="E2902" s="189"/>
      <c r="F2902" s="189"/>
      <c r="G2902" s="189"/>
      <c r="H2902" s="189"/>
      <c r="I2902" s="190"/>
      <c r="J2902" s="191"/>
    </row>
    <row r="2903" spans="1:10" x14ac:dyDescent="0.35">
      <c r="A2903" s="189"/>
      <c r="B2903" s="189"/>
      <c r="C2903" s="189"/>
      <c r="D2903" s="158"/>
      <c r="E2903" s="189"/>
      <c r="F2903" s="189"/>
      <c r="G2903" s="189"/>
      <c r="H2903" s="189"/>
      <c r="I2903" s="190"/>
      <c r="J2903" s="191"/>
    </row>
    <row r="2904" spans="1:10" x14ac:dyDescent="0.35">
      <c r="A2904" s="189"/>
      <c r="B2904" s="189"/>
      <c r="C2904" s="189"/>
      <c r="D2904" s="158"/>
      <c r="E2904" s="189"/>
      <c r="F2904" s="189"/>
      <c r="G2904" s="189"/>
      <c r="H2904" s="189"/>
      <c r="I2904" s="190"/>
      <c r="J2904" s="191"/>
    </row>
    <row r="2905" spans="1:10" x14ac:dyDescent="0.35">
      <c r="A2905" s="189"/>
      <c r="B2905" s="189"/>
      <c r="C2905" s="189"/>
      <c r="D2905" s="158"/>
      <c r="E2905" s="189"/>
      <c r="F2905" s="189"/>
      <c r="G2905" s="189"/>
      <c r="H2905" s="189"/>
      <c r="I2905" s="190"/>
      <c r="J2905" s="191"/>
    </row>
    <row r="2906" spans="1:10" x14ac:dyDescent="0.35">
      <c r="A2906" s="189"/>
      <c r="B2906" s="189"/>
      <c r="C2906" s="189"/>
      <c r="D2906" s="158"/>
      <c r="E2906" s="189"/>
      <c r="F2906" s="189"/>
      <c r="G2906" s="189"/>
      <c r="H2906" s="189"/>
      <c r="I2906" s="190"/>
      <c r="J2906" s="191"/>
    </row>
    <row r="2907" spans="1:10" x14ac:dyDescent="0.35">
      <c r="A2907" s="189"/>
      <c r="B2907" s="189"/>
      <c r="C2907" s="189"/>
      <c r="D2907" s="158"/>
      <c r="E2907" s="189"/>
      <c r="F2907" s="189"/>
      <c r="G2907" s="189"/>
      <c r="H2907" s="189"/>
      <c r="I2907" s="190"/>
      <c r="J2907" s="191"/>
    </row>
    <row r="2908" spans="1:10" x14ac:dyDescent="0.35">
      <c r="A2908" s="189"/>
      <c r="B2908" s="189"/>
      <c r="C2908" s="189"/>
      <c r="D2908" s="158"/>
      <c r="E2908" s="189"/>
      <c r="F2908" s="189"/>
      <c r="G2908" s="189"/>
      <c r="H2908" s="189"/>
      <c r="I2908" s="190"/>
      <c r="J2908" s="191"/>
    </row>
    <row r="2909" spans="1:10" x14ac:dyDescent="0.35">
      <c r="A2909" s="189"/>
      <c r="B2909" s="189"/>
      <c r="C2909" s="189"/>
      <c r="D2909" s="158"/>
      <c r="E2909" s="189"/>
      <c r="F2909" s="189"/>
      <c r="G2909" s="189"/>
      <c r="H2909" s="189"/>
      <c r="I2909" s="190"/>
      <c r="J2909" s="191"/>
    </row>
    <row r="2910" spans="1:10" x14ac:dyDescent="0.35">
      <c r="A2910" s="189"/>
      <c r="B2910" s="189"/>
      <c r="C2910" s="189"/>
      <c r="D2910" s="158"/>
      <c r="E2910" s="189"/>
      <c r="F2910" s="189"/>
      <c r="G2910" s="189"/>
      <c r="H2910" s="189"/>
      <c r="I2910" s="190"/>
      <c r="J2910" s="191"/>
    </row>
    <row r="2911" spans="1:10" x14ac:dyDescent="0.35">
      <c r="A2911" s="189"/>
      <c r="B2911" s="189"/>
      <c r="C2911" s="189"/>
      <c r="D2911" s="158"/>
      <c r="E2911" s="189"/>
      <c r="F2911" s="189"/>
      <c r="G2911" s="189"/>
      <c r="H2911" s="189"/>
      <c r="I2911" s="190"/>
      <c r="J2911" s="191"/>
    </row>
    <row r="2912" spans="1:10" x14ac:dyDescent="0.35">
      <c r="A2912" s="189"/>
      <c r="B2912" s="189"/>
      <c r="C2912" s="189"/>
      <c r="D2912" s="158"/>
      <c r="E2912" s="189"/>
      <c r="F2912" s="189"/>
      <c r="G2912" s="189"/>
      <c r="H2912" s="189"/>
      <c r="I2912" s="190"/>
      <c r="J2912" s="191"/>
    </row>
    <row r="2913" spans="1:10" x14ac:dyDescent="0.35">
      <c r="A2913" s="189"/>
      <c r="B2913" s="189"/>
      <c r="C2913" s="189"/>
      <c r="D2913" s="158"/>
      <c r="E2913" s="189"/>
      <c r="F2913" s="189"/>
      <c r="G2913" s="189"/>
      <c r="H2913" s="189"/>
      <c r="I2913" s="190"/>
      <c r="J2913" s="191"/>
    </row>
    <row r="2914" spans="1:10" x14ac:dyDescent="0.35">
      <c r="A2914" s="189"/>
      <c r="B2914" s="189"/>
      <c r="C2914" s="189"/>
      <c r="D2914" s="158"/>
      <c r="E2914" s="189"/>
      <c r="F2914" s="189"/>
      <c r="G2914" s="189"/>
      <c r="H2914" s="189"/>
      <c r="I2914" s="190"/>
      <c r="J2914" s="191"/>
    </row>
    <row r="2915" spans="1:10" x14ac:dyDescent="0.35">
      <c r="A2915" s="189"/>
      <c r="B2915" s="189"/>
      <c r="C2915" s="189"/>
      <c r="D2915" s="158"/>
      <c r="E2915" s="189"/>
      <c r="F2915" s="189"/>
      <c r="G2915" s="189"/>
      <c r="H2915" s="189"/>
      <c r="I2915" s="190"/>
      <c r="J2915" s="191"/>
    </row>
    <row r="2916" spans="1:10" x14ac:dyDescent="0.35">
      <c r="A2916" s="189"/>
      <c r="B2916" s="189"/>
      <c r="C2916" s="189"/>
      <c r="D2916" s="158"/>
      <c r="E2916" s="189"/>
      <c r="F2916" s="189"/>
      <c r="G2916" s="189"/>
      <c r="H2916" s="189"/>
      <c r="I2916" s="190"/>
      <c r="J2916" s="191"/>
    </row>
    <row r="2917" spans="1:10" x14ac:dyDescent="0.35">
      <c r="A2917" s="189"/>
      <c r="B2917" s="189"/>
      <c r="C2917" s="189"/>
      <c r="D2917" s="158"/>
      <c r="E2917" s="189"/>
      <c r="F2917" s="189"/>
      <c r="G2917" s="189"/>
      <c r="H2917" s="189"/>
      <c r="I2917" s="190"/>
      <c r="J2917" s="191"/>
    </row>
    <row r="2918" spans="1:10" x14ac:dyDescent="0.35">
      <c r="A2918" s="189"/>
      <c r="B2918" s="189"/>
      <c r="C2918" s="189"/>
      <c r="D2918" s="158"/>
      <c r="E2918" s="189"/>
      <c r="F2918" s="189"/>
      <c r="G2918" s="189"/>
      <c r="H2918" s="189"/>
      <c r="I2918" s="190"/>
      <c r="J2918" s="191"/>
    </row>
    <row r="2919" spans="1:10" x14ac:dyDescent="0.35">
      <c r="A2919" s="189"/>
      <c r="B2919" s="189"/>
      <c r="C2919" s="189"/>
      <c r="D2919" s="158"/>
      <c r="E2919" s="189"/>
      <c r="F2919" s="189"/>
      <c r="G2919" s="189"/>
      <c r="H2919" s="189"/>
      <c r="I2919" s="190"/>
      <c r="J2919" s="191"/>
    </row>
    <row r="2920" spans="1:10" x14ac:dyDescent="0.35">
      <c r="A2920" s="189"/>
      <c r="B2920" s="189"/>
      <c r="C2920" s="189"/>
      <c r="D2920" s="158"/>
      <c r="E2920" s="189"/>
      <c r="F2920" s="189"/>
      <c r="G2920" s="189"/>
      <c r="H2920" s="189"/>
      <c r="I2920" s="190"/>
      <c r="J2920" s="191"/>
    </row>
    <row r="2921" spans="1:10" x14ac:dyDescent="0.35">
      <c r="A2921" s="189"/>
      <c r="B2921" s="189"/>
      <c r="C2921" s="189"/>
      <c r="D2921" s="158"/>
      <c r="E2921" s="189"/>
      <c r="F2921" s="189"/>
      <c r="G2921" s="189"/>
      <c r="H2921" s="189"/>
      <c r="I2921" s="190"/>
      <c r="J2921" s="191"/>
    </row>
    <row r="2922" spans="1:10" x14ac:dyDescent="0.35">
      <c r="A2922" s="189"/>
      <c r="B2922" s="189"/>
      <c r="C2922" s="189"/>
      <c r="D2922" s="158"/>
      <c r="E2922" s="189"/>
      <c r="F2922" s="189"/>
      <c r="G2922" s="189"/>
      <c r="H2922" s="189"/>
      <c r="I2922" s="190"/>
      <c r="J2922" s="191"/>
    </row>
    <row r="2923" spans="1:10" x14ac:dyDescent="0.35">
      <c r="A2923" s="189"/>
      <c r="B2923" s="189"/>
      <c r="C2923" s="189"/>
      <c r="D2923" s="158"/>
      <c r="E2923" s="189"/>
      <c r="F2923" s="189"/>
      <c r="G2923" s="189"/>
      <c r="H2923" s="189"/>
      <c r="I2923" s="190"/>
      <c r="J2923" s="191"/>
    </row>
    <row r="2924" spans="1:10" x14ac:dyDescent="0.35">
      <c r="A2924" s="189"/>
      <c r="B2924" s="189"/>
      <c r="C2924" s="189"/>
      <c r="D2924" s="158"/>
      <c r="E2924" s="189"/>
      <c r="F2924" s="189"/>
      <c r="G2924" s="189"/>
      <c r="H2924" s="189"/>
      <c r="I2924" s="190"/>
      <c r="J2924" s="191"/>
    </row>
    <row r="2925" spans="1:10" x14ac:dyDescent="0.35">
      <c r="A2925" s="189"/>
      <c r="B2925" s="189"/>
      <c r="C2925" s="189"/>
      <c r="D2925" s="158"/>
      <c r="E2925" s="189"/>
      <c r="F2925" s="189"/>
      <c r="G2925" s="189"/>
      <c r="H2925" s="189"/>
      <c r="I2925" s="190"/>
      <c r="J2925" s="191"/>
    </row>
    <row r="2926" spans="1:10" x14ac:dyDescent="0.35">
      <c r="A2926" s="189"/>
      <c r="B2926" s="189"/>
      <c r="C2926" s="189"/>
      <c r="D2926" s="158"/>
      <c r="E2926" s="189"/>
      <c r="F2926" s="189"/>
      <c r="G2926" s="189"/>
      <c r="H2926" s="189"/>
      <c r="I2926" s="190"/>
      <c r="J2926" s="191"/>
    </row>
    <row r="2927" spans="1:10" x14ac:dyDescent="0.35">
      <c r="A2927" s="189"/>
      <c r="B2927" s="189"/>
      <c r="C2927" s="189"/>
      <c r="D2927" s="158"/>
      <c r="E2927" s="189"/>
      <c r="F2927" s="189"/>
      <c r="G2927" s="189"/>
      <c r="H2927" s="189"/>
      <c r="I2927" s="190"/>
      <c r="J2927" s="191"/>
    </row>
    <row r="2928" spans="1:10" x14ac:dyDescent="0.35">
      <c r="A2928" s="189"/>
      <c r="B2928" s="189"/>
      <c r="C2928" s="189"/>
      <c r="D2928" s="158"/>
      <c r="E2928" s="189"/>
      <c r="F2928" s="189"/>
      <c r="G2928" s="189"/>
      <c r="H2928" s="189"/>
      <c r="I2928" s="190"/>
      <c r="J2928" s="191"/>
    </row>
    <row r="2929" spans="1:10" x14ac:dyDescent="0.35">
      <c r="A2929" s="189"/>
      <c r="B2929" s="189"/>
      <c r="C2929" s="189"/>
      <c r="D2929" s="158"/>
      <c r="E2929" s="189"/>
      <c r="F2929" s="189"/>
      <c r="G2929" s="189"/>
      <c r="H2929" s="189"/>
      <c r="I2929" s="190"/>
      <c r="J2929" s="191"/>
    </row>
    <row r="2930" spans="1:10" x14ac:dyDescent="0.35">
      <c r="A2930" s="189"/>
      <c r="B2930" s="189"/>
      <c r="C2930" s="189"/>
      <c r="D2930" s="158"/>
      <c r="E2930" s="189"/>
      <c r="F2930" s="189"/>
      <c r="G2930" s="189"/>
      <c r="H2930" s="189"/>
      <c r="I2930" s="190"/>
      <c r="J2930" s="191"/>
    </row>
    <row r="2931" spans="1:10" x14ac:dyDescent="0.35">
      <c r="A2931" s="189"/>
      <c r="B2931" s="189"/>
      <c r="C2931" s="189"/>
      <c r="D2931" s="158"/>
      <c r="E2931" s="189"/>
      <c r="F2931" s="189"/>
      <c r="G2931" s="189"/>
      <c r="H2931" s="189"/>
      <c r="I2931" s="190"/>
      <c r="J2931" s="191"/>
    </row>
    <row r="2932" spans="1:10" x14ac:dyDescent="0.35">
      <c r="A2932" s="189"/>
      <c r="B2932" s="189"/>
      <c r="C2932" s="189"/>
      <c r="D2932" s="158"/>
      <c r="E2932" s="189"/>
      <c r="F2932" s="189"/>
      <c r="G2932" s="189"/>
      <c r="H2932" s="189"/>
      <c r="I2932" s="190"/>
      <c r="J2932" s="191"/>
    </row>
    <row r="2933" spans="1:10" x14ac:dyDescent="0.35">
      <c r="A2933" s="189"/>
      <c r="B2933" s="189"/>
      <c r="C2933" s="189"/>
      <c r="D2933" s="158"/>
      <c r="E2933" s="189"/>
      <c r="F2933" s="189"/>
      <c r="G2933" s="189"/>
      <c r="H2933" s="189"/>
      <c r="I2933" s="190"/>
      <c r="J2933" s="191"/>
    </row>
    <row r="2934" spans="1:10" x14ac:dyDescent="0.35">
      <c r="A2934" s="189"/>
      <c r="B2934" s="189"/>
      <c r="C2934" s="189"/>
      <c r="D2934" s="158"/>
      <c r="E2934" s="189"/>
      <c r="F2934" s="189"/>
      <c r="G2934" s="189"/>
      <c r="H2934" s="189"/>
      <c r="I2934" s="190"/>
      <c r="J2934" s="191"/>
    </row>
    <row r="2935" spans="1:10" x14ac:dyDescent="0.35">
      <c r="A2935" s="189"/>
      <c r="B2935" s="189"/>
      <c r="C2935" s="189"/>
      <c r="D2935" s="158"/>
      <c r="E2935" s="189"/>
      <c r="F2935" s="189"/>
      <c r="G2935" s="189"/>
      <c r="H2935" s="189"/>
      <c r="I2935" s="190"/>
      <c r="J2935" s="191"/>
    </row>
    <row r="2936" spans="1:10" x14ac:dyDescent="0.35">
      <c r="A2936" s="189"/>
      <c r="B2936" s="189"/>
      <c r="C2936" s="189"/>
      <c r="D2936" s="158"/>
      <c r="E2936" s="189"/>
      <c r="F2936" s="189"/>
      <c r="G2936" s="189"/>
      <c r="H2936" s="189"/>
      <c r="I2936" s="190"/>
      <c r="J2936" s="191"/>
    </row>
    <row r="2937" spans="1:10" x14ac:dyDescent="0.35">
      <c r="A2937" s="189"/>
      <c r="B2937" s="189"/>
      <c r="C2937" s="189"/>
      <c r="D2937" s="158"/>
      <c r="E2937" s="189"/>
      <c r="F2937" s="189"/>
      <c r="G2937" s="189"/>
      <c r="H2937" s="189"/>
      <c r="I2937" s="190"/>
      <c r="J2937" s="191"/>
    </row>
    <row r="2938" spans="1:10" x14ac:dyDescent="0.35">
      <c r="A2938" s="189"/>
      <c r="B2938" s="189"/>
      <c r="C2938" s="189"/>
      <c r="D2938" s="158"/>
      <c r="E2938" s="189"/>
      <c r="F2938" s="189"/>
      <c r="G2938" s="189"/>
      <c r="H2938" s="189"/>
      <c r="I2938" s="190"/>
      <c r="J2938" s="191"/>
    </row>
    <row r="2939" spans="1:10" x14ac:dyDescent="0.35">
      <c r="A2939" s="189"/>
      <c r="B2939" s="189"/>
      <c r="C2939" s="189"/>
      <c r="D2939" s="158"/>
      <c r="E2939" s="189"/>
      <c r="F2939" s="189"/>
      <c r="G2939" s="189"/>
      <c r="H2939" s="189"/>
      <c r="I2939" s="190"/>
      <c r="J2939" s="191"/>
    </row>
    <row r="2940" spans="1:10" x14ac:dyDescent="0.35">
      <c r="A2940" s="189"/>
      <c r="B2940" s="189"/>
      <c r="C2940" s="189"/>
      <c r="D2940" s="158"/>
      <c r="E2940" s="189"/>
      <c r="F2940" s="189"/>
      <c r="G2940" s="189"/>
      <c r="H2940" s="189"/>
      <c r="I2940" s="190"/>
      <c r="J2940" s="191"/>
    </row>
    <row r="2941" spans="1:10" x14ac:dyDescent="0.35">
      <c r="A2941" s="189"/>
      <c r="B2941" s="189"/>
      <c r="C2941" s="189"/>
      <c r="D2941" s="158"/>
      <c r="E2941" s="189"/>
      <c r="F2941" s="189"/>
      <c r="G2941" s="189"/>
      <c r="H2941" s="189"/>
      <c r="I2941" s="190"/>
      <c r="J2941" s="191"/>
    </row>
    <row r="2942" spans="1:10" x14ac:dyDescent="0.35">
      <c r="A2942" s="189"/>
      <c r="B2942" s="189"/>
      <c r="C2942" s="189"/>
      <c r="D2942" s="158"/>
      <c r="E2942" s="189"/>
      <c r="F2942" s="189"/>
      <c r="G2942" s="189"/>
      <c r="H2942" s="189"/>
      <c r="I2942" s="190"/>
      <c r="J2942" s="191"/>
    </row>
    <row r="2943" spans="1:10" x14ac:dyDescent="0.35">
      <c r="A2943" s="189"/>
      <c r="B2943" s="189"/>
      <c r="C2943" s="189"/>
      <c r="D2943" s="158"/>
      <c r="E2943" s="189"/>
      <c r="F2943" s="189"/>
      <c r="G2943" s="189"/>
      <c r="H2943" s="189"/>
      <c r="I2943" s="190"/>
      <c r="J2943" s="191"/>
    </row>
    <row r="2944" spans="1:10" x14ac:dyDescent="0.35">
      <c r="A2944" s="189"/>
      <c r="B2944" s="189"/>
      <c r="C2944" s="189"/>
      <c r="D2944" s="158"/>
      <c r="E2944" s="189"/>
      <c r="F2944" s="189"/>
      <c r="G2944" s="189"/>
      <c r="H2944" s="189"/>
      <c r="I2944" s="190"/>
      <c r="J2944" s="191"/>
    </row>
    <row r="2945" spans="1:10" x14ac:dyDescent="0.35">
      <c r="A2945" s="189"/>
      <c r="B2945" s="189"/>
      <c r="C2945" s="189"/>
      <c r="D2945" s="158"/>
      <c r="E2945" s="189"/>
      <c r="F2945" s="189"/>
      <c r="G2945" s="189"/>
      <c r="H2945" s="189"/>
      <c r="I2945" s="190"/>
      <c r="J2945" s="191"/>
    </row>
    <row r="2946" spans="1:10" x14ac:dyDescent="0.35">
      <c r="A2946" s="189"/>
      <c r="B2946" s="189"/>
      <c r="C2946" s="189"/>
      <c r="D2946" s="158"/>
      <c r="E2946" s="189"/>
      <c r="F2946" s="189"/>
      <c r="G2946" s="189"/>
      <c r="H2946" s="189"/>
      <c r="I2946" s="190"/>
      <c r="J2946" s="191"/>
    </row>
    <row r="2947" spans="1:10" x14ac:dyDescent="0.35">
      <c r="A2947" s="189"/>
      <c r="B2947" s="189"/>
      <c r="C2947" s="189"/>
      <c r="D2947" s="158"/>
      <c r="E2947" s="189"/>
      <c r="F2947" s="189"/>
      <c r="G2947" s="189"/>
      <c r="H2947" s="189"/>
      <c r="I2947" s="190"/>
      <c r="J2947" s="191"/>
    </row>
    <row r="2948" spans="1:10" x14ac:dyDescent="0.35">
      <c r="A2948" s="189"/>
      <c r="B2948" s="189"/>
      <c r="C2948" s="189"/>
      <c r="D2948" s="158"/>
      <c r="E2948" s="189"/>
      <c r="F2948" s="189"/>
      <c r="G2948" s="189"/>
      <c r="H2948" s="189"/>
      <c r="I2948" s="190"/>
      <c r="J2948" s="191"/>
    </row>
    <row r="2949" spans="1:10" x14ac:dyDescent="0.35">
      <c r="A2949" s="189"/>
      <c r="B2949" s="189"/>
      <c r="C2949" s="189"/>
      <c r="D2949" s="158"/>
      <c r="E2949" s="189"/>
      <c r="F2949" s="189"/>
      <c r="G2949" s="189"/>
      <c r="H2949" s="189"/>
      <c r="I2949" s="190"/>
      <c r="J2949" s="191"/>
    </row>
    <row r="2950" spans="1:10" x14ac:dyDescent="0.35">
      <c r="A2950" s="189"/>
      <c r="B2950" s="189"/>
      <c r="C2950" s="189"/>
      <c r="D2950" s="158"/>
      <c r="E2950" s="189"/>
      <c r="F2950" s="189"/>
      <c r="G2950" s="189"/>
      <c r="H2950" s="189"/>
      <c r="I2950" s="190"/>
      <c r="J2950" s="191"/>
    </row>
    <row r="2951" spans="1:10" x14ac:dyDescent="0.35">
      <c r="A2951" s="189"/>
      <c r="B2951" s="189"/>
      <c r="C2951" s="189"/>
      <c r="D2951" s="158"/>
      <c r="E2951" s="189"/>
      <c r="F2951" s="189"/>
      <c r="G2951" s="189"/>
      <c r="H2951" s="189"/>
      <c r="I2951" s="190"/>
      <c r="J2951" s="191"/>
    </row>
    <row r="2952" spans="1:10" x14ac:dyDescent="0.35">
      <c r="A2952" s="189"/>
      <c r="B2952" s="189"/>
      <c r="C2952" s="189"/>
      <c r="D2952" s="158"/>
      <c r="E2952" s="189"/>
      <c r="F2952" s="189"/>
      <c r="G2952" s="189"/>
      <c r="H2952" s="189"/>
      <c r="I2952" s="190"/>
      <c r="J2952" s="191"/>
    </row>
    <row r="2953" spans="1:10" x14ac:dyDescent="0.35">
      <c r="A2953" s="189"/>
      <c r="B2953" s="189"/>
      <c r="C2953" s="189"/>
      <c r="D2953" s="158"/>
      <c r="E2953" s="189"/>
      <c r="F2953" s="189"/>
      <c r="G2953" s="189"/>
      <c r="H2953" s="189"/>
      <c r="I2953" s="190"/>
      <c r="J2953" s="191"/>
    </row>
    <row r="2954" spans="1:10" x14ac:dyDescent="0.35">
      <c r="A2954" s="189"/>
      <c r="B2954" s="189"/>
      <c r="C2954" s="189"/>
      <c r="D2954" s="158"/>
      <c r="E2954" s="189"/>
      <c r="F2954" s="189"/>
      <c r="G2954" s="189"/>
      <c r="H2954" s="189"/>
      <c r="I2954" s="190"/>
      <c r="J2954" s="191"/>
    </row>
    <row r="2955" spans="1:10" x14ac:dyDescent="0.35">
      <c r="A2955" s="189"/>
      <c r="B2955" s="189"/>
      <c r="C2955" s="189"/>
      <c r="D2955" s="158"/>
      <c r="E2955" s="189"/>
      <c r="F2955" s="189"/>
      <c r="G2955" s="189"/>
      <c r="H2955" s="189"/>
      <c r="I2955" s="190"/>
      <c r="J2955" s="191"/>
    </row>
    <row r="2956" spans="1:10" x14ac:dyDescent="0.35">
      <c r="A2956" s="189"/>
      <c r="B2956" s="189"/>
      <c r="C2956" s="189"/>
      <c r="D2956" s="158"/>
      <c r="E2956" s="189"/>
      <c r="F2956" s="189"/>
      <c r="G2956" s="189"/>
      <c r="H2956" s="189"/>
      <c r="I2956" s="190"/>
      <c r="J2956" s="191"/>
    </row>
    <row r="2957" spans="1:10" x14ac:dyDescent="0.35">
      <c r="A2957" s="189"/>
      <c r="B2957" s="189"/>
      <c r="C2957" s="189"/>
      <c r="D2957" s="158"/>
      <c r="E2957" s="189"/>
      <c r="F2957" s="189"/>
      <c r="G2957" s="189"/>
      <c r="H2957" s="189"/>
      <c r="I2957" s="190"/>
      <c r="J2957" s="191"/>
    </row>
    <row r="2958" spans="1:10" x14ac:dyDescent="0.35">
      <c r="A2958" s="189"/>
      <c r="B2958" s="189"/>
      <c r="C2958" s="189"/>
      <c r="D2958" s="158"/>
      <c r="E2958" s="189"/>
      <c r="F2958" s="189"/>
      <c r="G2958" s="189"/>
      <c r="H2958" s="189"/>
      <c r="I2958" s="190"/>
      <c r="J2958" s="191"/>
    </row>
    <row r="2959" spans="1:10" x14ac:dyDescent="0.35">
      <c r="A2959" s="189"/>
      <c r="B2959" s="189"/>
      <c r="C2959" s="189"/>
      <c r="D2959" s="158"/>
      <c r="E2959" s="189"/>
      <c r="F2959" s="189"/>
      <c r="G2959" s="189"/>
      <c r="H2959" s="189"/>
      <c r="I2959" s="190"/>
      <c r="J2959" s="191"/>
    </row>
    <row r="2960" spans="1:10" x14ac:dyDescent="0.35">
      <c r="A2960" s="189"/>
      <c r="B2960" s="189"/>
      <c r="C2960" s="189"/>
      <c r="D2960" s="158"/>
      <c r="E2960" s="189"/>
      <c r="F2960" s="189"/>
      <c r="G2960" s="189"/>
      <c r="H2960" s="189"/>
      <c r="I2960" s="190"/>
      <c r="J2960" s="191"/>
    </row>
    <row r="2961" spans="1:10" x14ac:dyDescent="0.35">
      <c r="A2961" s="189"/>
      <c r="B2961" s="189"/>
      <c r="C2961" s="189"/>
      <c r="D2961" s="158"/>
      <c r="E2961" s="189"/>
      <c r="F2961" s="189"/>
      <c r="G2961" s="189"/>
      <c r="H2961" s="189"/>
      <c r="I2961" s="190"/>
      <c r="J2961" s="191"/>
    </row>
    <row r="2962" spans="1:10" x14ac:dyDescent="0.35">
      <c r="A2962" s="189"/>
      <c r="B2962" s="189"/>
      <c r="C2962" s="189"/>
      <c r="D2962" s="158"/>
      <c r="E2962" s="189"/>
      <c r="F2962" s="189"/>
      <c r="G2962" s="189"/>
      <c r="H2962" s="189"/>
      <c r="I2962" s="190"/>
      <c r="J2962" s="191"/>
    </row>
    <row r="2963" spans="1:10" x14ac:dyDescent="0.35">
      <c r="A2963" s="189"/>
      <c r="B2963" s="189"/>
      <c r="C2963" s="189"/>
      <c r="D2963" s="158"/>
      <c r="E2963" s="189"/>
      <c r="F2963" s="189"/>
      <c r="G2963" s="189"/>
      <c r="H2963" s="189"/>
      <c r="I2963" s="190"/>
      <c r="J2963" s="191"/>
    </row>
    <row r="2964" spans="1:10" x14ac:dyDescent="0.35">
      <c r="A2964" s="189"/>
      <c r="B2964" s="189"/>
      <c r="C2964" s="189"/>
      <c r="D2964" s="158"/>
      <c r="E2964" s="189"/>
      <c r="F2964" s="189"/>
      <c r="G2964" s="189"/>
      <c r="H2964" s="189"/>
      <c r="I2964" s="190"/>
      <c r="J2964" s="191"/>
    </row>
    <row r="2965" spans="1:10" x14ac:dyDescent="0.35">
      <c r="A2965" s="189"/>
      <c r="B2965" s="189"/>
      <c r="C2965" s="189"/>
      <c r="D2965" s="158"/>
      <c r="E2965" s="189"/>
      <c r="F2965" s="189"/>
      <c r="G2965" s="189"/>
      <c r="H2965" s="189"/>
      <c r="I2965" s="190"/>
      <c r="J2965" s="191"/>
    </row>
    <row r="2966" spans="1:10" x14ac:dyDescent="0.35">
      <c r="A2966" s="189"/>
      <c r="B2966" s="189"/>
      <c r="C2966" s="189"/>
      <c r="D2966" s="158"/>
      <c r="E2966" s="189"/>
      <c r="F2966" s="189"/>
      <c r="G2966" s="189"/>
      <c r="H2966" s="189"/>
      <c r="I2966" s="190"/>
      <c r="J2966" s="191"/>
    </row>
    <row r="2967" spans="1:10" x14ac:dyDescent="0.35">
      <c r="A2967" s="189"/>
      <c r="B2967" s="189"/>
      <c r="C2967" s="189"/>
      <c r="D2967" s="158"/>
      <c r="E2967" s="189"/>
      <c r="F2967" s="189"/>
      <c r="G2967" s="189"/>
      <c r="H2967" s="189"/>
      <c r="I2967" s="190"/>
      <c r="J2967" s="191"/>
    </row>
    <row r="2968" spans="1:10" x14ac:dyDescent="0.35">
      <c r="A2968" s="189"/>
      <c r="B2968" s="189"/>
      <c r="C2968" s="189"/>
      <c r="D2968" s="158"/>
      <c r="E2968" s="189"/>
      <c r="F2968" s="189"/>
      <c r="G2968" s="189"/>
      <c r="H2968" s="189"/>
      <c r="I2968" s="190"/>
      <c r="J2968" s="191"/>
    </row>
    <row r="2969" spans="1:10" x14ac:dyDescent="0.35">
      <c r="A2969" s="189"/>
      <c r="B2969" s="189"/>
      <c r="C2969" s="189"/>
      <c r="D2969" s="158"/>
      <c r="E2969" s="189"/>
      <c r="F2969" s="189"/>
      <c r="G2969" s="189"/>
      <c r="H2969" s="189"/>
      <c r="I2969" s="190"/>
      <c r="J2969" s="191"/>
    </row>
    <row r="2970" spans="1:10" x14ac:dyDescent="0.35">
      <c r="A2970" s="189"/>
      <c r="B2970" s="189"/>
      <c r="C2970" s="189"/>
      <c r="D2970" s="158"/>
      <c r="E2970" s="189"/>
      <c r="F2970" s="189"/>
      <c r="G2970" s="189"/>
      <c r="H2970" s="189"/>
      <c r="I2970" s="190"/>
      <c r="J2970" s="191"/>
    </row>
    <row r="2971" spans="1:10" x14ac:dyDescent="0.35">
      <c r="A2971" s="189"/>
      <c r="B2971" s="189"/>
      <c r="C2971" s="189"/>
      <c r="D2971" s="158"/>
      <c r="E2971" s="189"/>
      <c r="F2971" s="189"/>
      <c r="G2971" s="189"/>
      <c r="H2971" s="189"/>
      <c r="I2971" s="190"/>
      <c r="J2971" s="191"/>
    </row>
    <row r="2972" spans="1:10" x14ac:dyDescent="0.35">
      <c r="A2972" s="189"/>
      <c r="B2972" s="189"/>
      <c r="C2972" s="189"/>
      <c r="D2972" s="158"/>
      <c r="E2972" s="189"/>
      <c r="F2972" s="189"/>
      <c r="G2972" s="189"/>
      <c r="H2972" s="189"/>
      <c r="I2972" s="190"/>
      <c r="J2972" s="191"/>
    </row>
    <row r="2973" spans="1:10" x14ac:dyDescent="0.35">
      <c r="A2973" s="189"/>
      <c r="B2973" s="189"/>
      <c r="C2973" s="189"/>
      <c r="D2973" s="158"/>
      <c r="E2973" s="189"/>
      <c r="F2973" s="189"/>
      <c r="G2973" s="189"/>
      <c r="H2973" s="189"/>
      <c r="I2973" s="190"/>
      <c r="J2973" s="191"/>
    </row>
    <row r="2974" spans="1:10" x14ac:dyDescent="0.35">
      <c r="A2974" s="189"/>
      <c r="B2974" s="189"/>
      <c r="C2974" s="189"/>
      <c r="D2974" s="158"/>
      <c r="E2974" s="189"/>
      <c r="F2974" s="189"/>
      <c r="G2974" s="189"/>
      <c r="H2974" s="189"/>
      <c r="I2974" s="190"/>
      <c r="J2974" s="191"/>
    </row>
    <row r="2975" spans="1:10" x14ac:dyDescent="0.35">
      <c r="A2975" s="189"/>
      <c r="B2975" s="189"/>
      <c r="C2975" s="189"/>
      <c r="D2975" s="158"/>
      <c r="E2975" s="189"/>
      <c r="F2975" s="189"/>
      <c r="G2975" s="189"/>
      <c r="H2975" s="189"/>
      <c r="I2975" s="190"/>
      <c r="J2975" s="191"/>
    </row>
    <row r="2976" spans="1:10" x14ac:dyDescent="0.35">
      <c r="A2976" s="189"/>
      <c r="B2976" s="189"/>
      <c r="C2976" s="189"/>
      <c r="D2976" s="158"/>
      <c r="E2976" s="189"/>
      <c r="F2976" s="189"/>
      <c r="G2976" s="189"/>
      <c r="H2976" s="189"/>
      <c r="I2976" s="190"/>
      <c r="J2976" s="191"/>
    </row>
    <row r="2977" spans="1:10" x14ac:dyDescent="0.35">
      <c r="A2977" s="189"/>
      <c r="B2977" s="189"/>
      <c r="C2977" s="189"/>
      <c r="D2977" s="158"/>
      <c r="E2977" s="189"/>
      <c r="F2977" s="189"/>
      <c r="G2977" s="189"/>
      <c r="H2977" s="189"/>
      <c r="I2977" s="190"/>
      <c r="J2977" s="191"/>
    </row>
    <row r="2978" spans="1:10" x14ac:dyDescent="0.35">
      <c r="A2978" s="189"/>
      <c r="B2978" s="189"/>
      <c r="C2978" s="189"/>
      <c r="D2978" s="158"/>
      <c r="E2978" s="189"/>
      <c r="F2978" s="189"/>
      <c r="G2978" s="189"/>
      <c r="H2978" s="189"/>
      <c r="I2978" s="190"/>
      <c r="J2978" s="191"/>
    </row>
    <row r="2979" spans="1:10" x14ac:dyDescent="0.35">
      <c r="A2979" s="189"/>
      <c r="B2979" s="189"/>
      <c r="C2979" s="189"/>
      <c r="D2979" s="158"/>
      <c r="E2979" s="189"/>
      <c r="F2979" s="189"/>
      <c r="G2979" s="189"/>
      <c r="H2979" s="189"/>
      <c r="I2979" s="190"/>
      <c r="J2979" s="191"/>
    </row>
    <row r="2980" spans="1:10" x14ac:dyDescent="0.35">
      <c r="A2980" s="189"/>
      <c r="B2980" s="189"/>
      <c r="C2980" s="189"/>
      <c r="D2980" s="158"/>
      <c r="E2980" s="189"/>
      <c r="F2980" s="189"/>
      <c r="G2980" s="189"/>
      <c r="H2980" s="189"/>
      <c r="I2980" s="190"/>
      <c r="J2980" s="191"/>
    </row>
    <row r="2981" spans="1:10" x14ac:dyDescent="0.35">
      <c r="A2981" s="189"/>
      <c r="B2981" s="189"/>
      <c r="C2981" s="189"/>
      <c r="D2981" s="158"/>
      <c r="E2981" s="189"/>
      <c r="F2981" s="189"/>
      <c r="G2981" s="189"/>
      <c r="H2981" s="189"/>
      <c r="I2981" s="190"/>
      <c r="J2981" s="191"/>
    </row>
    <row r="2982" spans="1:10" x14ac:dyDescent="0.35">
      <c r="A2982" s="189"/>
      <c r="B2982" s="189"/>
      <c r="C2982" s="189"/>
      <c r="D2982" s="158"/>
      <c r="E2982" s="189"/>
      <c r="F2982" s="189"/>
      <c r="G2982" s="189"/>
      <c r="H2982" s="189"/>
      <c r="I2982" s="190"/>
      <c r="J2982" s="191"/>
    </row>
    <row r="2983" spans="1:10" x14ac:dyDescent="0.35">
      <c r="A2983" s="189"/>
      <c r="B2983" s="189"/>
      <c r="C2983" s="189"/>
      <c r="D2983" s="158"/>
      <c r="E2983" s="189"/>
      <c r="F2983" s="189"/>
      <c r="G2983" s="189"/>
      <c r="H2983" s="189"/>
      <c r="I2983" s="190"/>
      <c r="J2983" s="191"/>
    </row>
    <row r="2984" spans="1:10" x14ac:dyDescent="0.35">
      <c r="A2984" s="189"/>
      <c r="B2984" s="189"/>
      <c r="C2984" s="189"/>
      <c r="D2984" s="158"/>
      <c r="E2984" s="189"/>
      <c r="F2984" s="189"/>
      <c r="G2984" s="189"/>
      <c r="H2984" s="189"/>
      <c r="I2984" s="190"/>
      <c r="J2984" s="191"/>
    </row>
    <row r="2985" spans="1:10" x14ac:dyDescent="0.35">
      <c r="A2985" s="189"/>
      <c r="B2985" s="189"/>
      <c r="C2985" s="189"/>
      <c r="D2985" s="158"/>
      <c r="E2985" s="189"/>
      <c r="F2985" s="189"/>
      <c r="G2985" s="189"/>
      <c r="H2985" s="189"/>
      <c r="I2985" s="190"/>
      <c r="J2985" s="191"/>
    </row>
    <row r="2986" spans="1:10" x14ac:dyDescent="0.35">
      <c r="A2986" s="189"/>
      <c r="B2986" s="189"/>
      <c r="C2986" s="189"/>
      <c r="D2986" s="158"/>
      <c r="E2986" s="189"/>
      <c r="F2986" s="189"/>
      <c r="G2986" s="189"/>
      <c r="H2986" s="189"/>
      <c r="I2986" s="190"/>
      <c r="J2986" s="191"/>
    </row>
    <row r="2987" spans="1:10" x14ac:dyDescent="0.35">
      <c r="A2987" s="189"/>
      <c r="B2987" s="189"/>
      <c r="C2987" s="189"/>
      <c r="D2987" s="158"/>
      <c r="E2987" s="189"/>
      <c r="F2987" s="189"/>
      <c r="G2987" s="189"/>
      <c r="H2987" s="189"/>
      <c r="I2987" s="190"/>
      <c r="J2987" s="191"/>
    </row>
    <row r="2988" spans="1:10" x14ac:dyDescent="0.35">
      <c r="A2988" s="189"/>
      <c r="B2988" s="189"/>
      <c r="C2988" s="189"/>
      <c r="D2988" s="158"/>
      <c r="E2988" s="189"/>
      <c r="F2988" s="189"/>
      <c r="G2988" s="189"/>
      <c r="H2988" s="189"/>
      <c r="I2988" s="190"/>
      <c r="J2988" s="191"/>
    </row>
    <row r="2989" spans="1:10" x14ac:dyDescent="0.35">
      <c r="A2989" s="189"/>
      <c r="B2989" s="189"/>
      <c r="C2989" s="189"/>
      <c r="D2989" s="158"/>
      <c r="E2989" s="189"/>
      <c r="F2989" s="189"/>
      <c r="G2989" s="189"/>
      <c r="H2989" s="189"/>
      <c r="I2989" s="190"/>
      <c r="J2989" s="191"/>
    </row>
    <row r="2990" spans="1:10" x14ac:dyDescent="0.35">
      <c r="A2990" s="189"/>
      <c r="B2990" s="189"/>
      <c r="C2990" s="189"/>
      <c r="D2990" s="158"/>
      <c r="E2990" s="189"/>
      <c r="F2990" s="189"/>
      <c r="G2990" s="189"/>
      <c r="H2990" s="189"/>
      <c r="I2990" s="190"/>
      <c r="J2990" s="191"/>
    </row>
    <row r="2991" spans="1:10" x14ac:dyDescent="0.35">
      <c r="A2991" s="189"/>
      <c r="B2991" s="189"/>
      <c r="C2991" s="189"/>
      <c r="D2991" s="158"/>
      <c r="E2991" s="189"/>
      <c r="F2991" s="189"/>
      <c r="G2991" s="189"/>
      <c r="H2991" s="189"/>
      <c r="I2991" s="190"/>
      <c r="J2991" s="191"/>
    </row>
    <row r="2992" spans="1:10" x14ac:dyDescent="0.35">
      <c r="A2992" s="189"/>
      <c r="B2992" s="189"/>
      <c r="C2992" s="189"/>
      <c r="D2992" s="158"/>
      <c r="E2992" s="189"/>
      <c r="F2992" s="189"/>
      <c r="G2992" s="189"/>
      <c r="H2992" s="189"/>
      <c r="I2992" s="190"/>
      <c r="J2992" s="191"/>
    </row>
    <row r="2993" spans="1:10" x14ac:dyDescent="0.35">
      <c r="A2993" s="189"/>
      <c r="B2993" s="189"/>
      <c r="C2993" s="189"/>
      <c r="D2993" s="158"/>
      <c r="E2993" s="189"/>
      <c r="F2993" s="189"/>
      <c r="G2993" s="189"/>
      <c r="H2993" s="189"/>
      <c r="I2993" s="190"/>
      <c r="J2993" s="191"/>
    </row>
    <row r="2994" spans="1:10" x14ac:dyDescent="0.35">
      <c r="A2994" s="189"/>
      <c r="B2994" s="189"/>
      <c r="C2994" s="189"/>
      <c r="D2994" s="158"/>
      <c r="E2994" s="189"/>
      <c r="F2994" s="189"/>
      <c r="G2994" s="189"/>
      <c r="H2994" s="189"/>
      <c r="I2994" s="190"/>
      <c r="J2994" s="191"/>
    </row>
    <row r="2995" spans="1:10" x14ac:dyDescent="0.35">
      <c r="A2995" s="189"/>
      <c r="B2995" s="189"/>
      <c r="C2995" s="189"/>
      <c r="D2995" s="158"/>
      <c r="E2995" s="189"/>
      <c r="F2995" s="189"/>
      <c r="G2995" s="189"/>
      <c r="H2995" s="189"/>
      <c r="I2995" s="190"/>
      <c r="J2995" s="191"/>
    </row>
    <row r="2996" spans="1:10" x14ac:dyDescent="0.35">
      <c r="A2996" s="189"/>
      <c r="B2996" s="189"/>
      <c r="C2996" s="189"/>
      <c r="D2996" s="158"/>
      <c r="E2996" s="189"/>
      <c r="F2996" s="189"/>
      <c r="G2996" s="189"/>
      <c r="H2996" s="189"/>
      <c r="I2996" s="190"/>
      <c r="J2996" s="191"/>
    </row>
    <row r="2997" spans="1:10" x14ac:dyDescent="0.35">
      <c r="A2997" s="189"/>
      <c r="B2997" s="189"/>
      <c r="C2997" s="189"/>
      <c r="D2997" s="158"/>
      <c r="E2997" s="189"/>
      <c r="F2997" s="189"/>
      <c r="G2997" s="189"/>
      <c r="H2997" s="189"/>
      <c r="I2997" s="190"/>
      <c r="J2997" s="191"/>
    </row>
    <row r="2998" spans="1:10" x14ac:dyDescent="0.35">
      <c r="A2998" s="189"/>
      <c r="B2998" s="189"/>
      <c r="C2998" s="189"/>
      <c r="D2998" s="158"/>
      <c r="E2998" s="189"/>
      <c r="F2998" s="189"/>
      <c r="G2998" s="189"/>
      <c r="H2998" s="189"/>
      <c r="I2998" s="190"/>
      <c r="J2998" s="191"/>
    </row>
    <row r="2999" spans="1:10" x14ac:dyDescent="0.35">
      <c r="A2999" s="189"/>
      <c r="B2999" s="189"/>
      <c r="C2999" s="189"/>
      <c r="D2999" s="158"/>
      <c r="E2999" s="189"/>
      <c r="F2999" s="189"/>
      <c r="G2999" s="189"/>
      <c r="H2999" s="189"/>
      <c r="I2999" s="190"/>
      <c r="J2999" s="191"/>
    </row>
    <row r="3000" spans="1:10" x14ac:dyDescent="0.35">
      <c r="A3000" s="189"/>
      <c r="B3000" s="189"/>
      <c r="C3000" s="189"/>
      <c r="D3000" s="158"/>
      <c r="E3000" s="189"/>
      <c r="F3000" s="189"/>
      <c r="G3000" s="189"/>
      <c r="H3000" s="189"/>
      <c r="I3000" s="190"/>
      <c r="J3000" s="191"/>
    </row>
    <row r="3001" spans="1:10" x14ac:dyDescent="0.35">
      <c r="A3001" s="189"/>
      <c r="B3001" s="189"/>
      <c r="C3001" s="189"/>
      <c r="D3001" s="158"/>
      <c r="E3001" s="189"/>
      <c r="F3001" s="189"/>
      <c r="G3001" s="189"/>
      <c r="H3001" s="189"/>
      <c r="I3001" s="190"/>
      <c r="J3001" s="191"/>
    </row>
    <row r="3002" spans="1:10" x14ac:dyDescent="0.35">
      <c r="A3002" s="189"/>
      <c r="B3002" s="189"/>
      <c r="C3002" s="189"/>
      <c r="D3002" s="158"/>
      <c r="E3002" s="189"/>
      <c r="F3002" s="189"/>
      <c r="G3002" s="189"/>
      <c r="H3002" s="189"/>
      <c r="I3002" s="190"/>
      <c r="J3002" s="191"/>
    </row>
    <row r="3003" spans="1:10" x14ac:dyDescent="0.35">
      <c r="A3003" s="189"/>
      <c r="B3003" s="189"/>
      <c r="C3003" s="189"/>
      <c r="D3003" s="158"/>
      <c r="E3003" s="189"/>
      <c r="F3003" s="189"/>
      <c r="G3003" s="189"/>
      <c r="H3003" s="189"/>
      <c r="I3003" s="190"/>
      <c r="J3003" s="191"/>
    </row>
    <row r="3004" spans="1:10" x14ac:dyDescent="0.35">
      <c r="A3004" s="189"/>
      <c r="B3004" s="189"/>
      <c r="C3004" s="189"/>
      <c r="D3004" s="158"/>
      <c r="E3004" s="189"/>
      <c r="F3004" s="189"/>
      <c r="G3004" s="189"/>
      <c r="H3004" s="189"/>
      <c r="I3004" s="190"/>
      <c r="J3004" s="191"/>
    </row>
    <row r="3005" spans="1:10" x14ac:dyDescent="0.35">
      <c r="A3005" s="189"/>
      <c r="B3005" s="189"/>
      <c r="C3005" s="189"/>
      <c r="D3005" s="158"/>
      <c r="E3005" s="189"/>
      <c r="F3005" s="189"/>
      <c r="G3005" s="189"/>
      <c r="H3005" s="189"/>
      <c r="I3005" s="190"/>
      <c r="J3005" s="191"/>
    </row>
    <row r="3006" spans="1:10" x14ac:dyDescent="0.35">
      <c r="A3006" s="189"/>
      <c r="B3006" s="189"/>
      <c r="C3006" s="189"/>
      <c r="D3006" s="158"/>
      <c r="E3006" s="189"/>
      <c r="F3006" s="189"/>
      <c r="G3006" s="189"/>
      <c r="H3006" s="189"/>
      <c r="I3006" s="190"/>
      <c r="J3006" s="191"/>
    </row>
    <row r="3007" spans="1:10" x14ac:dyDescent="0.35">
      <c r="A3007" s="189"/>
      <c r="B3007" s="189"/>
      <c r="C3007" s="189"/>
      <c r="D3007" s="158"/>
      <c r="E3007" s="189"/>
      <c r="F3007" s="189"/>
      <c r="G3007" s="189"/>
      <c r="H3007" s="189"/>
      <c r="I3007" s="190"/>
      <c r="J3007" s="191"/>
    </row>
    <row r="3008" spans="1:10" x14ac:dyDescent="0.35">
      <c r="A3008" s="189"/>
      <c r="B3008" s="189"/>
      <c r="C3008" s="189"/>
      <c r="D3008" s="158"/>
      <c r="E3008" s="189"/>
      <c r="F3008" s="189"/>
      <c r="G3008" s="189"/>
      <c r="H3008" s="189"/>
      <c r="I3008" s="190"/>
      <c r="J3008" s="191"/>
    </row>
    <row r="3009" spans="1:10" x14ac:dyDescent="0.35">
      <c r="A3009" s="189"/>
      <c r="B3009" s="189"/>
      <c r="C3009" s="189"/>
      <c r="D3009" s="158"/>
      <c r="E3009" s="189"/>
      <c r="F3009" s="189"/>
      <c r="G3009" s="189"/>
      <c r="H3009" s="189"/>
      <c r="I3009" s="190"/>
      <c r="J3009" s="191"/>
    </row>
    <row r="3010" spans="1:10" x14ac:dyDescent="0.35">
      <c r="A3010" s="189"/>
      <c r="B3010" s="189"/>
      <c r="C3010" s="189"/>
      <c r="D3010" s="158"/>
      <c r="E3010" s="189"/>
      <c r="F3010" s="189"/>
      <c r="G3010" s="189"/>
      <c r="H3010" s="189"/>
      <c r="I3010" s="190"/>
      <c r="J3010" s="191"/>
    </row>
    <row r="3011" spans="1:10" x14ac:dyDescent="0.35">
      <c r="A3011" s="189"/>
      <c r="B3011" s="189"/>
      <c r="C3011" s="189"/>
      <c r="D3011" s="158"/>
      <c r="E3011" s="189"/>
      <c r="F3011" s="189"/>
      <c r="G3011" s="189"/>
      <c r="H3011" s="189"/>
      <c r="I3011" s="190"/>
      <c r="J3011" s="191"/>
    </row>
    <row r="3012" spans="1:10" x14ac:dyDescent="0.35">
      <c r="A3012" s="189"/>
      <c r="B3012" s="189"/>
      <c r="C3012" s="189"/>
      <c r="D3012" s="158"/>
      <c r="E3012" s="189"/>
      <c r="F3012" s="189"/>
      <c r="G3012" s="189"/>
      <c r="H3012" s="189"/>
      <c r="I3012" s="190"/>
      <c r="J3012" s="191"/>
    </row>
    <row r="3013" spans="1:10" x14ac:dyDescent="0.35">
      <c r="A3013" s="189"/>
      <c r="B3013" s="189"/>
      <c r="C3013" s="189"/>
      <c r="D3013" s="158"/>
      <c r="E3013" s="189"/>
      <c r="F3013" s="189"/>
      <c r="G3013" s="189"/>
      <c r="H3013" s="189"/>
      <c r="I3013" s="190"/>
      <c r="J3013" s="191"/>
    </row>
    <row r="3014" spans="1:10" x14ac:dyDescent="0.35">
      <c r="A3014" s="189"/>
      <c r="B3014" s="189"/>
      <c r="C3014" s="189"/>
      <c r="D3014" s="158"/>
      <c r="E3014" s="189"/>
      <c r="F3014" s="189"/>
      <c r="G3014" s="189"/>
      <c r="H3014" s="189"/>
      <c r="I3014" s="190"/>
      <c r="J3014" s="191"/>
    </row>
    <row r="3015" spans="1:10" x14ac:dyDescent="0.35">
      <c r="A3015" s="189"/>
      <c r="B3015" s="189"/>
      <c r="C3015" s="189"/>
      <c r="D3015" s="158"/>
      <c r="E3015" s="189"/>
      <c r="F3015" s="189"/>
      <c r="G3015" s="189"/>
      <c r="H3015" s="189"/>
      <c r="I3015" s="190"/>
      <c r="J3015" s="191"/>
    </row>
    <row r="3016" spans="1:10" x14ac:dyDescent="0.35">
      <c r="A3016" s="189"/>
      <c r="B3016" s="189"/>
      <c r="C3016" s="189"/>
      <c r="D3016" s="158"/>
      <c r="E3016" s="189"/>
      <c r="F3016" s="189"/>
      <c r="G3016" s="189"/>
      <c r="H3016" s="189"/>
      <c r="I3016" s="190"/>
      <c r="J3016" s="191"/>
    </row>
    <row r="3017" spans="1:10" x14ac:dyDescent="0.35">
      <c r="A3017" s="189"/>
      <c r="B3017" s="189"/>
      <c r="C3017" s="189"/>
      <c r="D3017" s="158"/>
      <c r="E3017" s="189"/>
      <c r="F3017" s="189"/>
      <c r="G3017" s="189"/>
      <c r="H3017" s="189"/>
      <c r="I3017" s="190"/>
      <c r="J3017" s="191"/>
    </row>
    <row r="3018" spans="1:10" x14ac:dyDescent="0.35">
      <c r="A3018" s="189"/>
      <c r="B3018" s="189"/>
      <c r="C3018" s="189"/>
      <c r="D3018" s="158"/>
      <c r="E3018" s="189"/>
      <c r="F3018" s="189"/>
      <c r="G3018" s="189"/>
      <c r="H3018" s="189"/>
      <c r="I3018" s="190"/>
      <c r="J3018" s="191"/>
    </row>
    <row r="3019" spans="1:10" x14ac:dyDescent="0.35">
      <c r="A3019" s="189"/>
      <c r="B3019" s="189"/>
      <c r="C3019" s="189"/>
      <c r="D3019" s="158"/>
      <c r="E3019" s="189"/>
      <c r="F3019" s="189"/>
      <c r="G3019" s="189"/>
      <c r="H3019" s="189"/>
      <c r="I3019" s="190"/>
      <c r="J3019" s="191"/>
    </row>
    <row r="3020" spans="1:10" x14ac:dyDescent="0.35">
      <c r="A3020" s="189"/>
      <c r="B3020" s="189"/>
      <c r="C3020" s="189"/>
      <c r="D3020" s="158"/>
      <c r="E3020" s="189"/>
      <c r="F3020" s="189"/>
      <c r="G3020" s="189"/>
      <c r="H3020" s="189"/>
      <c r="I3020" s="190"/>
      <c r="J3020" s="191"/>
    </row>
    <row r="3021" spans="1:10" x14ac:dyDescent="0.35">
      <c r="A3021" s="189"/>
      <c r="B3021" s="189"/>
      <c r="C3021" s="189"/>
      <c r="D3021" s="158"/>
      <c r="E3021" s="189"/>
      <c r="F3021" s="189"/>
      <c r="G3021" s="189"/>
      <c r="H3021" s="189"/>
      <c r="I3021" s="190"/>
      <c r="J3021" s="191"/>
    </row>
    <row r="3022" spans="1:10" x14ac:dyDescent="0.35">
      <c r="A3022" s="189"/>
      <c r="B3022" s="189"/>
      <c r="C3022" s="189"/>
      <c r="D3022" s="158"/>
      <c r="E3022" s="189"/>
      <c r="F3022" s="189"/>
      <c r="G3022" s="189"/>
      <c r="H3022" s="189"/>
      <c r="I3022" s="190"/>
      <c r="J3022" s="191"/>
    </row>
    <row r="3023" spans="1:10" x14ac:dyDescent="0.35">
      <c r="A3023" s="189"/>
      <c r="B3023" s="189"/>
      <c r="C3023" s="189"/>
      <c r="D3023" s="158"/>
      <c r="E3023" s="189"/>
      <c r="F3023" s="189"/>
      <c r="G3023" s="189"/>
      <c r="H3023" s="189"/>
      <c r="I3023" s="190"/>
      <c r="J3023" s="191"/>
    </row>
    <row r="3024" spans="1:10" x14ac:dyDescent="0.35">
      <c r="A3024" s="189"/>
      <c r="B3024" s="189"/>
      <c r="C3024" s="189"/>
      <c r="D3024" s="158"/>
      <c r="E3024" s="189"/>
      <c r="F3024" s="189"/>
      <c r="G3024" s="189"/>
      <c r="H3024" s="189"/>
      <c r="I3024" s="190"/>
      <c r="J3024" s="191"/>
    </row>
    <row r="3025" spans="1:10" x14ac:dyDescent="0.35">
      <c r="A3025" s="189"/>
      <c r="B3025" s="189"/>
      <c r="C3025" s="189"/>
      <c r="D3025" s="158"/>
      <c r="E3025" s="189"/>
      <c r="F3025" s="189"/>
      <c r="G3025" s="189"/>
      <c r="H3025" s="189"/>
      <c r="I3025" s="190"/>
      <c r="J3025" s="191"/>
    </row>
    <row r="3026" spans="1:10" x14ac:dyDescent="0.35">
      <c r="A3026" s="189"/>
      <c r="B3026" s="189"/>
      <c r="C3026" s="189"/>
      <c r="D3026" s="158"/>
      <c r="E3026" s="189"/>
      <c r="F3026" s="189"/>
      <c r="G3026" s="189"/>
      <c r="H3026" s="189"/>
      <c r="I3026" s="190"/>
      <c r="J3026" s="191"/>
    </row>
    <row r="3027" spans="1:10" x14ac:dyDescent="0.35">
      <c r="A3027" s="189"/>
      <c r="B3027" s="189"/>
      <c r="C3027" s="189"/>
      <c r="D3027" s="158"/>
      <c r="E3027" s="189"/>
      <c r="F3027" s="189"/>
      <c r="G3027" s="189"/>
      <c r="H3027" s="189"/>
      <c r="I3027" s="190"/>
      <c r="J3027" s="191"/>
    </row>
    <row r="3028" spans="1:10" x14ac:dyDescent="0.35">
      <c r="A3028" s="189"/>
      <c r="B3028" s="189"/>
      <c r="C3028" s="189"/>
      <c r="D3028" s="158"/>
      <c r="E3028" s="189"/>
      <c r="F3028" s="189"/>
      <c r="G3028" s="189"/>
      <c r="H3028" s="189"/>
      <c r="I3028" s="190"/>
      <c r="J3028" s="191"/>
    </row>
    <row r="3029" spans="1:10" x14ac:dyDescent="0.35">
      <c r="A3029" s="189"/>
      <c r="B3029" s="189"/>
      <c r="C3029" s="189"/>
      <c r="D3029" s="158"/>
      <c r="E3029" s="189"/>
      <c r="F3029" s="189"/>
      <c r="G3029" s="189"/>
      <c r="H3029" s="189"/>
      <c r="I3029" s="190"/>
      <c r="J3029" s="191"/>
    </row>
    <row r="3030" spans="1:10" x14ac:dyDescent="0.35">
      <c r="A3030" s="189"/>
      <c r="B3030" s="189"/>
      <c r="C3030" s="189"/>
      <c r="D3030" s="158"/>
      <c r="E3030" s="189"/>
      <c r="F3030" s="189"/>
      <c r="G3030" s="189"/>
      <c r="H3030" s="189"/>
      <c r="I3030" s="190"/>
      <c r="J3030" s="191"/>
    </row>
    <row r="3031" spans="1:10" x14ac:dyDescent="0.35">
      <c r="A3031" s="189"/>
      <c r="B3031" s="189"/>
      <c r="C3031" s="189"/>
      <c r="D3031" s="158"/>
      <c r="E3031" s="189"/>
      <c r="F3031" s="189"/>
      <c r="G3031" s="189"/>
      <c r="H3031" s="189"/>
      <c r="I3031" s="190"/>
      <c r="J3031" s="191"/>
    </row>
    <row r="3032" spans="1:10" x14ac:dyDescent="0.35">
      <c r="A3032" s="189"/>
      <c r="B3032" s="189"/>
      <c r="C3032" s="189"/>
      <c r="D3032" s="158"/>
      <c r="E3032" s="189"/>
      <c r="F3032" s="189"/>
      <c r="G3032" s="189"/>
      <c r="H3032" s="189"/>
      <c r="I3032" s="190"/>
      <c r="J3032" s="191"/>
    </row>
    <row r="3033" spans="1:10" x14ac:dyDescent="0.35">
      <c r="A3033" s="189"/>
      <c r="B3033" s="189"/>
      <c r="C3033" s="189"/>
      <c r="D3033" s="158"/>
      <c r="E3033" s="189"/>
      <c r="F3033" s="189"/>
      <c r="G3033" s="189"/>
      <c r="H3033" s="189"/>
      <c r="I3033" s="190"/>
      <c r="J3033" s="191"/>
    </row>
    <row r="3034" spans="1:10" x14ac:dyDescent="0.35">
      <c r="A3034" s="189"/>
      <c r="B3034" s="189"/>
      <c r="C3034" s="189"/>
      <c r="D3034" s="158"/>
      <c r="E3034" s="189"/>
      <c r="F3034" s="189"/>
      <c r="G3034" s="189"/>
      <c r="H3034" s="189"/>
      <c r="I3034" s="190"/>
      <c r="J3034" s="191"/>
    </row>
    <row r="3035" spans="1:10" x14ac:dyDescent="0.35">
      <c r="A3035" s="189"/>
      <c r="B3035" s="189"/>
      <c r="C3035" s="189"/>
      <c r="D3035" s="158"/>
      <c r="E3035" s="189"/>
      <c r="F3035" s="189"/>
      <c r="G3035" s="189"/>
      <c r="H3035" s="189"/>
      <c r="I3035" s="190"/>
      <c r="J3035" s="191"/>
    </row>
    <row r="3036" spans="1:10" x14ac:dyDescent="0.35">
      <c r="A3036" s="189"/>
      <c r="B3036" s="189"/>
      <c r="C3036" s="189"/>
      <c r="D3036" s="158"/>
      <c r="E3036" s="189"/>
      <c r="F3036" s="189"/>
      <c r="G3036" s="189"/>
      <c r="H3036" s="189"/>
      <c r="I3036" s="190"/>
      <c r="J3036" s="191"/>
    </row>
    <row r="3037" spans="1:10" x14ac:dyDescent="0.35">
      <c r="A3037" s="189"/>
      <c r="B3037" s="189"/>
      <c r="C3037" s="189"/>
      <c r="D3037" s="158"/>
      <c r="E3037" s="189"/>
      <c r="F3037" s="189"/>
      <c r="G3037" s="189"/>
      <c r="H3037" s="189"/>
      <c r="I3037" s="190"/>
      <c r="J3037" s="191"/>
    </row>
  </sheetData>
  <sheetProtection algorithmName="SHA-512" hashValue="T0DzBJLbLamYcjfJ1lgxo8oifMJ+UJ5H6uWwAV/j+1g/QJW4l6jCuVLdUV0oT4VOQeZqesgFObhld57WkrcXcg==" saltValue="MxqxeedoJVIcDOS3LDl9mA==" spinCount="100000" sheet="1" objects="1" scenarios="1" sort="0" autoFilter="0"/>
  <autoFilter ref="A7:BH7" xr:uid="{931D9E30-B358-4F05-91B2-FC21ECD0E9B2}">
    <sortState xmlns:xlrd2="http://schemas.microsoft.com/office/spreadsheetml/2017/richdata2" ref="A8:BH1217">
      <sortCondition ref="G7"/>
    </sortState>
  </autoFilter>
  <mergeCells count="48">
    <mergeCell ref="AT1219:BH1219"/>
    <mergeCell ref="M1220:O1220"/>
    <mergeCell ref="P1220:Q1220"/>
    <mergeCell ref="R1220:T1220"/>
    <mergeCell ref="Z1220:AB1220"/>
    <mergeCell ref="AL1220:AN1220"/>
    <mergeCell ref="BF1220:BH1220"/>
    <mergeCell ref="A1221:K1221"/>
    <mergeCell ref="M1221:O1221"/>
    <mergeCell ref="P1221:Q1221"/>
    <mergeCell ref="R1221:Y1221"/>
    <mergeCell ref="Z1221:AG1221"/>
    <mergeCell ref="L1220:L1221"/>
    <mergeCell ref="A1220:K1220"/>
    <mergeCell ref="AD1220:AF1220"/>
    <mergeCell ref="V1220:X1220"/>
    <mergeCell ref="AP1221:AW1221"/>
    <mergeCell ref="AP1220:AR1220"/>
    <mergeCell ref="AT1220:AV1220"/>
    <mergeCell ref="AX1221:BE1221"/>
    <mergeCell ref="AH1221:AO1221"/>
    <mergeCell ref="AX1220:AZ1220"/>
    <mergeCell ref="BB1220:BD1220"/>
    <mergeCell ref="AH1220:AJ1220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219:K1219"/>
    <mergeCell ref="A5:K5"/>
    <mergeCell ref="L1219:AC1219"/>
    <mergeCell ref="AD1219:AS1219"/>
    <mergeCell ref="M5:O5"/>
    <mergeCell ref="P5:Q5"/>
    <mergeCell ref="R5:T5"/>
    <mergeCell ref="V5:X5"/>
    <mergeCell ref="AH5:AJ5"/>
  </mergeCells>
  <dataValidations count="1">
    <dataValidation allowBlank="1" showInputMessage="1" showErrorMessage="1" sqref="P1222" xr:uid="{212ACFA6-3823-4A43-BD15-F0E22B912967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P8:P1216 P1223:P1236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1.7265625" customWidth="1"/>
  </cols>
  <sheetData>
    <row r="1" spans="1:9" x14ac:dyDescent="0.35">
      <c r="A1" s="286" t="s">
        <v>81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35">
      <c r="A2" s="286" t="s">
        <v>82</v>
      </c>
      <c r="B2" s="286"/>
      <c r="C2" s="286"/>
      <c r="D2" s="286"/>
      <c r="E2" s="286"/>
      <c r="F2" s="286"/>
      <c r="G2" s="286"/>
      <c r="H2" s="286"/>
      <c r="I2" s="286"/>
    </row>
    <row r="3" spans="1:9" x14ac:dyDescent="0.35">
      <c r="A3" s="286" t="s">
        <v>83</v>
      </c>
      <c r="B3" s="286"/>
      <c r="C3" s="286"/>
      <c r="D3" s="286"/>
      <c r="E3" s="286"/>
      <c r="F3" s="286"/>
      <c r="G3" s="286"/>
      <c r="H3" s="286"/>
      <c r="I3" s="286"/>
    </row>
    <row r="4" spans="1:9" ht="40.5" customHeight="1" x14ac:dyDescent="0.35">
      <c r="A4" s="290" t="s">
        <v>84</v>
      </c>
      <c r="B4" s="290"/>
      <c r="C4" s="290"/>
      <c r="D4" s="290"/>
      <c r="E4" s="290"/>
      <c r="F4" s="290"/>
      <c r="G4" s="290"/>
      <c r="H4" s="290"/>
      <c r="I4" s="290"/>
    </row>
    <row r="5" spans="1:9" ht="42" customHeight="1" x14ac:dyDescent="0.35">
      <c r="A5" s="290" t="s">
        <v>85</v>
      </c>
      <c r="B5" s="290"/>
      <c r="C5" s="290"/>
      <c r="D5" s="290"/>
      <c r="E5" s="290"/>
      <c r="F5" s="290"/>
      <c r="G5" s="290"/>
      <c r="H5" s="290"/>
      <c r="I5" s="290"/>
    </row>
    <row r="6" spans="1:9" ht="15" thickBot="1" x14ac:dyDescent="0.4">
      <c r="A6" t="s">
        <v>86</v>
      </c>
    </row>
    <row r="7" spans="1:9" ht="15" thickBot="1" x14ac:dyDescent="0.4">
      <c r="A7" s="295" t="s">
        <v>87</v>
      </c>
      <c r="B7" s="296"/>
      <c r="C7" s="296"/>
      <c r="D7" s="296"/>
      <c r="E7" s="296"/>
      <c r="F7" s="296"/>
      <c r="G7" s="296"/>
      <c r="H7" s="296"/>
      <c r="I7" s="297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87" t="s">
        <v>104</v>
      </c>
      <c r="B21" s="288"/>
      <c r="C21" s="288"/>
      <c r="D21" s="288"/>
      <c r="E21" s="288"/>
      <c r="F21" s="288"/>
      <c r="G21" s="288"/>
      <c r="H21" s="288"/>
      <c r="I21" s="288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87" t="s">
        <v>108</v>
      </c>
      <c r="B37" s="288"/>
      <c r="C37" s="288"/>
      <c r="D37" s="288"/>
      <c r="E37" s="288"/>
      <c r="F37" s="288"/>
      <c r="G37" s="288"/>
      <c r="H37" s="288"/>
      <c r="I37" s="288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91" t="s">
        <v>111</v>
      </c>
      <c r="B54" s="292"/>
      <c r="C54" s="292"/>
      <c r="D54" s="292"/>
      <c r="E54" s="292"/>
      <c r="F54" s="292"/>
      <c r="G54" s="292"/>
      <c r="H54" s="292"/>
      <c r="I54" s="292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93" t="s">
        <v>112</v>
      </c>
      <c r="B70" s="294"/>
      <c r="C70" s="294"/>
      <c r="D70" s="294"/>
      <c r="E70" s="294"/>
      <c r="F70" s="294"/>
      <c r="G70" s="294"/>
      <c r="H70" s="294"/>
      <c r="I70" s="294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89"/>
      <c r="B84" s="289"/>
      <c r="C84" s="289"/>
      <c r="D84" s="289"/>
      <c r="E84" s="289"/>
      <c r="F84" s="289"/>
      <c r="G84" s="289"/>
      <c r="H84" s="289"/>
      <c r="I84" s="289"/>
      <c r="J84" s="289"/>
    </row>
  </sheetData>
  <sheetProtection algorithmName="SHA-512" hashValue="/AV3h7nSesazD5nZ+a9L7I3zp2akADOZukompS1utIPfFahLvijKXdX65u4+KWscOTuGW4eyLuXjbJ/+y6M5zQ==" saltValue="59T0c7XXoOWhXTVmxrV0O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F7CC-0AAE-4BDD-BF6F-F8DE33E88ECA}">
  <sheetPr>
    <tabColor rgb="FF7030A0"/>
  </sheetPr>
  <dimension ref="B1:I71"/>
  <sheetViews>
    <sheetView showGridLines="0" topLeftCell="A6" zoomScaleNormal="100" workbookViewId="0">
      <selection activeCell="N26" sqref="N26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98" t="s">
        <v>3133</v>
      </c>
      <c r="C1" s="299"/>
      <c r="D1" s="299"/>
      <c r="E1" s="300"/>
    </row>
    <row r="2" spans="2:6" x14ac:dyDescent="0.35">
      <c r="B2" s="301"/>
      <c r="C2" s="302"/>
      <c r="D2" s="302"/>
      <c r="E2" s="303"/>
    </row>
    <row r="3" spans="2:6" ht="15" thickBot="1" x14ac:dyDescent="0.4">
      <c r="B3" s="304"/>
      <c r="C3" s="305"/>
      <c r="D3" s="305"/>
      <c r="E3" s="306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307" t="s">
        <v>70</v>
      </c>
      <c r="C7" s="307"/>
      <c r="D7" s="307"/>
      <c r="E7" s="307"/>
      <c r="F7" s="307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308" t="s">
        <v>3134</v>
      </c>
      <c r="C14" s="68">
        <v>2000</v>
      </c>
      <c r="D14" s="69">
        <v>1.7920432742500001</v>
      </c>
      <c r="E14" s="70"/>
    </row>
    <row r="15" spans="2:6" x14ac:dyDescent="0.35">
      <c r="B15" s="309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309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309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309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309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309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309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309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309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309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309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309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309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309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309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309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309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309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309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309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309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309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309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309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309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309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310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311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312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312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312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312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312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312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312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312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312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312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312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312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312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312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312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312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312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312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312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312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312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312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312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312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313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