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35" windowHeight="7620"/>
  </bookViews>
  <sheets>
    <sheet name="Sheet1" sheetId="1" r:id="rId1"/>
  </sheets>
  <definedNames>
    <definedName name="_xlnm.Print_Area" localSheetId="0">Sheet1!$A$1:$F$33</definedName>
  </definedNames>
  <calcPr calcId="145621"/>
</workbook>
</file>

<file path=xl/calcChain.xml><?xml version="1.0" encoding="utf-8"?>
<calcChain xmlns="http://schemas.openxmlformats.org/spreadsheetml/2006/main">
  <c r="A33" i="1" l="1"/>
  <c r="E30" i="1"/>
  <c r="F31" i="1" s="1"/>
  <c r="F25" i="1"/>
  <c r="E23" i="1"/>
  <c r="F24" i="1"/>
  <c r="C9" i="1"/>
  <c r="E22" i="1" s="1"/>
  <c r="F26" i="1" l="1"/>
  <c r="E26" i="1"/>
</calcChain>
</file>

<file path=xl/sharedStrings.xml><?xml version="1.0" encoding="utf-8"?>
<sst xmlns="http://schemas.openxmlformats.org/spreadsheetml/2006/main" count="43" uniqueCount="40">
  <si>
    <t>GL</t>
  </si>
  <si>
    <t>1354</t>
  </si>
  <si>
    <t>3221</t>
  </si>
  <si>
    <t>Construction Account:</t>
  </si>
  <si>
    <t>6514</t>
  </si>
  <si>
    <t>1820</t>
  </si>
  <si>
    <t>Certificates of Participation</t>
  </si>
  <si>
    <t>5273</t>
  </si>
  <si>
    <t>Net cash to project (held by OST in LGIP)</t>
  </si>
  <si>
    <t>COP Real Estate Governmental fund type example</t>
  </si>
  <si>
    <t>Revenue source code</t>
  </si>
  <si>
    <t>Subobject code</t>
  </si>
  <si>
    <t>OIP (Original Issue Premium)</t>
  </si>
  <si>
    <t>PC</t>
  </si>
  <si>
    <t>0807</t>
  </si>
  <si>
    <t>Revenue, COP Par</t>
  </si>
  <si>
    <t>Revenue source codes:</t>
  </si>
  <si>
    <t>COP (use OST "Sources &amp; Uses" TM$ report)</t>
  </si>
  <si>
    <t>COI (Costs of Issuance)</t>
  </si>
  <si>
    <t>Debit</t>
  </si>
  <si>
    <t>Credit</t>
  </si>
  <si>
    <t>AFRS Entries to record the COP:</t>
  </si>
  <si>
    <t>Due from OST (cash at OST in LGIP)</t>
  </si>
  <si>
    <t>UD (Underwriter's Discount)</t>
  </si>
  <si>
    <t>total debits &amp; credits must be equal</t>
  </si>
  <si>
    <t xml:space="preserve">investment pool) until the agency requests reimbursement for construction expenditures. </t>
  </si>
  <si>
    <t xml:space="preserve">Account 999 (General LT Obligations Subsidiary Account) </t>
  </si>
  <si>
    <t>See SAAM 85.85.50.a for jv entries</t>
  </si>
  <si>
    <t>Principal balance (Par)</t>
  </si>
  <si>
    <t>Certificates of Participation (Par)</t>
  </si>
  <si>
    <t>Expenditures (UD + COI)</t>
  </si>
  <si>
    <t>Following the governmental fund type entries in SAAM 85.85.50.a enter the following jv's in AFRS to record the</t>
  </si>
  <si>
    <t>COP liability and the expenditures &amp; revenue.  OST invests the net cash in the LGIP (Local government</t>
  </si>
  <si>
    <t>Amount to be provided for retirement of LT debt</t>
  </si>
  <si>
    <t>Revenue, OIP (Original Issue Premium)*</t>
  </si>
  <si>
    <t>OIP (Original Issue Premium) - COPs</t>
  </si>
  <si>
    <t>OID (Original Issue Discount) - COPs</t>
  </si>
  <si>
    <t>0869</t>
  </si>
  <si>
    <t>0868</t>
  </si>
  <si>
    <t>* If the COP had an OID instead of an OIP, Revenue Source Code 0868 "Original Issue Discount" would be debited.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</si>
</sst>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8" fillId="0" borderId="0" xfId="0" applyFont="1"/>
    <xf numFmtId="17" fontId="8" fillId="0" borderId="0" xfId="0" quotePrefix="1" applyNumberFormat="1" applyFont="1"/>
    <xf numFmtId="0" fontId="9" fillId="0" borderId="0" xfId="0" applyFont="1"/>
    <xf numFmtId="0" fontId="10" fillId="0" borderId="0" xfId="0" applyFont="1"/>
    <xf numFmtId="43" fontId="6" fillId="0" borderId="0" xfId="1" applyNumberFormat="1" applyFont="1"/>
    <xf numFmtId="43" fontId="10" fillId="0" borderId="0" xfId="0" applyNumberFormat="1" applyFont="1" applyBorder="1"/>
    <xf numFmtId="43" fontId="6" fillId="0" borderId="0" xfId="1" applyNumberFormat="1" applyFont="1" applyBorder="1"/>
    <xf numFmtId="0" fontId="6" fillId="0" borderId="0" xfId="0" applyFont="1"/>
    <xf numFmtId="0" fontId="11" fillId="0" borderId="0" xfId="0" applyFont="1"/>
    <xf numFmtId="43" fontId="6" fillId="0" borderId="1" xfId="1" applyNumberFormat="1" applyFont="1" applyBorder="1"/>
    <xf numFmtId="43" fontId="6" fillId="0" borderId="0" xfId="1" quotePrefix="1" applyNumberFormat="1" applyFont="1" applyAlignment="1">
      <alignment horizontal="center"/>
    </xf>
    <xf numFmtId="43" fontId="6" fillId="0" borderId="0" xfId="1" quotePrefix="1" applyNumberFormat="1" applyFont="1"/>
    <xf numFmtId="43" fontId="12" fillId="0" borderId="0" xfId="1" applyNumberFormat="1" applyFont="1" applyBorder="1" applyAlignment="1">
      <alignment horizontal="center"/>
    </xf>
    <xf numFmtId="43" fontId="12" fillId="0" borderId="0" xfId="1" applyNumberFormat="1" applyFont="1" applyBorder="1" applyAlignment="1">
      <alignment horizontal="center" wrapText="1"/>
    </xf>
    <xf numFmtId="43" fontId="6" fillId="0" borderId="0" xfId="1" applyNumberFormat="1" applyFont="1" applyAlignment="1">
      <alignment horizontal="center"/>
    </xf>
    <xf numFmtId="0" fontId="5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/>
    <xf numFmtId="0" fontId="13" fillId="0" borderId="0" xfId="0" quotePrefix="1" applyFont="1"/>
    <xf numFmtId="43" fontId="1" fillId="0" borderId="0" xfId="1" quotePrefix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defaultGridColor="0" colorId="18" workbookViewId="0">
      <selection activeCell="A28" sqref="A28"/>
    </sheetView>
  </sheetViews>
  <sheetFormatPr defaultRowHeight="15.75" x14ac:dyDescent="0.25"/>
  <cols>
    <col min="1" max="1" width="45.7109375" style="8" customWidth="1"/>
    <col min="2" max="2" width="9.7109375" style="5" customWidth="1"/>
    <col min="3" max="3" width="14.140625" style="5" bestFit="1" customWidth="1"/>
    <col min="4" max="4" width="10.5703125" style="5" customWidth="1"/>
    <col min="5" max="6" width="14.42578125" style="5" customWidth="1"/>
  </cols>
  <sheetData>
    <row r="1" spans="1:6" ht="21" customHeight="1" x14ac:dyDescent="0.35">
      <c r="A1" s="1" t="s">
        <v>9</v>
      </c>
      <c r="E1" s="6"/>
      <c r="F1" s="7"/>
    </row>
    <row r="2" spans="1:6" ht="21" customHeight="1" x14ac:dyDescent="0.35">
      <c r="A2" s="2" t="s">
        <v>27</v>
      </c>
      <c r="E2" s="6"/>
      <c r="F2" s="7"/>
    </row>
    <row r="3" spans="1:6" ht="21" customHeight="1" x14ac:dyDescent="0.3"/>
    <row r="4" spans="1:6" ht="21" customHeight="1" x14ac:dyDescent="0.3">
      <c r="A4" s="9" t="s">
        <v>17</v>
      </c>
    </row>
    <row r="5" spans="1:6" ht="21" customHeight="1" x14ac:dyDescent="0.3">
      <c r="A5" s="18" t="s">
        <v>28</v>
      </c>
      <c r="C5" s="5">
        <v>9375000</v>
      </c>
    </row>
    <row r="6" spans="1:6" ht="21" customHeight="1" x14ac:dyDescent="0.3">
      <c r="A6" s="17" t="s">
        <v>12</v>
      </c>
      <c r="C6" s="5">
        <v>27240.1</v>
      </c>
    </row>
    <row r="7" spans="1:6" ht="21" customHeight="1" x14ac:dyDescent="0.3">
      <c r="A7" s="8" t="s">
        <v>23</v>
      </c>
      <c r="C7" s="5">
        <v>-113105.15</v>
      </c>
    </row>
    <row r="8" spans="1:6" ht="21" customHeight="1" x14ac:dyDescent="0.3">
      <c r="A8" s="8" t="s">
        <v>18</v>
      </c>
      <c r="C8" s="5">
        <v>-32251.83</v>
      </c>
    </row>
    <row r="9" spans="1:6" ht="21" customHeight="1" thickBot="1" x14ac:dyDescent="0.35">
      <c r="A9" s="8" t="s">
        <v>8</v>
      </c>
      <c r="C9" s="10">
        <f>SUM(C5:C8)</f>
        <v>9256883.1199999992</v>
      </c>
    </row>
    <row r="10" spans="1:6" ht="21" customHeight="1" thickTop="1" x14ac:dyDescent="0.3"/>
    <row r="11" spans="1:6" ht="21" customHeight="1" x14ac:dyDescent="0.3">
      <c r="A11" s="19" t="s">
        <v>31</v>
      </c>
    </row>
    <row r="12" spans="1:6" ht="21" customHeight="1" x14ac:dyDescent="0.3">
      <c r="A12" s="19" t="s">
        <v>32</v>
      </c>
    </row>
    <row r="13" spans="1:6" ht="21" customHeight="1" x14ac:dyDescent="0.3">
      <c r="A13" s="8" t="s">
        <v>25</v>
      </c>
    </row>
    <row r="14" spans="1:6" ht="21" customHeight="1" x14ac:dyDescent="0.3"/>
    <row r="15" spans="1:6" ht="21" customHeight="1" x14ac:dyDescent="0.3">
      <c r="A15" s="9" t="s">
        <v>16</v>
      </c>
    </row>
    <row r="16" spans="1:6" ht="21" customHeight="1" x14ac:dyDescent="0.3">
      <c r="A16" s="8" t="s">
        <v>6</v>
      </c>
      <c r="B16" s="11" t="s">
        <v>14</v>
      </c>
    </row>
    <row r="17" spans="1:6" ht="21" customHeight="1" x14ac:dyDescent="0.3">
      <c r="A17" s="20" t="s">
        <v>35</v>
      </c>
      <c r="B17" s="22" t="s">
        <v>37</v>
      </c>
    </row>
    <row r="18" spans="1:6" ht="21" customHeight="1" x14ac:dyDescent="0.3">
      <c r="A18" s="20" t="s">
        <v>36</v>
      </c>
      <c r="B18" s="22" t="s">
        <v>38</v>
      </c>
    </row>
    <row r="19" spans="1:6" ht="21" customHeight="1" x14ac:dyDescent="0.3">
      <c r="B19" s="12"/>
    </row>
    <row r="20" spans="1:6" ht="35.450000000000003" customHeight="1" x14ac:dyDescent="0.45">
      <c r="A20" s="4" t="s">
        <v>21</v>
      </c>
      <c r="B20" s="13" t="s">
        <v>0</v>
      </c>
      <c r="C20" s="14" t="s">
        <v>10</v>
      </c>
      <c r="D20" s="14" t="s">
        <v>11</v>
      </c>
      <c r="E20" s="13" t="s">
        <v>19</v>
      </c>
      <c r="F20" s="13" t="s">
        <v>20</v>
      </c>
    </row>
    <row r="21" spans="1:6" ht="21" customHeight="1" x14ac:dyDescent="0.3">
      <c r="A21" s="9" t="s">
        <v>3</v>
      </c>
      <c r="B21" s="15"/>
    </row>
    <row r="22" spans="1:6" ht="21" customHeight="1" x14ac:dyDescent="0.25">
      <c r="A22" s="8" t="s">
        <v>22</v>
      </c>
      <c r="B22" s="11" t="s">
        <v>1</v>
      </c>
      <c r="C22" s="12"/>
      <c r="D22" s="12"/>
      <c r="E22" s="5">
        <f>+C9</f>
        <v>9256883.1199999992</v>
      </c>
    </row>
    <row r="23" spans="1:6" ht="21" customHeight="1" x14ac:dyDescent="0.25">
      <c r="A23" s="18" t="s">
        <v>30</v>
      </c>
      <c r="B23" s="11" t="s">
        <v>4</v>
      </c>
      <c r="C23" s="11"/>
      <c r="D23" s="11" t="s">
        <v>13</v>
      </c>
      <c r="E23" s="5">
        <f>-(+C7+C8)</f>
        <v>145356.97999999998</v>
      </c>
    </row>
    <row r="24" spans="1:6" ht="21" customHeight="1" x14ac:dyDescent="0.25">
      <c r="A24" s="20" t="s">
        <v>34</v>
      </c>
      <c r="B24" s="11" t="s">
        <v>2</v>
      </c>
      <c r="C24" s="22" t="s">
        <v>37</v>
      </c>
      <c r="D24" s="11"/>
      <c r="F24" s="5">
        <f>+C6</f>
        <v>27240.1</v>
      </c>
    </row>
    <row r="25" spans="1:6" ht="21" customHeight="1" x14ac:dyDescent="0.25">
      <c r="A25" s="16" t="s">
        <v>15</v>
      </c>
      <c r="B25" s="11" t="s">
        <v>2</v>
      </c>
      <c r="C25" s="11" t="s">
        <v>14</v>
      </c>
      <c r="D25" s="11"/>
      <c r="F25" s="5">
        <f>+C5</f>
        <v>9375000</v>
      </c>
    </row>
    <row r="26" spans="1:6" ht="21" customHeight="1" thickBot="1" x14ac:dyDescent="0.3">
      <c r="A26" s="8" t="s">
        <v>24</v>
      </c>
      <c r="B26" s="15"/>
      <c r="E26" s="10">
        <f>SUM(E22:E25)</f>
        <v>9402240.0999999996</v>
      </c>
      <c r="F26" s="10">
        <f>SUM(F22:F25)</f>
        <v>9402240.0999999996</v>
      </c>
    </row>
    <row r="27" spans="1:6" ht="21" customHeight="1" thickTop="1" x14ac:dyDescent="0.25">
      <c r="A27" s="21" t="s">
        <v>39</v>
      </c>
      <c r="B27" s="15"/>
      <c r="E27" s="7"/>
      <c r="F27" s="7"/>
    </row>
    <row r="28" spans="1:6" ht="21" customHeight="1" x14ac:dyDescent="0.25">
      <c r="B28" s="15"/>
    </row>
    <row r="29" spans="1:6" ht="21" customHeight="1" x14ac:dyDescent="0.25">
      <c r="A29" s="9" t="s">
        <v>26</v>
      </c>
      <c r="B29" s="15"/>
    </row>
    <row r="30" spans="1:6" ht="21" customHeight="1" x14ac:dyDescent="0.25">
      <c r="A30" s="19" t="s">
        <v>33</v>
      </c>
      <c r="B30" s="11" t="s">
        <v>5</v>
      </c>
      <c r="C30" s="12"/>
      <c r="D30" s="12"/>
      <c r="E30" s="5">
        <f>+C5</f>
        <v>9375000</v>
      </c>
    </row>
    <row r="31" spans="1:6" ht="21" customHeight="1" x14ac:dyDescent="0.25">
      <c r="A31" s="18" t="s">
        <v>29</v>
      </c>
      <c r="B31" s="11" t="s">
        <v>7</v>
      </c>
      <c r="C31" s="12"/>
      <c r="D31" s="12"/>
      <c r="F31" s="5">
        <f>+E30</f>
        <v>9375000</v>
      </c>
    </row>
    <row r="32" spans="1:6" ht="21" customHeight="1" x14ac:dyDescent="0.25">
      <c r="B32" s="15"/>
    </row>
    <row r="33" spans="1:2" x14ac:dyDescent="0.25">
      <c r="A33" s="3" t="str">
        <f ca="1">CELL("filename")</f>
        <v>\\ofm.wa.lcl\gwu\SWA\Common_Resources\COPs_and_Bonds\COP_Real_Estate_templates\[COP_real_estate_Govt_example.xlsx]Sheet1</v>
      </c>
      <c r="B33" s="15"/>
    </row>
    <row r="34" spans="1:2" x14ac:dyDescent="0.25">
      <c r="B34" s="15"/>
    </row>
  </sheetData>
  <printOptions gridLines="1"/>
  <pageMargins left="0.45" right="0.2" top="0.75" bottom="0.25" header="0" footer="0"/>
  <pageSetup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Office of Financial Management, State of Washington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Coit, Suzanne (OFM)</dc:creator>
  <cp:lastModifiedBy>Wilson, Anwar (OFM)</cp:lastModifiedBy>
  <cp:lastPrinted>2015-12-01T21:53:09Z</cp:lastPrinted>
  <dcterms:created xsi:type="dcterms:W3CDTF">2009-10-20T14:18:58Z</dcterms:created>
  <dcterms:modified xsi:type="dcterms:W3CDTF">2015-12-01T22:31:54Z</dcterms:modified>
</cp:coreProperties>
</file>