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ofm.wa.lcl\OFM\SWA\Payroll\PFML\"/>
    </mc:Choice>
  </mc:AlternateContent>
  <xr:revisionPtr revIDLastSave="0" documentId="13_ncr:1_{43A30572-DCD1-4A6F-B2EB-203944F5BA3F}" xr6:coauthVersionLast="47" xr6:coauthVersionMax="47" xr10:uidLastSave="{00000000-0000-0000-0000-000000000000}"/>
  <bookViews>
    <workbookView xWindow="-28920" yWindow="-120" windowWidth="29040" windowHeight="15840" xr2:uid="{0B22F209-D2DE-460C-94C7-906B292E7B95}"/>
  </bookViews>
  <sheets>
    <sheet name="Instructions" sheetId="5" r:id="rId1"/>
    <sheet name="Example" sheetId="6" r:id="rId2"/>
    <sheet name="2025 Correction template "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6" i="6" l="1"/>
  <c r="C23" i="6"/>
  <c r="C21" i="6" s="1"/>
  <c r="H10" i="6" s="1"/>
  <c r="E21" i="6"/>
  <c r="J10" i="6" s="1"/>
  <c r="D21" i="6"/>
  <c r="E20" i="6"/>
  <c r="J9" i="6" s="1"/>
  <c r="D20" i="6"/>
  <c r="I9" i="6" s="1"/>
  <c r="C20" i="6"/>
  <c r="H9" i="6" s="1"/>
  <c r="E19" i="6"/>
  <c r="J8" i="6" s="1"/>
  <c r="D19" i="6"/>
  <c r="I8" i="6" s="1"/>
  <c r="E18" i="6"/>
  <c r="D18" i="6"/>
  <c r="I7" i="6" s="1"/>
  <c r="I10" i="6"/>
  <c r="G10" i="6"/>
  <c r="F10" i="6"/>
  <c r="G9" i="6"/>
  <c r="F9" i="6"/>
  <c r="G8" i="6"/>
  <c r="F8" i="6"/>
  <c r="J7" i="6"/>
  <c r="G7" i="6"/>
  <c r="F7" i="6"/>
  <c r="C23" i="4"/>
  <c r="C21" i="4" s="1"/>
  <c r="H10" i="4" s="1"/>
  <c r="E20" i="4"/>
  <c r="J9" i="4" s="1"/>
  <c r="D21" i="4"/>
  <c r="I10" i="4" s="1"/>
  <c r="D20" i="4"/>
  <c r="I9" i="4" s="1"/>
  <c r="D19" i="4"/>
  <c r="I8" i="4" s="1"/>
  <c r="C20" i="4"/>
  <c r="H9" i="4" s="1"/>
  <c r="C19" i="4"/>
  <c r="H8" i="4" s="1"/>
  <c r="D18" i="4"/>
  <c r="I7" i="4" s="1"/>
  <c r="C18" i="4"/>
  <c r="H7" i="4" s="1"/>
  <c r="E21" i="4"/>
  <c r="J10" i="4" s="1"/>
  <c r="E19" i="4"/>
  <c r="J8" i="4" s="1"/>
  <c r="E18" i="4"/>
  <c r="J7" i="4" s="1"/>
  <c r="C18" i="6" l="1"/>
  <c r="H7" i="6" s="1"/>
  <c r="C19" i="6"/>
  <c r="H8" i="6" s="1"/>
  <c r="G8" i="4"/>
  <c r="G9" i="4"/>
  <c r="G10" i="4"/>
  <c r="F8" i="4"/>
  <c r="F9" i="4"/>
  <c r="F10" i="4"/>
  <c r="M26" i="4" l="1"/>
  <c r="G7" i="4"/>
  <c r="F7" i="4"/>
</calcChain>
</file>

<file path=xl/sharedStrings.xml><?xml version="1.0" encoding="utf-8"?>
<sst xmlns="http://schemas.openxmlformats.org/spreadsheetml/2006/main" count="134" uniqueCount="85">
  <si>
    <t>Hours</t>
  </si>
  <si>
    <t>EE = .00658 ER = .00262016</t>
  </si>
  <si>
    <t>LTSS</t>
  </si>
  <si>
    <t>Employee Name:</t>
  </si>
  <si>
    <t>Personnel Number:</t>
  </si>
  <si>
    <t>PFML</t>
  </si>
  <si>
    <t>ER</t>
  </si>
  <si>
    <t>Year:</t>
  </si>
  <si>
    <t>PFML ER</t>
  </si>
  <si>
    <t>/387</t>
  </si>
  <si>
    <t>/399</t>
  </si>
  <si>
    <t>/3A0</t>
  </si>
  <si>
    <t>/3B3</t>
  </si>
  <si>
    <t>EE Family</t>
  </si>
  <si>
    <t>EE Medical</t>
  </si>
  <si>
    <t>ER Medical</t>
  </si>
  <si>
    <t>EE LTSS</t>
  </si>
  <si>
    <t>.0058</t>
  </si>
  <si>
    <t>Wage</t>
  </si>
  <si>
    <t>QTR</t>
  </si>
  <si>
    <t>Original Wages</t>
  </si>
  <si>
    <t>Corrected Wages</t>
  </si>
  <si>
    <t>Corrected Hours</t>
  </si>
  <si>
    <t>Original Hours</t>
  </si>
  <si>
    <t>LTSS EE</t>
  </si>
  <si>
    <t>/7B3</t>
  </si>
  <si>
    <t>(Y/N)</t>
  </si>
  <si>
    <t xml:space="preserve">Exempt </t>
  </si>
  <si>
    <t>Y</t>
  </si>
  <si>
    <t>N/A</t>
  </si>
  <si>
    <t xml:space="preserve">EE PFML </t>
  </si>
  <si>
    <t xml:space="preserve">EE </t>
  </si>
  <si>
    <t>OFM use only</t>
  </si>
  <si>
    <t>N</t>
  </si>
  <si>
    <t>Office of Financial Management</t>
  </si>
  <si>
    <t>Statewide Accounting</t>
  </si>
  <si>
    <t>Instructions</t>
  </si>
  <si>
    <t>Cell C1:</t>
  </si>
  <si>
    <t>Cell C2:</t>
  </si>
  <si>
    <t>This file contains 3 tabs:</t>
  </si>
  <si>
    <t>Example</t>
  </si>
  <si>
    <t>Employee Name</t>
  </si>
  <si>
    <t>Personnel Number</t>
  </si>
  <si>
    <t xml:space="preserve">"Y" or "N" for LTSS exemption status </t>
  </si>
  <si>
    <t>Reporting for PFML and LTSS is pay date driven</t>
  </si>
  <si>
    <t xml:space="preserve">Quarter 1: </t>
  </si>
  <si>
    <t>Quarter 2:</t>
  </si>
  <si>
    <t>Quarter 3:</t>
  </si>
  <si>
    <t>Quarter 4:</t>
  </si>
  <si>
    <t xml:space="preserve">2025 Correction template </t>
  </si>
  <si>
    <t>Use the template to correct reporting for prior quarter's wages and hours for PFML and/or LTSS</t>
  </si>
  <si>
    <t>Common reasons prior periods may need correcting</t>
  </si>
  <si>
    <t>It is important you choose the template for the year you are correcting as rates change.</t>
  </si>
  <si>
    <t>In the Correction template tab complete the appropriate yellow highlighted fields</t>
  </si>
  <si>
    <t>Cells E7-E10</t>
  </si>
  <si>
    <t>Cells D7-D10</t>
  </si>
  <si>
    <t>Grayed out cells will be completed by OFM.</t>
  </si>
  <si>
    <t>Cells B7-B10</t>
  </si>
  <si>
    <t>Cells C7-C10</t>
  </si>
  <si>
    <t>Paige Turner</t>
  </si>
  <si>
    <t>Increase or (Decrease) in wages reported for quarter(s) correcting</t>
  </si>
  <si>
    <t>Increase or (Decrease) in hours reported for quarter(s) correcting</t>
  </si>
  <si>
    <t>Increase/(decrease)</t>
  </si>
  <si>
    <t>April 10 through June 25 pay dates (3/16-31 through 6/1-15)</t>
  </si>
  <si>
    <t>January 10 through March 25 pay dates (12/16-31 through 3/1-15)</t>
  </si>
  <si>
    <t>July 10 through September 25 pay dates (6/16-30 through 9/1-15)</t>
  </si>
  <si>
    <t>October 10 through December 25 pay dates (9/16-30 through 12/1-15)</t>
  </si>
  <si>
    <t>2025 Correction template</t>
  </si>
  <si>
    <t>Error when entering an exemption</t>
  </si>
  <si>
    <t>Hourly employee submits hours late</t>
  </si>
  <si>
    <t>a.</t>
  </si>
  <si>
    <t>b.</t>
  </si>
  <si>
    <t>c.</t>
  </si>
  <si>
    <t>LWOP changed to paid leave (shared leave etc.)</t>
  </si>
  <si>
    <t>Regular leave changed to PFML supplemental leave for prior quarter</t>
  </si>
  <si>
    <t>Overpayments when it crosses calendar years</t>
  </si>
  <si>
    <t>"Y" or "N" for PFML exemption status</t>
  </si>
  <si>
    <t>*Cell I2:</t>
  </si>
  <si>
    <t>*Cell I3:</t>
  </si>
  <si>
    <t>*</t>
  </si>
  <si>
    <r>
      <t xml:space="preserve">Note: The purpose of the Exempt Status indicator in the template is to correct reporting errors, it does not affect HRMS. If you are correcting only LTSS or only PFML you can put “Y” for Exempt Status for the one you are </t>
    </r>
    <r>
      <rPr>
        <b/>
        <i/>
        <sz val="12"/>
        <color theme="1"/>
        <rFont val="Aptos"/>
        <family val="2"/>
      </rPr>
      <t xml:space="preserve">not </t>
    </r>
    <r>
      <rPr>
        <sz val="12"/>
        <color theme="1"/>
        <rFont val="Aptos"/>
        <family val="2"/>
      </rPr>
      <t>correcting.</t>
    </r>
  </si>
  <si>
    <t>If you need to decrease LTSS reported wages for a retro exemption due to administrative error (you received the exemption letter but missed keying it) you should put a “Y” for PFML exemption, and “N” or leave blank for LTSS.</t>
  </si>
  <si>
    <t>When sending the correction template to heretohelp@ofm.wa.gov always put an explanation in the body of the email.</t>
  </si>
  <si>
    <t>Sample email: Please process this correction for LTSS wages reported in error. We received an exemption letter (7/1/20XX) and missed keying the exemption. PFML reported wages and hours are correct.</t>
  </si>
  <si>
    <r>
      <t xml:space="preserve">Updated hours when it </t>
    </r>
    <r>
      <rPr>
        <b/>
        <sz val="12"/>
        <rFont val="Arial"/>
        <family val="2"/>
      </rPr>
      <t>crosses quarters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</si>
</sst>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_);[Red]\(0.0\)"/>
    <numFmt numFmtId="165" formatCode="#,##0.00000"/>
  </numFmts>
  <fonts count="11" x14ac:knownFonts="1">
    <font>
      <sz val="11"/>
      <color theme="1"/>
      <name val="Aptos Narrow"/>
      <family val="2"/>
      <scheme val="minor"/>
    </font>
    <font>
      <b/>
      <sz val="11"/>
      <color theme="1"/>
      <name val="Aptos Narrow"/>
      <family val="2"/>
      <scheme val="minor"/>
    </font>
    <font>
      <sz val="9"/>
      <name val="Arial"/>
      <family val="2"/>
    </font>
    <font>
      <sz val="12"/>
      <color theme="1"/>
      <name val="Aptos"/>
      <family val="2"/>
    </font>
    <font>
      <b/>
      <i/>
      <sz val="12"/>
      <color theme="1"/>
      <name val="Aptos"/>
      <family val="2"/>
    </font>
    <font>
      <u/>
      <sz val="11"/>
      <color theme="10"/>
      <name val="Aptos Narrow"/>
      <family val="2"/>
      <scheme val="minor"/>
    </font>
    <font>
      <b/>
      <sz val="12"/>
      <name val="Arial"/>
      <family val="2"/>
    </font>
    <font>
      <sz val="12"/>
      <name val="Arial"/>
      <family val="2"/>
    </font>
    <font>
      <sz val="12"/>
      <color theme="1"/>
      <name val="Aptos Narrow"/>
      <family val="2"/>
      <scheme val="minor"/>
    </font>
    <font>
      <b/>
      <sz val="12"/>
      <color theme="1"/>
      <name val="Aptos Narrow"/>
      <family val="2"/>
      <scheme val="minor"/>
    </font>
    <font>
      <u/>
      <sz val="12"/>
      <color theme="10"/>
      <name val="Aptos Narrow"/>
      <family val="2"/>
      <scheme val="minor"/>
    </font>
  </fonts>
  <fills count="7">
    <fill>
      <patternFill patternType="none"/>
    </fill>
    <fill>
      <patternFill patternType="gray125"/>
    </fill>
    <fill>
      <patternFill patternType="solid">
        <fgColor rgb="FFFFFF00"/>
        <bgColor indexed="64"/>
      </patternFill>
    </fill>
    <fill>
      <patternFill patternType="solid">
        <fgColor rgb="FFFFFF99"/>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59">
    <xf numFmtId="0" fontId="0" fillId="0" borderId="0" xfId="0"/>
    <xf numFmtId="0" fontId="0" fillId="0" borderId="0" xfId="0" applyAlignment="1">
      <alignment horizontal="left"/>
    </xf>
    <xf numFmtId="49" fontId="0" fillId="0" borderId="0" xfId="0" applyNumberFormat="1"/>
    <xf numFmtId="49" fontId="0" fillId="0" borderId="0" xfId="0" quotePrefix="1" applyNumberFormat="1"/>
    <xf numFmtId="0" fontId="1" fillId="0" borderId="1" xfId="0" applyFont="1" applyBorder="1"/>
    <xf numFmtId="0" fontId="0" fillId="0" borderId="1" xfId="0" applyBorder="1"/>
    <xf numFmtId="0" fontId="1" fillId="0" borderId="1" xfId="0" applyFont="1" applyBorder="1" applyAlignment="1">
      <alignment horizontal="center"/>
    </xf>
    <xf numFmtId="0" fontId="1" fillId="0" borderId="1" xfId="0" applyFont="1" applyBorder="1" applyAlignment="1">
      <alignment horizontal="center" wrapText="1"/>
    </xf>
    <xf numFmtId="40" fontId="0" fillId="0" borderId="1" xfId="0" applyNumberFormat="1" applyBorder="1"/>
    <xf numFmtId="164" fontId="0" fillId="0" borderId="1" xfId="0" applyNumberFormat="1" applyBorder="1"/>
    <xf numFmtId="4" fontId="2" fillId="0" borderId="1" xfId="0" applyNumberFormat="1" applyFont="1" applyBorder="1" applyAlignment="1">
      <alignment horizontal="center"/>
    </xf>
    <xf numFmtId="10" fontId="0" fillId="0" borderId="1" xfId="0" quotePrefix="1" applyNumberFormat="1" applyBorder="1"/>
    <xf numFmtId="0" fontId="0" fillId="0" borderId="1" xfId="0" applyBorder="1" applyAlignment="1">
      <alignment horizontal="center"/>
    </xf>
    <xf numFmtId="49" fontId="0" fillId="2" borderId="0" xfId="0" quotePrefix="1" applyNumberFormat="1" applyFill="1"/>
    <xf numFmtId="40" fontId="0" fillId="0" borderId="1" xfId="0" quotePrefix="1" applyNumberFormat="1" applyBorder="1"/>
    <xf numFmtId="0" fontId="0" fillId="0" borderId="1" xfId="0" applyBorder="1" applyAlignment="1">
      <alignment horizontal="right"/>
    </xf>
    <xf numFmtId="40" fontId="2" fillId="0" borderId="1" xfId="0" applyNumberFormat="1" applyFont="1" applyBorder="1"/>
    <xf numFmtId="40" fontId="0" fillId="3" borderId="1" xfId="0" applyNumberFormat="1" applyFill="1" applyBorder="1" applyProtection="1">
      <protection locked="0"/>
    </xf>
    <xf numFmtId="164" fontId="0" fillId="3" borderId="1" xfId="0" applyNumberFormat="1" applyFill="1" applyBorder="1" applyProtection="1">
      <protection locked="0"/>
    </xf>
    <xf numFmtId="0" fontId="0" fillId="3" borderId="1" xfId="0" applyFill="1" applyBorder="1" applyAlignment="1" applyProtection="1">
      <alignment horizontal="center"/>
      <protection locked="0"/>
    </xf>
    <xf numFmtId="165" fontId="0" fillId="0" borderId="1" xfId="0" applyNumberFormat="1" applyBorder="1"/>
    <xf numFmtId="40" fontId="0" fillId="5" borderId="1" xfId="0" applyNumberFormat="1" applyFill="1" applyBorder="1"/>
    <xf numFmtId="164" fontId="0" fillId="5" borderId="1" xfId="0" applyNumberFormat="1" applyFill="1" applyBorder="1"/>
    <xf numFmtId="0" fontId="0" fillId="6" borderId="0" xfId="0" applyFill="1"/>
    <xf numFmtId="0" fontId="0" fillId="3" borderId="1" xfId="0" applyFill="1" applyBorder="1" applyAlignment="1">
      <alignment horizontal="center"/>
    </xf>
    <xf numFmtId="40" fontId="0" fillId="3" borderId="1" xfId="0" applyNumberFormat="1" applyFill="1" applyBorder="1"/>
    <xf numFmtId="164" fontId="0" fillId="3" borderId="1" xfId="0" applyNumberFormat="1" applyFill="1" applyBorder="1"/>
    <xf numFmtId="0" fontId="3" fillId="6" borderId="0" xfId="0" applyFont="1" applyFill="1" applyAlignment="1">
      <alignment vertical="center"/>
    </xf>
    <xf numFmtId="0" fontId="3" fillId="6" borderId="0" xfId="0" applyFont="1" applyFill="1" applyAlignment="1">
      <alignment vertical="top" wrapText="1"/>
    </xf>
    <xf numFmtId="0" fontId="6" fillId="6" borderId="0" xfId="0" applyFont="1" applyFill="1"/>
    <xf numFmtId="0" fontId="7" fillId="6" borderId="0" xfId="0" applyFont="1" applyFill="1"/>
    <xf numFmtId="0" fontId="8" fillId="6" borderId="0" xfId="0" applyFont="1" applyFill="1"/>
    <xf numFmtId="0" fontId="6" fillId="6" borderId="0" xfId="0" applyFont="1" applyFill="1" applyAlignment="1">
      <alignment horizontal="center"/>
    </xf>
    <xf numFmtId="0" fontId="7" fillId="6" borderId="0" xfId="0" applyFont="1" applyFill="1" applyAlignment="1">
      <alignment horizontal="right"/>
    </xf>
    <xf numFmtId="0" fontId="7" fillId="6" borderId="0" xfId="0" applyFont="1" applyFill="1" applyAlignment="1">
      <alignment horizontal="center"/>
    </xf>
    <xf numFmtId="0" fontId="9" fillId="6" borderId="0" xfId="0" applyFont="1" applyFill="1" applyAlignment="1">
      <alignment horizontal="right" vertical="top"/>
    </xf>
    <xf numFmtId="0" fontId="10" fillId="6" borderId="0" xfId="1" applyFont="1" applyFill="1" applyAlignment="1">
      <alignment vertical="center"/>
    </xf>
    <xf numFmtId="0" fontId="8" fillId="6" borderId="0" xfId="0" applyFont="1" applyFill="1" applyAlignment="1">
      <alignment vertical="top" wrapText="1"/>
    </xf>
    <xf numFmtId="0" fontId="8" fillId="0" borderId="0" xfId="0" applyFont="1" applyAlignment="1">
      <alignment vertical="top" wrapText="1"/>
    </xf>
    <xf numFmtId="0" fontId="8" fillId="6" borderId="0" xfId="0" applyFont="1" applyFill="1" applyAlignment="1">
      <alignment vertical="top"/>
    </xf>
    <xf numFmtId="0" fontId="8" fillId="0" borderId="0" xfId="0" applyFont="1" applyAlignment="1">
      <alignment vertical="top"/>
    </xf>
    <xf numFmtId="0" fontId="0" fillId="5" borderId="2" xfId="0" applyFill="1" applyBorder="1" applyAlignment="1">
      <alignment horizontal="center"/>
    </xf>
    <xf numFmtId="0" fontId="0" fillId="5" borderId="4" xfId="0" applyFill="1" applyBorder="1" applyAlignment="1">
      <alignment horizontal="center"/>
    </xf>
    <xf numFmtId="0" fontId="1" fillId="0" borderId="1" xfId="0" applyFont="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1" fillId="0" borderId="1" xfId="0" applyFont="1" applyBorder="1"/>
    <xf numFmtId="0" fontId="0" fillId="3" borderId="1" xfId="0" applyFill="1" applyBorder="1" applyAlignment="1">
      <alignment horizontal="center"/>
    </xf>
    <xf numFmtId="0" fontId="0" fillId="0" borderId="1" xfId="0" applyBorder="1" applyAlignment="1">
      <alignment horizontal="center"/>
    </xf>
    <xf numFmtId="0" fontId="0" fillId="3" borderId="2" xfId="0" applyFill="1" applyBorder="1" applyAlignment="1">
      <alignment horizontal="center"/>
    </xf>
    <xf numFmtId="0" fontId="0" fillId="3" borderId="4" xfId="0" applyFill="1" applyBorder="1" applyAlignment="1">
      <alignment horizontal="center"/>
    </xf>
    <xf numFmtId="0" fontId="0" fillId="4" borderId="2" xfId="0" applyFill="1" applyBorder="1"/>
    <xf numFmtId="0" fontId="0" fillId="4" borderId="3" xfId="0" applyFill="1" applyBorder="1"/>
    <xf numFmtId="0" fontId="0" fillId="4" borderId="4" xfId="0" applyFill="1" applyBorder="1"/>
    <xf numFmtId="0" fontId="0" fillId="3" borderId="1" xfId="0" applyFill="1" applyBorder="1" applyAlignment="1" applyProtection="1">
      <alignment horizontal="center"/>
      <protection locked="0"/>
    </xf>
    <xf numFmtId="0" fontId="0" fillId="0" borderId="1" xfId="0" applyBorder="1" applyAlignment="1" applyProtection="1">
      <alignment horizontal="center"/>
      <protection locked="0"/>
    </xf>
    <xf numFmtId="0" fontId="0" fillId="3" borderId="2" xfId="0" applyFill="1" applyBorder="1" applyAlignment="1" applyProtection="1">
      <alignment horizontal="center"/>
      <protection locked="0"/>
    </xf>
    <xf numFmtId="0" fontId="0" fillId="3" borderId="4" xfId="0" applyFill="1" applyBorder="1" applyAlignment="1" applyProtection="1">
      <alignment horizontal="center"/>
      <protection locked="0"/>
    </xf>
  </cellXfs>
  <cellStyles count="2">
    <cellStyle name="Hyperlink" xfId="1" builtinId="8"/>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FCA82-83B3-448A-BA51-E9FB74492690}">
  <dimension ref="A1:AA86"/>
  <sheetViews>
    <sheetView tabSelected="1" workbookViewId="0">
      <selection activeCell="Q13" sqref="Q13"/>
    </sheetView>
  </sheetViews>
  <sheetFormatPr defaultRowHeight="15" x14ac:dyDescent="0.25"/>
  <cols>
    <col min="1" max="1" width="10.42578125" customWidth="1"/>
    <col min="2" max="2" width="3" customWidth="1"/>
    <col min="3" max="3" width="12.7109375" customWidth="1"/>
    <col min="4" max="4" width="9.5703125" customWidth="1"/>
    <col min="14" max="14" width="13.5703125" customWidth="1"/>
    <col min="19" max="19" width="6.5703125" customWidth="1"/>
    <col min="20" max="27" width="9.140625" hidden="1" customWidth="1"/>
  </cols>
  <sheetData>
    <row r="1" spans="1:14" s="23" customFormat="1" ht="15.75" x14ac:dyDescent="0.25">
      <c r="A1" s="29" t="s">
        <v>34</v>
      </c>
      <c r="B1" s="30"/>
      <c r="C1" s="30"/>
      <c r="D1" s="30"/>
      <c r="E1" s="30"/>
      <c r="F1" s="30"/>
      <c r="G1" s="30"/>
      <c r="H1" s="30"/>
      <c r="I1" s="30"/>
      <c r="J1" s="31"/>
      <c r="K1" s="31"/>
      <c r="L1" s="31"/>
      <c r="M1" s="31"/>
      <c r="N1" s="31"/>
    </row>
    <row r="2" spans="1:14" s="23" customFormat="1" ht="15.75" x14ac:dyDescent="0.25">
      <c r="A2" s="29" t="s">
        <v>35</v>
      </c>
      <c r="B2" s="30"/>
      <c r="C2" s="30"/>
      <c r="D2" s="30"/>
      <c r="E2" s="30"/>
      <c r="F2" s="30"/>
      <c r="G2" s="30"/>
      <c r="H2" s="30"/>
      <c r="I2" s="30"/>
      <c r="J2" s="31"/>
      <c r="K2" s="31"/>
      <c r="L2" s="31"/>
      <c r="M2" s="31"/>
      <c r="N2" s="31"/>
    </row>
    <row r="3" spans="1:14" s="23" customFormat="1" ht="15.75" x14ac:dyDescent="0.25">
      <c r="A3" s="29" t="s">
        <v>49</v>
      </c>
      <c r="B3" s="30"/>
      <c r="C3" s="30"/>
      <c r="D3" s="30"/>
      <c r="E3" s="30"/>
      <c r="F3" s="30"/>
      <c r="G3" s="30"/>
      <c r="H3" s="30"/>
      <c r="I3" s="30"/>
      <c r="J3" s="31"/>
      <c r="K3" s="31"/>
      <c r="L3" s="31"/>
      <c r="M3" s="31"/>
      <c r="N3" s="31"/>
    </row>
    <row r="4" spans="1:14" s="23" customFormat="1" ht="15.75" x14ac:dyDescent="0.25">
      <c r="A4" s="29"/>
      <c r="B4" s="30"/>
      <c r="C4" s="30"/>
      <c r="D4" s="30"/>
      <c r="E4" s="30"/>
      <c r="F4" s="30"/>
      <c r="G4" s="30"/>
      <c r="H4" s="30"/>
      <c r="I4" s="30"/>
      <c r="J4" s="31"/>
      <c r="K4" s="31"/>
      <c r="L4" s="31"/>
      <c r="M4" s="31"/>
      <c r="N4" s="31"/>
    </row>
    <row r="5" spans="1:14" s="23" customFormat="1" ht="15.75" x14ac:dyDescent="0.25">
      <c r="A5" s="29" t="s">
        <v>50</v>
      </c>
      <c r="B5" s="30"/>
      <c r="C5" s="30"/>
      <c r="D5" s="30"/>
      <c r="E5" s="30"/>
      <c r="F5" s="30"/>
      <c r="G5" s="30"/>
      <c r="H5" s="30"/>
      <c r="I5" s="30"/>
      <c r="J5" s="31"/>
      <c r="K5" s="31"/>
      <c r="L5" s="31"/>
      <c r="M5" s="31"/>
      <c r="N5" s="31"/>
    </row>
    <row r="6" spans="1:14" s="23" customFormat="1" ht="15.75" x14ac:dyDescent="0.25">
      <c r="A6" s="29"/>
      <c r="B6" s="30"/>
      <c r="C6" s="30"/>
      <c r="D6" s="30"/>
      <c r="E6" s="30"/>
      <c r="F6" s="30"/>
      <c r="G6" s="30"/>
      <c r="H6" s="30"/>
      <c r="I6" s="30"/>
      <c r="J6" s="31"/>
      <c r="K6" s="31"/>
      <c r="L6" s="31"/>
      <c r="M6" s="31"/>
      <c r="N6" s="31"/>
    </row>
    <row r="7" spans="1:14" s="23" customFormat="1" ht="15.75" x14ac:dyDescent="0.25">
      <c r="A7" s="29" t="s">
        <v>44</v>
      </c>
      <c r="B7" s="30"/>
      <c r="C7" s="30"/>
      <c r="D7" s="30"/>
      <c r="E7" s="30"/>
      <c r="F7" s="30"/>
      <c r="G7" s="30"/>
      <c r="H7" s="30"/>
      <c r="I7" s="30"/>
      <c r="J7" s="31"/>
      <c r="K7" s="31"/>
      <c r="L7" s="31"/>
      <c r="M7" s="31"/>
      <c r="N7" s="31"/>
    </row>
    <row r="8" spans="1:14" s="23" customFormat="1" ht="15.75" x14ac:dyDescent="0.25">
      <c r="A8" s="29" t="s">
        <v>45</v>
      </c>
      <c r="B8" s="30" t="s">
        <v>64</v>
      </c>
      <c r="C8" s="30"/>
      <c r="D8" s="30"/>
      <c r="E8" s="30"/>
      <c r="F8" s="30"/>
      <c r="G8" s="30"/>
      <c r="H8" s="30"/>
      <c r="I8" s="30"/>
      <c r="J8" s="31"/>
      <c r="K8" s="31"/>
      <c r="L8" s="31"/>
      <c r="M8" s="31"/>
      <c r="N8" s="31"/>
    </row>
    <row r="9" spans="1:14" s="23" customFormat="1" ht="15.75" x14ac:dyDescent="0.25">
      <c r="A9" s="29" t="s">
        <v>46</v>
      </c>
      <c r="B9" s="30" t="s">
        <v>63</v>
      </c>
      <c r="C9" s="30"/>
      <c r="D9" s="30"/>
      <c r="E9" s="30"/>
      <c r="F9" s="30"/>
      <c r="G9" s="30"/>
      <c r="H9" s="30"/>
      <c r="I9" s="30"/>
      <c r="J9" s="31"/>
      <c r="K9" s="31"/>
      <c r="L9" s="31"/>
      <c r="M9" s="31"/>
      <c r="N9" s="31"/>
    </row>
    <row r="10" spans="1:14" s="23" customFormat="1" ht="15.75" x14ac:dyDescent="0.25">
      <c r="A10" s="29" t="s">
        <v>47</v>
      </c>
      <c r="B10" s="30" t="s">
        <v>65</v>
      </c>
      <c r="C10" s="30"/>
      <c r="D10" s="30"/>
      <c r="E10" s="30"/>
      <c r="F10" s="30"/>
      <c r="G10" s="30"/>
      <c r="H10" s="30"/>
      <c r="I10" s="30"/>
      <c r="J10" s="31"/>
      <c r="K10" s="31"/>
      <c r="L10" s="31"/>
      <c r="M10" s="31"/>
      <c r="N10" s="31"/>
    </row>
    <row r="11" spans="1:14" s="23" customFormat="1" ht="15.75" x14ac:dyDescent="0.25">
      <c r="A11" s="29" t="s">
        <v>48</v>
      </c>
      <c r="B11" s="30" t="s">
        <v>66</v>
      </c>
      <c r="C11" s="30"/>
      <c r="D11" s="30"/>
      <c r="E11" s="30"/>
      <c r="F11" s="30"/>
      <c r="G11" s="30"/>
      <c r="H11" s="30"/>
      <c r="I11" s="30"/>
      <c r="J11" s="31"/>
      <c r="K11" s="31"/>
      <c r="L11" s="31"/>
      <c r="M11" s="31"/>
      <c r="N11" s="31"/>
    </row>
    <row r="12" spans="1:14" s="23" customFormat="1" ht="15.75" x14ac:dyDescent="0.25">
      <c r="A12" s="29"/>
      <c r="B12" s="30"/>
      <c r="C12" s="30"/>
      <c r="D12" s="30"/>
      <c r="E12" s="30"/>
      <c r="F12" s="30"/>
      <c r="G12" s="30"/>
      <c r="H12" s="30"/>
      <c r="I12" s="30"/>
      <c r="J12" s="31"/>
      <c r="K12" s="31"/>
      <c r="L12" s="31"/>
      <c r="M12" s="31"/>
      <c r="N12" s="31"/>
    </row>
    <row r="13" spans="1:14" s="23" customFormat="1" ht="15.75" x14ac:dyDescent="0.25">
      <c r="A13" s="29" t="s">
        <v>39</v>
      </c>
      <c r="B13" s="30"/>
      <c r="C13" s="30"/>
      <c r="D13" s="30"/>
      <c r="E13" s="30"/>
      <c r="F13" s="30"/>
      <c r="G13" s="30"/>
      <c r="H13" s="30"/>
      <c r="I13" s="30"/>
      <c r="J13" s="31"/>
      <c r="K13" s="31"/>
      <c r="L13" s="31"/>
      <c r="M13" s="31"/>
      <c r="N13" s="31"/>
    </row>
    <row r="14" spans="1:14" s="23" customFormat="1" ht="15.75" x14ac:dyDescent="0.25">
      <c r="A14" s="30"/>
      <c r="B14" s="30" t="s">
        <v>36</v>
      </c>
      <c r="C14" s="30"/>
      <c r="D14" s="30"/>
      <c r="E14" s="30"/>
      <c r="F14" s="30"/>
      <c r="G14" s="30"/>
      <c r="H14" s="30"/>
      <c r="I14" s="30"/>
      <c r="J14" s="31"/>
      <c r="K14" s="31"/>
      <c r="L14" s="31"/>
      <c r="M14" s="31"/>
      <c r="N14" s="31"/>
    </row>
    <row r="15" spans="1:14" s="23" customFormat="1" ht="15.75" x14ac:dyDescent="0.25">
      <c r="A15" s="29"/>
      <c r="B15" s="30" t="s">
        <v>40</v>
      </c>
      <c r="C15" s="30"/>
      <c r="D15" s="30"/>
      <c r="E15" s="30"/>
      <c r="F15" s="30"/>
      <c r="G15" s="30"/>
      <c r="H15" s="30"/>
      <c r="I15" s="30"/>
      <c r="J15" s="31"/>
      <c r="K15" s="31"/>
      <c r="L15" s="31"/>
      <c r="M15" s="31"/>
      <c r="N15" s="31"/>
    </row>
    <row r="16" spans="1:14" s="23" customFormat="1" ht="15.75" x14ac:dyDescent="0.25">
      <c r="A16" s="30"/>
      <c r="B16" s="30" t="s">
        <v>67</v>
      </c>
      <c r="C16" s="30"/>
      <c r="D16" s="30"/>
      <c r="E16" s="30"/>
      <c r="F16" s="30"/>
      <c r="G16" s="30"/>
      <c r="H16" s="30"/>
      <c r="I16" s="30"/>
      <c r="J16" s="31"/>
      <c r="K16" s="31"/>
      <c r="L16" s="31"/>
      <c r="M16" s="31"/>
      <c r="N16" s="31"/>
    </row>
    <row r="17" spans="1:14" s="23" customFormat="1" ht="15.75" x14ac:dyDescent="0.25">
      <c r="A17" s="30"/>
      <c r="B17" s="30"/>
      <c r="C17" s="30"/>
      <c r="D17" s="30"/>
      <c r="E17" s="30"/>
      <c r="F17" s="30"/>
      <c r="G17" s="30"/>
      <c r="H17" s="30"/>
      <c r="I17" s="30"/>
      <c r="J17" s="31"/>
      <c r="K17" s="31"/>
      <c r="L17" s="31"/>
      <c r="M17" s="31"/>
      <c r="N17" s="31"/>
    </row>
    <row r="18" spans="1:14" s="23" customFormat="1" ht="15.75" x14ac:dyDescent="0.25">
      <c r="A18" s="29" t="s">
        <v>51</v>
      </c>
      <c r="B18" s="30"/>
      <c r="C18" s="30"/>
      <c r="D18" s="30"/>
      <c r="E18" s="30"/>
      <c r="F18" s="30"/>
      <c r="G18" s="30"/>
      <c r="H18" s="30"/>
      <c r="I18" s="30"/>
      <c r="J18" s="31"/>
      <c r="K18" s="31"/>
      <c r="L18" s="31"/>
      <c r="M18" s="31"/>
      <c r="N18" s="31"/>
    </row>
    <row r="19" spans="1:14" s="23" customFormat="1" ht="15.75" x14ac:dyDescent="0.25">
      <c r="A19" s="32">
        <v>1</v>
      </c>
      <c r="B19" s="30" t="s">
        <v>75</v>
      </c>
      <c r="C19" s="30"/>
      <c r="D19" s="30"/>
      <c r="E19" s="30"/>
      <c r="F19" s="30"/>
      <c r="G19" s="30"/>
      <c r="H19" s="30"/>
      <c r="I19" s="30"/>
      <c r="J19" s="31"/>
      <c r="K19" s="31"/>
      <c r="L19" s="31"/>
      <c r="M19" s="31"/>
      <c r="N19" s="31"/>
    </row>
    <row r="20" spans="1:14" s="23" customFormat="1" ht="15.75" x14ac:dyDescent="0.25">
      <c r="A20" s="32">
        <v>2</v>
      </c>
      <c r="B20" s="30" t="s">
        <v>84</v>
      </c>
      <c r="C20" s="30"/>
      <c r="D20" s="30"/>
      <c r="E20" s="30"/>
      <c r="F20" s="30"/>
      <c r="G20" s="30"/>
      <c r="H20" s="30"/>
      <c r="I20" s="30"/>
      <c r="J20" s="31"/>
      <c r="K20" s="31"/>
      <c r="L20" s="31"/>
      <c r="M20" s="31"/>
      <c r="N20" s="31"/>
    </row>
    <row r="21" spans="1:14" s="23" customFormat="1" ht="15.75" x14ac:dyDescent="0.25">
      <c r="A21" s="32"/>
      <c r="B21" s="30" t="s">
        <v>70</v>
      </c>
      <c r="C21" s="30" t="s">
        <v>69</v>
      </c>
      <c r="D21" s="30"/>
      <c r="E21" s="30"/>
      <c r="F21" s="30"/>
      <c r="G21" s="30"/>
      <c r="H21" s="30"/>
      <c r="I21" s="30"/>
      <c r="J21" s="31"/>
      <c r="K21" s="31"/>
      <c r="L21" s="31"/>
      <c r="M21" s="31"/>
      <c r="N21" s="31"/>
    </row>
    <row r="22" spans="1:14" s="23" customFormat="1" ht="15.75" x14ac:dyDescent="0.25">
      <c r="A22" s="32"/>
      <c r="B22" s="30" t="s">
        <v>71</v>
      </c>
      <c r="C22" s="30" t="s">
        <v>74</v>
      </c>
      <c r="D22" s="30"/>
      <c r="E22" s="30"/>
      <c r="F22" s="30"/>
      <c r="G22" s="30"/>
      <c r="H22" s="30"/>
      <c r="I22" s="30"/>
      <c r="J22" s="31"/>
      <c r="K22" s="31"/>
      <c r="L22" s="31"/>
      <c r="M22" s="31"/>
      <c r="N22" s="31"/>
    </row>
    <row r="23" spans="1:14" s="23" customFormat="1" ht="15.75" x14ac:dyDescent="0.25">
      <c r="A23" s="32"/>
      <c r="B23" s="30" t="s">
        <v>72</v>
      </c>
      <c r="C23" s="30" t="s">
        <v>73</v>
      </c>
      <c r="D23" s="30"/>
      <c r="E23" s="30"/>
      <c r="F23" s="30"/>
      <c r="G23" s="30"/>
      <c r="H23" s="30"/>
      <c r="I23" s="30"/>
      <c r="J23" s="31"/>
      <c r="K23" s="31"/>
      <c r="L23" s="31"/>
      <c r="M23" s="31"/>
      <c r="N23" s="31"/>
    </row>
    <row r="24" spans="1:14" s="23" customFormat="1" ht="15.75" x14ac:dyDescent="0.25">
      <c r="A24" s="32">
        <v>3</v>
      </c>
      <c r="B24" s="30" t="s">
        <v>68</v>
      </c>
      <c r="C24" s="30"/>
      <c r="D24" s="30"/>
      <c r="E24" s="30"/>
      <c r="F24" s="30"/>
      <c r="G24" s="30"/>
      <c r="H24" s="30"/>
      <c r="I24" s="30"/>
      <c r="J24" s="31"/>
      <c r="K24" s="31"/>
      <c r="L24" s="31"/>
      <c r="M24" s="31"/>
      <c r="N24" s="31"/>
    </row>
    <row r="25" spans="1:14" s="23" customFormat="1" ht="15.75" x14ac:dyDescent="0.25">
      <c r="A25" s="32"/>
      <c r="B25" s="30"/>
      <c r="C25" s="30"/>
      <c r="D25" s="30"/>
      <c r="E25" s="30"/>
      <c r="F25" s="30"/>
      <c r="G25" s="30"/>
      <c r="H25" s="30"/>
      <c r="I25" s="30"/>
      <c r="J25" s="31"/>
      <c r="K25" s="31"/>
      <c r="L25" s="31"/>
      <c r="M25" s="31"/>
      <c r="N25" s="31"/>
    </row>
    <row r="26" spans="1:14" s="23" customFormat="1" ht="15.75" x14ac:dyDescent="0.25">
      <c r="A26" s="29" t="s">
        <v>52</v>
      </c>
      <c r="B26" s="31"/>
      <c r="C26" s="30"/>
      <c r="D26" s="30"/>
      <c r="E26" s="30"/>
      <c r="F26" s="30"/>
      <c r="G26" s="30"/>
      <c r="H26" s="30"/>
      <c r="I26" s="30"/>
      <c r="J26" s="31"/>
      <c r="K26" s="31"/>
      <c r="L26" s="31"/>
      <c r="M26" s="31"/>
      <c r="N26" s="31"/>
    </row>
    <row r="27" spans="1:14" s="23" customFormat="1" ht="15.75" x14ac:dyDescent="0.25">
      <c r="A27" s="29"/>
      <c r="B27" s="31"/>
      <c r="C27" s="30"/>
      <c r="D27" s="30"/>
      <c r="E27" s="30"/>
      <c r="F27" s="30"/>
      <c r="G27" s="30"/>
      <c r="H27" s="30"/>
      <c r="I27" s="30"/>
      <c r="J27" s="31"/>
      <c r="K27" s="31"/>
      <c r="L27" s="31"/>
      <c r="M27" s="31"/>
      <c r="N27" s="31"/>
    </row>
    <row r="28" spans="1:14" s="23" customFormat="1" ht="15.75" x14ac:dyDescent="0.25">
      <c r="A28" s="29" t="s">
        <v>53</v>
      </c>
      <c r="B28" s="31"/>
      <c r="C28" s="30"/>
      <c r="D28" s="30"/>
      <c r="E28" s="30"/>
      <c r="F28" s="30"/>
      <c r="G28" s="30"/>
      <c r="H28" s="30"/>
      <c r="I28" s="30"/>
      <c r="J28" s="31"/>
      <c r="K28" s="31"/>
      <c r="L28" s="31"/>
      <c r="M28" s="31"/>
      <c r="N28" s="31"/>
    </row>
    <row r="29" spans="1:14" s="23" customFormat="1" ht="15.75" x14ac:dyDescent="0.25">
      <c r="A29" s="33"/>
      <c r="B29" s="30"/>
      <c r="C29" s="29" t="s">
        <v>37</v>
      </c>
      <c r="D29" s="30" t="s">
        <v>41</v>
      </c>
      <c r="E29" s="30"/>
      <c r="F29" s="30"/>
      <c r="G29" s="30"/>
      <c r="H29" s="30"/>
      <c r="I29" s="30"/>
      <c r="J29" s="31"/>
      <c r="K29" s="31"/>
      <c r="L29" s="31"/>
      <c r="M29" s="31"/>
      <c r="N29" s="31"/>
    </row>
    <row r="30" spans="1:14" s="23" customFormat="1" ht="15.75" x14ac:dyDescent="0.25">
      <c r="A30" s="34"/>
      <c r="B30" s="30"/>
      <c r="C30" s="29" t="s">
        <v>38</v>
      </c>
      <c r="D30" s="30" t="s">
        <v>42</v>
      </c>
      <c r="E30" s="30"/>
      <c r="F30" s="30"/>
      <c r="G30" s="30"/>
      <c r="H30" s="30"/>
      <c r="I30" s="30"/>
      <c r="J30" s="31"/>
      <c r="K30" s="31"/>
      <c r="L30" s="31"/>
      <c r="M30" s="31"/>
      <c r="N30" s="31"/>
    </row>
    <row r="31" spans="1:14" s="23" customFormat="1" ht="15.75" x14ac:dyDescent="0.25">
      <c r="A31" s="34"/>
      <c r="B31" s="30"/>
      <c r="C31" s="29" t="s">
        <v>77</v>
      </c>
      <c r="D31" s="30" t="s">
        <v>76</v>
      </c>
      <c r="E31" s="30"/>
      <c r="F31" s="30"/>
      <c r="G31" s="30"/>
      <c r="H31" s="30"/>
      <c r="I31" s="30"/>
      <c r="J31" s="31"/>
      <c r="K31" s="31"/>
      <c r="L31" s="31"/>
      <c r="M31" s="31"/>
      <c r="N31" s="31"/>
    </row>
    <row r="32" spans="1:14" s="23" customFormat="1" ht="15.75" x14ac:dyDescent="0.25">
      <c r="A32" s="34"/>
      <c r="B32" s="30"/>
      <c r="C32" s="29" t="s">
        <v>78</v>
      </c>
      <c r="D32" s="30" t="s">
        <v>43</v>
      </c>
      <c r="E32" s="30"/>
      <c r="F32" s="30"/>
      <c r="G32" s="30"/>
      <c r="H32" s="30"/>
      <c r="I32" s="30"/>
      <c r="J32" s="31"/>
      <c r="K32" s="31"/>
      <c r="L32" s="31"/>
      <c r="M32" s="31"/>
      <c r="N32" s="31"/>
    </row>
    <row r="33" spans="1:15" s="23" customFormat="1" ht="15.75" x14ac:dyDescent="0.25">
      <c r="A33" s="34"/>
      <c r="B33" s="30"/>
      <c r="C33" s="29" t="s">
        <v>55</v>
      </c>
      <c r="D33" s="30" t="s">
        <v>60</v>
      </c>
      <c r="E33" s="30"/>
      <c r="F33" s="30"/>
      <c r="G33" s="30"/>
      <c r="H33" s="30"/>
      <c r="I33" s="30"/>
      <c r="J33" s="31"/>
      <c r="K33" s="31"/>
      <c r="L33" s="31"/>
      <c r="M33" s="31"/>
      <c r="N33" s="31"/>
    </row>
    <row r="34" spans="1:15" s="23" customFormat="1" ht="15.75" x14ac:dyDescent="0.25">
      <c r="A34" s="34"/>
      <c r="B34" s="30"/>
      <c r="C34" s="29" t="s">
        <v>54</v>
      </c>
      <c r="D34" s="30" t="s">
        <v>61</v>
      </c>
      <c r="E34" s="30"/>
      <c r="F34" s="30"/>
      <c r="G34" s="30"/>
      <c r="H34" s="30"/>
      <c r="I34" s="30"/>
      <c r="J34" s="31"/>
      <c r="K34" s="31"/>
      <c r="L34" s="31"/>
      <c r="M34" s="31"/>
      <c r="N34" s="31"/>
    </row>
    <row r="35" spans="1:15" s="23" customFormat="1" ht="15.75" x14ac:dyDescent="0.25">
      <c r="A35" s="34"/>
      <c r="B35" s="30"/>
      <c r="C35" s="29"/>
      <c r="D35" s="30"/>
      <c r="E35" s="30"/>
      <c r="F35" s="30"/>
      <c r="G35" s="30"/>
      <c r="H35" s="30"/>
      <c r="I35" s="30"/>
      <c r="J35" s="31"/>
      <c r="K35" s="31"/>
      <c r="L35" s="31"/>
      <c r="M35" s="31"/>
      <c r="N35" s="31"/>
    </row>
    <row r="36" spans="1:15" s="23" customFormat="1" ht="15.75" x14ac:dyDescent="0.25">
      <c r="A36" s="29" t="s">
        <v>56</v>
      </c>
      <c r="B36" s="31"/>
      <c r="C36" s="29"/>
      <c r="D36" s="29"/>
      <c r="E36" s="29"/>
      <c r="F36" s="29"/>
      <c r="G36" s="30"/>
      <c r="H36" s="30"/>
      <c r="I36" s="30"/>
      <c r="J36" s="31"/>
      <c r="K36" s="31"/>
      <c r="L36" s="31"/>
      <c r="M36" s="31"/>
      <c r="N36" s="31"/>
    </row>
    <row r="37" spans="1:15" s="23" customFormat="1" ht="15.75" x14ac:dyDescent="0.25">
      <c r="A37" s="34"/>
      <c r="B37" s="30"/>
      <c r="C37" s="29" t="s">
        <v>57</v>
      </c>
      <c r="D37" s="30"/>
      <c r="E37" s="30"/>
      <c r="F37" s="30"/>
      <c r="G37" s="30"/>
      <c r="H37" s="30"/>
      <c r="I37" s="30"/>
      <c r="J37" s="31"/>
      <c r="K37" s="31"/>
      <c r="L37" s="31"/>
      <c r="M37" s="31"/>
      <c r="N37" s="31"/>
    </row>
    <row r="38" spans="1:15" s="23" customFormat="1" ht="15.75" x14ac:dyDescent="0.25">
      <c r="A38" s="34"/>
      <c r="B38" s="30"/>
      <c r="C38" s="29" t="s">
        <v>58</v>
      </c>
      <c r="D38" s="30"/>
      <c r="E38" s="30"/>
      <c r="F38" s="30"/>
      <c r="G38" s="30"/>
      <c r="H38" s="30"/>
      <c r="I38" s="30"/>
      <c r="J38" s="31"/>
      <c r="K38" s="31"/>
      <c r="L38" s="31"/>
      <c r="M38" s="31"/>
      <c r="N38" s="31"/>
    </row>
    <row r="39" spans="1:15" s="23" customFormat="1" ht="15.75" x14ac:dyDescent="0.25">
      <c r="A39" s="31"/>
      <c r="B39" s="31"/>
      <c r="C39" s="31"/>
      <c r="D39" s="31"/>
      <c r="E39" s="31"/>
      <c r="F39" s="31"/>
      <c r="G39" s="31"/>
      <c r="H39" s="31"/>
      <c r="I39" s="31"/>
      <c r="J39" s="31"/>
      <c r="K39" s="31"/>
      <c r="L39" s="31"/>
      <c r="M39" s="31"/>
      <c r="N39" s="31"/>
    </row>
    <row r="40" spans="1:15" s="23" customFormat="1" ht="33.75" customHeight="1" x14ac:dyDescent="0.25">
      <c r="A40" s="35" t="s">
        <v>79</v>
      </c>
      <c r="B40" s="37" t="s">
        <v>80</v>
      </c>
      <c r="C40" s="38"/>
      <c r="D40" s="38"/>
      <c r="E40" s="38"/>
      <c r="F40" s="38"/>
      <c r="G40" s="38"/>
      <c r="H40" s="38"/>
      <c r="I40" s="38"/>
      <c r="J40" s="38"/>
      <c r="K40" s="38"/>
      <c r="L40" s="38"/>
      <c r="M40" s="38"/>
      <c r="N40" s="31"/>
    </row>
    <row r="41" spans="1:15" s="23" customFormat="1" ht="4.5" customHeight="1" x14ac:dyDescent="0.25">
      <c r="A41" s="31"/>
      <c r="B41" s="31"/>
      <c r="C41" s="27"/>
      <c r="D41" s="31"/>
      <c r="E41" s="31"/>
      <c r="F41" s="31"/>
      <c r="G41" s="31"/>
      <c r="H41" s="31"/>
      <c r="I41" s="31"/>
      <c r="J41" s="31"/>
      <c r="K41" s="31"/>
      <c r="L41" s="31"/>
      <c r="M41" s="31"/>
      <c r="N41" s="31"/>
    </row>
    <row r="42" spans="1:15" s="23" customFormat="1" ht="33.75" customHeight="1" x14ac:dyDescent="0.25">
      <c r="A42" s="31"/>
      <c r="B42" s="37" t="s">
        <v>81</v>
      </c>
      <c r="C42" s="38"/>
      <c r="D42" s="38"/>
      <c r="E42" s="38"/>
      <c r="F42" s="38"/>
      <c r="G42" s="38"/>
      <c r="H42" s="38"/>
      <c r="I42" s="38"/>
      <c r="J42" s="38"/>
      <c r="K42" s="38"/>
      <c r="L42" s="38"/>
      <c r="M42" s="38"/>
      <c r="N42" s="38"/>
    </row>
    <row r="43" spans="1:15" s="23" customFormat="1" ht="6.75" customHeight="1" x14ac:dyDescent="0.25">
      <c r="A43" s="31"/>
      <c r="B43" s="31"/>
      <c r="C43" s="36"/>
      <c r="D43" s="31"/>
      <c r="E43" s="31"/>
      <c r="F43" s="31"/>
      <c r="G43" s="31"/>
      <c r="H43" s="31"/>
      <c r="I43" s="31"/>
      <c r="J43" s="31"/>
      <c r="K43" s="31"/>
      <c r="L43" s="31"/>
      <c r="M43" s="31"/>
      <c r="N43" s="31"/>
    </row>
    <row r="44" spans="1:15" s="23" customFormat="1" ht="18.75" customHeight="1" x14ac:dyDescent="0.25">
      <c r="A44" s="31"/>
      <c r="B44" s="39" t="s">
        <v>82</v>
      </c>
      <c r="C44" s="40"/>
      <c r="D44" s="40"/>
      <c r="E44" s="40"/>
      <c r="F44" s="40"/>
      <c r="G44" s="40"/>
      <c r="H44" s="40"/>
      <c r="I44" s="40"/>
      <c r="J44" s="40"/>
      <c r="K44" s="40"/>
      <c r="L44" s="40"/>
      <c r="M44" s="40"/>
      <c r="N44" s="40"/>
    </row>
    <row r="45" spans="1:15" s="23" customFormat="1" ht="6" customHeight="1" x14ac:dyDescent="0.25">
      <c r="A45" s="31"/>
      <c r="B45" s="31"/>
      <c r="C45" s="31"/>
      <c r="D45" s="31"/>
      <c r="E45" s="31"/>
      <c r="F45" s="31"/>
      <c r="G45" s="31"/>
      <c r="H45" s="31"/>
      <c r="I45" s="31"/>
      <c r="J45" s="31"/>
      <c r="K45" s="31"/>
      <c r="L45" s="31"/>
      <c r="M45" s="31"/>
      <c r="N45" s="31"/>
    </row>
    <row r="46" spans="1:15" s="23" customFormat="1" ht="30.75" customHeight="1" x14ac:dyDescent="0.25">
      <c r="A46" s="31"/>
      <c r="B46" s="37" t="s">
        <v>83</v>
      </c>
      <c r="C46" s="38"/>
      <c r="D46" s="38"/>
      <c r="E46" s="38"/>
      <c r="F46" s="38"/>
      <c r="G46" s="38"/>
      <c r="H46" s="38"/>
      <c r="I46" s="38"/>
      <c r="J46" s="38"/>
      <c r="K46" s="38"/>
      <c r="L46" s="38"/>
      <c r="M46" s="38"/>
      <c r="N46" s="38"/>
      <c r="O46" s="28"/>
    </row>
    <row r="47" spans="1:15" s="23" customFormat="1" ht="15.75" x14ac:dyDescent="0.25">
      <c r="A47" s="31"/>
      <c r="B47" s="31"/>
      <c r="C47" s="31"/>
      <c r="D47" s="31"/>
      <c r="E47" s="31"/>
      <c r="F47" s="31"/>
      <c r="G47" s="31"/>
      <c r="H47" s="31"/>
      <c r="I47" s="31"/>
      <c r="J47" s="31"/>
      <c r="K47" s="31"/>
      <c r="L47" s="31"/>
      <c r="M47" s="31"/>
      <c r="N47" s="31"/>
    </row>
    <row r="48" spans="1:15" s="23" customFormat="1" x14ac:dyDescent="0.25"/>
    <row r="49" s="23" customFormat="1" x14ac:dyDescent="0.25"/>
    <row r="50" s="23" customFormat="1" x14ac:dyDescent="0.25"/>
    <row r="51" s="23" customFormat="1" x14ac:dyDescent="0.25"/>
    <row r="52" s="23" customFormat="1" x14ac:dyDescent="0.25"/>
    <row r="53" s="23" customFormat="1" x14ac:dyDescent="0.25"/>
    <row r="54" s="23" customFormat="1" x14ac:dyDescent="0.25"/>
    <row r="55" s="23" customFormat="1" x14ac:dyDescent="0.25"/>
    <row r="56" s="23" customFormat="1" x14ac:dyDescent="0.25"/>
    <row r="57" s="23" customFormat="1" x14ac:dyDescent="0.25"/>
    <row r="58" s="23" customFormat="1" x14ac:dyDescent="0.25"/>
    <row r="59" s="23" customFormat="1" x14ac:dyDescent="0.25"/>
    <row r="60" s="23" customFormat="1" x14ac:dyDescent="0.25"/>
    <row r="61" s="23" customFormat="1" x14ac:dyDescent="0.25"/>
    <row r="62" s="23" customFormat="1" x14ac:dyDescent="0.25"/>
    <row r="63" s="23" customFormat="1" x14ac:dyDescent="0.25"/>
    <row r="64" s="23" customFormat="1" x14ac:dyDescent="0.25"/>
    <row r="65" s="23" customFormat="1" x14ac:dyDescent="0.25"/>
    <row r="66" s="23" customFormat="1" x14ac:dyDescent="0.25"/>
    <row r="67" s="23" customFormat="1" x14ac:dyDescent="0.25"/>
    <row r="68" s="23" customFormat="1" x14ac:dyDescent="0.25"/>
    <row r="69" s="23" customFormat="1" x14ac:dyDescent="0.25"/>
    <row r="70" s="23" customFormat="1" x14ac:dyDescent="0.25"/>
    <row r="71" s="23" customFormat="1" x14ac:dyDescent="0.25"/>
    <row r="72" s="23" customFormat="1" x14ac:dyDescent="0.25"/>
    <row r="73" s="23" customFormat="1" x14ac:dyDescent="0.25"/>
    <row r="74" s="23" customFormat="1" x14ac:dyDescent="0.25"/>
    <row r="75" s="23" customFormat="1" x14ac:dyDescent="0.25"/>
    <row r="76" s="23" customFormat="1" x14ac:dyDescent="0.25"/>
    <row r="77" s="23" customFormat="1" x14ac:dyDescent="0.25"/>
    <row r="78" s="23" customFormat="1" x14ac:dyDescent="0.25"/>
    <row r="79" s="23" customFormat="1" x14ac:dyDescent="0.25"/>
    <row r="80" s="23" customFormat="1" x14ac:dyDescent="0.25"/>
    <row r="81" s="23" customFormat="1" x14ac:dyDescent="0.25"/>
    <row r="82" s="23" customFormat="1" x14ac:dyDescent="0.25"/>
    <row r="83" s="23" customFormat="1" x14ac:dyDescent="0.25"/>
    <row r="84" s="23" customFormat="1" x14ac:dyDescent="0.25"/>
    <row r="85" s="23" customFormat="1" x14ac:dyDescent="0.25"/>
    <row r="86" s="23" customFormat="1" x14ac:dyDescent="0.25"/>
  </sheetData>
  <sheetProtection algorithmName="SHA-512" hashValue="il0x1v/P0FiVYpaR63y4hY/O37WPTb3cmvovIFdeiQT/tbLm3qvHetpXQYqycdisUE1siVr+1beDHWQl5FVdkg==" saltValue="dS5tQZwu3aLk5VlGiDUXLg==" spinCount="100000" sheet="1" objects="1" scenarios="1"/>
  <mergeCells count="4">
    <mergeCell ref="B40:M40"/>
    <mergeCell ref="B42:N42"/>
    <mergeCell ref="B44:N44"/>
    <mergeCell ref="B46:N4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FDE70-D79F-407F-ABEB-62371617C642}">
  <dimension ref="A1:N30"/>
  <sheetViews>
    <sheetView workbookViewId="0">
      <selection activeCell="G34" sqref="G34"/>
    </sheetView>
  </sheetViews>
  <sheetFormatPr defaultRowHeight="15" x14ac:dyDescent="0.25"/>
  <cols>
    <col min="1" max="1" width="6.28515625" customWidth="1"/>
    <col min="2" max="10" width="13.7109375" customWidth="1"/>
    <col min="11" max="11" width="0" hidden="1" customWidth="1"/>
  </cols>
  <sheetData>
    <row r="1" spans="1:13" x14ac:dyDescent="0.25">
      <c r="A1" s="47" t="s">
        <v>3</v>
      </c>
      <c r="B1" s="47"/>
      <c r="C1" s="48" t="s">
        <v>59</v>
      </c>
      <c r="D1" s="49"/>
      <c r="E1" s="5"/>
      <c r="F1" s="5"/>
      <c r="G1" s="5"/>
      <c r="H1" s="4" t="s">
        <v>27</v>
      </c>
      <c r="I1" s="6" t="s">
        <v>26</v>
      </c>
      <c r="J1" s="5"/>
      <c r="K1" s="5"/>
    </row>
    <row r="2" spans="1:13" x14ac:dyDescent="0.25">
      <c r="A2" s="47" t="s">
        <v>4</v>
      </c>
      <c r="B2" s="47" t="s">
        <v>4</v>
      </c>
      <c r="C2" s="50">
        <v>12345678</v>
      </c>
      <c r="D2" s="51"/>
      <c r="E2" s="5"/>
      <c r="F2" s="5"/>
      <c r="G2" s="5"/>
      <c r="H2" s="4" t="s">
        <v>5</v>
      </c>
      <c r="I2" s="24" t="s">
        <v>33</v>
      </c>
      <c r="J2" s="5"/>
      <c r="K2" s="5"/>
    </row>
    <row r="3" spans="1:13" x14ac:dyDescent="0.25">
      <c r="A3" s="47" t="s">
        <v>7</v>
      </c>
      <c r="B3" s="47" t="s">
        <v>7</v>
      </c>
      <c r="C3" s="12">
        <v>2025</v>
      </c>
      <c r="D3" s="5"/>
      <c r="E3" s="5"/>
      <c r="F3" s="5"/>
      <c r="G3" s="5"/>
      <c r="H3" s="4" t="s">
        <v>2</v>
      </c>
      <c r="I3" s="24" t="s">
        <v>33</v>
      </c>
      <c r="J3" s="5"/>
      <c r="K3" s="5"/>
    </row>
    <row r="4" spans="1:13" x14ac:dyDescent="0.25">
      <c r="A4" s="52"/>
      <c r="B4" s="53"/>
      <c r="C4" s="53"/>
      <c r="D4" s="53"/>
      <c r="E4" s="53"/>
      <c r="F4" s="53"/>
      <c r="G4" s="53"/>
      <c r="H4" s="53"/>
      <c r="I4" s="53"/>
      <c r="J4" s="53"/>
      <c r="K4" s="54"/>
    </row>
    <row r="5" spans="1:13" x14ac:dyDescent="0.25">
      <c r="A5" s="5"/>
      <c r="B5" s="41" t="s">
        <v>32</v>
      </c>
      <c r="C5" s="42"/>
      <c r="D5" s="43" t="s">
        <v>62</v>
      </c>
      <c r="E5" s="43"/>
      <c r="F5" s="6"/>
      <c r="G5" s="6"/>
      <c r="H5" s="6"/>
      <c r="I5" s="6"/>
      <c r="J5" s="4"/>
      <c r="K5" s="5"/>
    </row>
    <row r="6" spans="1:13" ht="30" x14ac:dyDescent="0.25">
      <c r="A6" s="4" t="s">
        <v>19</v>
      </c>
      <c r="B6" s="7" t="s">
        <v>20</v>
      </c>
      <c r="C6" s="7" t="s">
        <v>23</v>
      </c>
      <c r="D6" s="6" t="s">
        <v>18</v>
      </c>
      <c r="E6" s="6" t="s">
        <v>0</v>
      </c>
      <c r="F6" s="7" t="s">
        <v>21</v>
      </c>
      <c r="G6" s="7" t="s">
        <v>22</v>
      </c>
      <c r="H6" s="7" t="s">
        <v>30</v>
      </c>
      <c r="I6" s="7" t="s">
        <v>8</v>
      </c>
      <c r="J6" s="7" t="s">
        <v>24</v>
      </c>
      <c r="K6" s="5"/>
    </row>
    <row r="7" spans="1:13" x14ac:dyDescent="0.25">
      <c r="A7" s="5">
        <v>1</v>
      </c>
      <c r="B7" s="21">
        <v>0</v>
      </c>
      <c r="C7" s="22">
        <v>0</v>
      </c>
      <c r="D7" s="25">
        <v>0</v>
      </c>
      <c r="E7" s="26">
        <v>0</v>
      </c>
      <c r="F7" s="8">
        <f>B7+D7</f>
        <v>0</v>
      </c>
      <c r="G7" s="9">
        <f>C7+E7</f>
        <v>0</v>
      </c>
      <c r="H7" s="8">
        <f>IF($I$2="y",$B$22, $C$18)</f>
        <v>0</v>
      </c>
      <c r="I7" s="8">
        <f>IF($I$2="y",$B$22, $D$18)</f>
        <v>0</v>
      </c>
      <c r="J7" s="8">
        <f>IF($I$3="Y",$E$22, $E$18)</f>
        <v>0</v>
      </c>
      <c r="K7" s="5"/>
      <c r="M7" s="3"/>
    </row>
    <row r="8" spans="1:13" x14ac:dyDescent="0.25">
      <c r="A8" s="5">
        <v>2</v>
      </c>
      <c r="B8" s="21">
        <v>0</v>
      </c>
      <c r="C8" s="22">
        <v>0</v>
      </c>
      <c r="D8" s="25">
        <v>-1500</v>
      </c>
      <c r="E8" s="26">
        <v>-40</v>
      </c>
      <c r="F8" s="8">
        <f t="shared" ref="F8:G10" si="0">B8+D8</f>
        <v>-1500</v>
      </c>
      <c r="G8" s="9">
        <f t="shared" si="0"/>
        <v>-40</v>
      </c>
      <c r="H8" s="8">
        <f>IF($I$2="y",$B$22, $C$19)</f>
        <v>-9.8697599999999994</v>
      </c>
      <c r="I8" s="8">
        <f>IF($I$2="y",$B$22, $D$19)</f>
        <v>-3.93024</v>
      </c>
      <c r="J8" s="8">
        <f>IF($I$3="Y",$E$22, $E$19)</f>
        <v>-8.6999999999999993</v>
      </c>
      <c r="K8" s="5"/>
      <c r="M8" s="3"/>
    </row>
    <row r="9" spans="1:13" x14ac:dyDescent="0.25">
      <c r="A9" s="5">
        <v>3</v>
      </c>
      <c r="B9" s="21">
        <v>0</v>
      </c>
      <c r="C9" s="22">
        <v>0</v>
      </c>
      <c r="D9" s="25">
        <v>0</v>
      </c>
      <c r="E9" s="26">
        <v>0</v>
      </c>
      <c r="F9" s="8">
        <f t="shared" si="0"/>
        <v>0</v>
      </c>
      <c r="G9" s="9">
        <f t="shared" si="0"/>
        <v>0</v>
      </c>
      <c r="H9" s="8">
        <f>IF($I$2="y",$B$22, $C$20)</f>
        <v>0</v>
      </c>
      <c r="I9" s="8">
        <f>IF($I$2="y",$B$22, $D$20)</f>
        <v>0</v>
      </c>
      <c r="J9" s="8">
        <f>IF($I$3="Y",$E$22, $E$20)</f>
        <v>0</v>
      </c>
      <c r="K9" s="5"/>
      <c r="M9" s="2"/>
    </row>
    <row r="10" spans="1:13" x14ac:dyDescent="0.25">
      <c r="A10" s="5">
        <v>4</v>
      </c>
      <c r="B10" s="21">
        <v>0</v>
      </c>
      <c r="C10" s="22">
        <v>0</v>
      </c>
      <c r="D10" s="25">
        <v>0</v>
      </c>
      <c r="E10" s="26">
        <v>0</v>
      </c>
      <c r="F10" s="8">
        <f t="shared" si="0"/>
        <v>0</v>
      </c>
      <c r="G10" s="9">
        <f t="shared" si="0"/>
        <v>0</v>
      </c>
      <c r="H10" s="8">
        <f>IF($I$2="y",$B$22, $C$21)</f>
        <v>0</v>
      </c>
      <c r="I10" s="8">
        <f>IF($I$2="y",$B$22, $D$21)</f>
        <v>0</v>
      </c>
      <c r="J10" s="8">
        <f>IF($I$3="Y",$E$22, $E$21)</f>
        <v>0</v>
      </c>
      <c r="K10" s="5"/>
      <c r="M10" s="2"/>
    </row>
    <row r="11" spans="1:13" hidden="1" x14ac:dyDescent="0.25">
      <c r="A11" s="5"/>
      <c r="B11" s="5"/>
      <c r="C11" s="5"/>
      <c r="D11" s="5"/>
      <c r="E11" s="5"/>
      <c r="F11" s="8"/>
      <c r="G11" s="9"/>
      <c r="H11" s="8"/>
      <c r="I11" s="8"/>
      <c r="J11" s="8"/>
      <c r="K11" s="5"/>
      <c r="M11" s="2"/>
    </row>
    <row r="12" spans="1:13" hidden="1" x14ac:dyDescent="0.25">
      <c r="A12" s="5"/>
      <c r="B12" s="5"/>
      <c r="C12" s="5"/>
      <c r="D12" s="5"/>
      <c r="E12" s="5"/>
      <c r="F12" s="8"/>
      <c r="G12" s="9"/>
      <c r="H12" s="8"/>
      <c r="I12" s="8"/>
      <c r="J12" s="8"/>
      <c r="K12" s="5"/>
      <c r="M12" s="2"/>
    </row>
    <row r="13" spans="1:13" hidden="1" x14ac:dyDescent="0.25">
      <c r="A13" s="5"/>
      <c r="B13" s="5"/>
      <c r="C13" s="5"/>
      <c r="D13" s="5"/>
      <c r="E13" s="5"/>
      <c r="F13" s="8"/>
      <c r="G13" s="9"/>
      <c r="H13" s="8"/>
      <c r="I13" s="8"/>
      <c r="J13" s="8"/>
      <c r="K13" s="5"/>
      <c r="M13" s="2"/>
    </row>
    <row r="14" spans="1:13" hidden="1" x14ac:dyDescent="0.25">
      <c r="A14" s="5"/>
      <c r="B14" s="5"/>
      <c r="C14" s="5"/>
      <c r="D14" s="5"/>
      <c r="E14" s="5"/>
      <c r="F14" s="8"/>
      <c r="G14" s="9"/>
      <c r="H14" s="8"/>
      <c r="I14" s="8"/>
      <c r="J14" s="8"/>
      <c r="K14" s="5"/>
      <c r="M14" s="2"/>
    </row>
    <row r="15" spans="1:13" hidden="1" x14ac:dyDescent="0.25">
      <c r="A15" s="5"/>
      <c r="B15" s="5"/>
      <c r="C15" s="5"/>
      <c r="D15" s="5"/>
      <c r="E15" s="5"/>
      <c r="F15" s="5"/>
      <c r="G15" s="5"/>
      <c r="H15" s="5"/>
      <c r="I15" s="5"/>
      <c r="J15" s="5"/>
      <c r="K15" s="5"/>
      <c r="M15" s="2"/>
    </row>
    <row r="16" spans="1:13" hidden="1" x14ac:dyDescent="0.25">
      <c r="A16" s="5"/>
      <c r="B16" s="44" t="s">
        <v>5</v>
      </c>
      <c r="C16" s="45"/>
      <c r="D16" s="46"/>
      <c r="E16" s="12"/>
      <c r="F16" s="12"/>
      <c r="G16" s="12"/>
      <c r="H16" s="5"/>
      <c r="I16" s="5"/>
      <c r="J16" s="5"/>
      <c r="K16" s="5"/>
      <c r="M16" s="2"/>
    </row>
    <row r="17" spans="1:14" hidden="1" x14ac:dyDescent="0.25">
      <c r="A17" s="5"/>
      <c r="B17" s="10"/>
      <c r="C17" s="10" t="s">
        <v>31</v>
      </c>
      <c r="D17" s="5" t="s">
        <v>6</v>
      </c>
      <c r="E17" s="5" t="s">
        <v>2</v>
      </c>
      <c r="F17" s="5"/>
      <c r="G17" s="5"/>
      <c r="H17" s="5"/>
      <c r="I17" s="5"/>
      <c r="J17" s="5"/>
      <c r="K17" s="5"/>
      <c r="M17" s="2"/>
    </row>
    <row r="18" spans="1:14" hidden="1" x14ac:dyDescent="0.25">
      <c r="A18" s="5">
        <v>1</v>
      </c>
      <c r="B18" s="16"/>
      <c r="C18" s="16">
        <f>C23*D7</f>
        <v>0</v>
      </c>
      <c r="D18" s="16">
        <f>D23*D7</f>
        <v>0</v>
      </c>
      <c r="E18" s="8">
        <f>0.0058*D7</f>
        <v>0</v>
      </c>
      <c r="F18" s="5"/>
      <c r="G18" s="5"/>
      <c r="H18" s="5"/>
      <c r="I18" s="5"/>
      <c r="J18" s="5"/>
      <c r="K18" s="5"/>
      <c r="M18" s="2"/>
    </row>
    <row r="19" spans="1:14" hidden="1" x14ac:dyDescent="0.25">
      <c r="A19" s="5">
        <v>2</v>
      </c>
      <c r="B19" s="16"/>
      <c r="C19" s="16">
        <f>C23*D8</f>
        <v>-9.8697599999999994</v>
      </c>
      <c r="D19" s="16">
        <f>D23*D8</f>
        <v>-3.93024</v>
      </c>
      <c r="E19" s="8">
        <f>0.0058*D8</f>
        <v>-8.6999999999999993</v>
      </c>
      <c r="F19" s="5"/>
      <c r="G19" s="5"/>
      <c r="H19" s="5"/>
      <c r="I19" s="5"/>
      <c r="J19" s="5"/>
      <c r="K19" s="5"/>
      <c r="M19" s="3" t="s">
        <v>9</v>
      </c>
      <c r="N19" t="s">
        <v>13</v>
      </c>
    </row>
    <row r="20" spans="1:14" hidden="1" x14ac:dyDescent="0.25">
      <c r="A20" s="5">
        <v>3</v>
      </c>
      <c r="B20" s="16"/>
      <c r="C20" s="16">
        <f>C23*D9</f>
        <v>0</v>
      </c>
      <c r="D20" s="16">
        <f>D23*D9</f>
        <v>0</v>
      </c>
      <c r="E20" s="8">
        <f>0.0058*D9</f>
        <v>0</v>
      </c>
      <c r="F20" s="5"/>
      <c r="G20" s="5"/>
      <c r="H20" s="5"/>
      <c r="I20" s="5"/>
      <c r="J20" s="5"/>
      <c r="K20" s="5"/>
      <c r="M20" s="3" t="s">
        <v>10</v>
      </c>
      <c r="N20" t="s">
        <v>14</v>
      </c>
    </row>
    <row r="21" spans="1:14" hidden="1" x14ac:dyDescent="0.25">
      <c r="A21" s="5">
        <v>4</v>
      </c>
      <c r="B21" s="16"/>
      <c r="C21" s="16">
        <f>C23*D10</f>
        <v>0</v>
      </c>
      <c r="D21" s="16">
        <f>D23*D10</f>
        <v>0</v>
      </c>
      <c r="E21" s="14">
        <f>0.0058*D10</f>
        <v>0</v>
      </c>
      <c r="F21" s="11"/>
      <c r="G21" s="11"/>
      <c r="H21" s="5"/>
      <c r="I21" s="5"/>
      <c r="J21" s="5"/>
      <c r="K21" s="5"/>
      <c r="M21" s="3" t="s">
        <v>11</v>
      </c>
      <c r="N21" t="s">
        <v>15</v>
      </c>
    </row>
    <row r="22" spans="1:14" hidden="1" x14ac:dyDescent="0.25">
      <c r="A22" s="15" t="s">
        <v>28</v>
      </c>
      <c r="B22" s="5" t="s">
        <v>29</v>
      </c>
      <c r="C22" s="5" t="s">
        <v>29</v>
      </c>
      <c r="D22" s="5" t="s">
        <v>29</v>
      </c>
      <c r="E22" s="11" t="s">
        <v>29</v>
      </c>
      <c r="F22" s="11"/>
      <c r="G22" s="11"/>
      <c r="H22" s="5"/>
      <c r="I22" s="5"/>
      <c r="J22" s="5"/>
      <c r="K22" s="5"/>
      <c r="M22" s="3" t="s">
        <v>12</v>
      </c>
      <c r="N22" t="s">
        <v>16</v>
      </c>
    </row>
    <row r="23" spans="1:14" hidden="1" x14ac:dyDescent="0.25">
      <c r="A23" s="5">
        <v>2025</v>
      </c>
      <c r="B23" s="5">
        <v>6.5799999999999999E-3</v>
      </c>
      <c r="C23" s="20">
        <f>0.0092*0.7152</f>
        <v>6.5798399999999991E-3</v>
      </c>
      <c r="D23" s="5">
        <v>2.6201599999999999E-3</v>
      </c>
      <c r="E23" s="11" t="s">
        <v>17</v>
      </c>
      <c r="F23" s="11"/>
      <c r="G23" s="11"/>
      <c r="H23" s="5"/>
      <c r="I23" s="5"/>
      <c r="J23" s="5"/>
      <c r="K23" s="5"/>
      <c r="M23" s="13" t="s">
        <v>25</v>
      </c>
    </row>
    <row r="24" spans="1:14" hidden="1" x14ac:dyDescent="0.25"/>
    <row r="25" spans="1:14" hidden="1" x14ac:dyDescent="0.25">
      <c r="M25" t="s">
        <v>1</v>
      </c>
    </row>
    <row r="26" spans="1:14" hidden="1" x14ac:dyDescent="0.25">
      <c r="M26" s="1">
        <f>0.00658+0.00262016</f>
        <v>9.2001599999999989E-3</v>
      </c>
    </row>
    <row r="27" spans="1:14" hidden="1" x14ac:dyDescent="0.25"/>
    <row r="28" spans="1:14" hidden="1" x14ac:dyDescent="0.25"/>
    <row r="29" spans="1:14" hidden="1" x14ac:dyDescent="0.25"/>
    <row r="30" spans="1:14" hidden="1" x14ac:dyDescent="0.25"/>
  </sheetData>
  <sheetProtection algorithmName="SHA-512" hashValue="s3+zpZ2bkrVzil8ucyTyt6DqWZfrgLL4OTyyYbMUYWY9u82Newl6Ab/QTfCLV63fOeSqTS3ruHMQp2B4uImxeg==" saltValue="h2Cyf8ItRBRD8xLj+j+LvQ==" spinCount="100000" sheet="1" objects="1" scenarios="1"/>
  <mergeCells count="9">
    <mergeCell ref="B5:C5"/>
    <mergeCell ref="D5:E5"/>
    <mergeCell ref="B16:D16"/>
    <mergeCell ref="A1:B1"/>
    <mergeCell ref="C1:D1"/>
    <mergeCell ref="A2:B2"/>
    <mergeCell ref="C2:D2"/>
    <mergeCell ref="A3:B3"/>
    <mergeCell ref="A4:K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DA2AB-96E3-47F9-87B4-1A42C9B4EE46}">
  <dimension ref="A1:N26"/>
  <sheetViews>
    <sheetView workbookViewId="0">
      <selection activeCell="E8" sqref="E8"/>
    </sheetView>
  </sheetViews>
  <sheetFormatPr defaultRowHeight="15" x14ac:dyDescent="0.25"/>
  <cols>
    <col min="1" max="1" width="4.7109375" customWidth="1"/>
    <col min="2" max="10" width="13.7109375" customWidth="1"/>
    <col min="11" max="11" width="2.5703125" hidden="1" customWidth="1"/>
    <col min="13" max="13" width="23.85546875" hidden="1" customWidth="1"/>
    <col min="14" max="14" width="10.5703125" bestFit="1" customWidth="1"/>
  </cols>
  <sheetData>
    <row r="1" spans="1:13" x14ac:dyDescent="0.25">
      <c r="A1" s="47" t="s">
        <v>3</v>
      </c>
      <c r="B1" s="47"/>
      <c r="C1" s="55"/>
      <c r="D1" s="56"/>
      <c r="E1" s="5"/>
      <c r="F1" s="5"/>
      <c r="G1" s="5"/>
      <c r="H1" s="4" t="s">
        <v>27</v>
      </c>
      <c r="I1" s="6" t="s">
        <v>26</v>
      </c>
      <c r="J1" s="5"/>
      <c r="K1" s="5"/>
    </row>
    <row r="2" spans="1:13" x14ac:dyDescent="0.25">
      <c r="A2" s="47" t="s">
        <v>4</v>
      </c>
      <c r="B2" s="47" t="s">
        <v>4</v>
      </c>
      <c r="C2" s="57"/>
      <c r="D2" s="58"/>
      <c r="E2" s="5"/>
      <c r="F2" s="5"/>
      <c r="G2" s="5"/>
      <c r="H2" s="4" t="s">
        <v>5</v>
      </c>
      <c r="I2" s="19"/>
      <c r="J2" s="5"/>
      <c r="K2" s="5"/>
    </row>
    <row r="3" spans="1:13" x14ac:dyDescent="0.25">
      <c r="A3" s="47" t="s">
        <v>7</v>
      </c>
      <c r="B3" s="47" t="s">
        <v>7</v>
      </c>
      <c r="C3" s="12">
        <v>2025</v>
      </c>
      <c r="D3" s="5"/>
      <c r="E3" s="5"/>
      <c r="F3" s="5"/>
      <c r="G3" s="5"/>
      <c r="H3" s="4" t="s">
        <v>2</v>
      </c>
      <c r="I3" s="19"/>
      <c r="J3" s="5"/>
      <c r="K3" s="5"/>
    </row>
    <row r="4" spans="1:13" x14ac:dyDescent="0.25">
      <c r="A4" s="52"/>
      <c r="B4" s="53"/>
      <c r="C4" s="53"/>
      <c r="D4" s="53"/>
      <c r="E4" s="53"/>
      <c r="F4" s="53"/>
      <c r="G4" s="53"/>
      <c r="H4" s="53"/>
      <c r="I4" s="53"/>
      <c r="J4" s="53"/>
      <c r="K4" s="54"/>
    </row>
    <row r="5" spans="1:13" x14ac:dyDescent="0.25">
      <c r="A5" s="5"/>
      <c r="B5" s="41" t="s">
        <v>32</v>
      </c>
      <c r="C5" s="42"/>
      <c r="D5" s="43" t="s">
        <v>62</v>
      </c>
      <c r="E5" s="43"/>
      <c r="F5" s="6"/>
      <c r="G5" s="6"/>
      <c r="H5" s="6"/>
      <c r="I5" s="6"/>
      <c r="J5" s="4"/>
      <c r="K5" s="5"/>
    </row>
    <row r="6" spans="1:13" ht="30" x14ac:dyDescent="0.25">
      <c r="A6" s="4" t="s">
        <v>19</v>
      </c>
      <c r="B6" s="7" t="s">
        <v>20</v>
      </c>
      <c r="C6" s="7" t="s">
        <v>23</v>
      </c>
      <c r="D6" s="6" t="s">
        <v>18</v>
      </c>
      <c r="E6" s="6" t="s">
        <v>0</v>
      </c>
      <c r="F6" s="7" t="s">
        <v>21</v>
      </c>
      <c r="G6" s="7" t="s">
        <v>22</v>
      </c>
      <c r="H6" s="7" t="s">
        <v>30</v>
      </c>
      <c r="I6" s="7" t="s">
        <v>8</v>
      </c>
      <c r="J6" s="7" t="s">
        <v>24</v>
      </c>
      <c r="K6" s="5"/>
    </row>
    <row r="7" spans="1:13" x14ac:dyDescent="0.25">
      <c r="A7" s="5">
        <v>1</v>
      </c>
      <c r="B7" s="21">
        <v>0</v>
      </c>
      <c r="C7" s="22">
        <v>0</v>
      </c>
      <c r="D7" s="17">
        <v>0</v>
      </c>
      <c r="E7" s="18">
        <v>0</v>
      </c>
      <c r="F7" s="8">
        <f>B7+D7</f>
        <v>0</v>
      </c>
      <c r="G7" s="9">
        <f>C7+E7</f>
        <v>0</v>
      </c>
      <c r="H7" s="8">
        <f>IF($I$2="y",$B$22, $C$18)</f>
        <v>0</v>
      </c>
      <c r="I7" s="8">
        <f>IF($I$2="y",$B$22, $D$18)</f>
        <v>0</v>
      </c>
      <c r="J7" s="8">
        <f>IF($I$3="Y",$E$22, $E$18)</f>
        <v>0</v>
      </c>
      <c r="K7" s="5"/>
      <c r="M7" s="3"/>
    </row>
    <row r="8" spans="1:13" x14ac:dyDescent="0.25">
      <c r="A8" s="5">
        <v>2</v>
      </c>
      <c r="B8" s="21">
        <v>0</v>
      </c>
      <c r="C8" s="22">
        <v>0</v>
      </c>
      <c r="D8" s="17">
        <v>0</v>
      </c>
      <c r="E8" s="18">
        <v>0</v>
      </c>
      <c r="F8" s="8">
        <f t="shared" ref="F8:F10" si="0">B8+D8</f>
        <v>0</v>
      </c>
      <c r="G8" s="9">
        <f t="shared" ref="G8:G10" si="1">C8+E8</f>
        <v>0</v>
      </c>
      <c r="H8" s="8">
        <f>IF($I$2="y",$B$22, $C$19)</f>
        <v>0</v>
      </c>
      <c r="I8" s="8">
        <f>IF($I$2="y",$B$22, $D$19)</f>
        <v>0</v>
      </c>
      <c r="J8" s="8">
        <f>IF($I$3="Y",$E$22, $E$19)</f>
        <v>0</v>
      </c>
      <c r="K8" s="5"/>
      <c r="M8" s="3"/>
    </row>
    <row r="9" spans="1:13" x14ac:dyDescent="0.25">
      <c r="A9" s="5">
        <v>3</v>
      </c>
      <c r="B9" s="21">
        <v>0</v>
      </c>
      <c r="C9" s="22">
        <v>0</v>
      </c>
      <c r="D9" s="17">
        <v>0</v>
      </c>
      <c r="E9" s="18">
        <v>0</v>
      </c>
      <c r="F9" s="8">
        <f t="shared" si="0"/>
        <v>0</v>
      </c>
      <c r="G9" s="9">
        <f t="shared" si="1"/>
        <v>0</v>
      </c>
      <c r="H9" s="8">
        <f>IF($I$2="y",$B$22, $C$20)</f>
        <v>0</v>
      </c>
      <c r="I9" s="8">
        <f>IF($I$2="y",$B$22, $D$20)</f>
        <v>0</v>
      </c>
      <c r="J9" s="8">
        <f>IF($I$3="Y",$E$22, $E$20)</f>
        <v>0</v>
      </c>
      <c r="K9" s="5"/>
      <c r="M9" s="2"/>
    </row>
    <row r="10" spans="1:13" x14ac:dyDescent="0.25">
      <c r="A10" s="5">
        <v>4</v>
      </c>
      <c r="B10" s="21">
        <v>0</v>
      </c>
      <c r="C10" s="22">
        <v>0</v>
      </c>
      <c r="D10" s="17">
        <v>0</v>
      </c>
      <c r="E10" s="18">
        <v>0</v>
      </c>
      <c r="F10" s="8">
        <f t="shared" si="0"/>
        <v>0</v>
      </c>
      <c r="G10" s="9">
        <f t="shared" si="1"/>
        <v>0</v>
      </c>
      <c r="H10" s="8">
        <f>IF($I$2="y",$B$22, $C$21)</f>
        <v>0</v>
      </c>
      <c r="I10" s="8">
        <f>IF($I$2="y",$B$22, $D$21)</f>
        <v>0</v>
      </c>
      <c r="J10" s="8">
        <f>IF($I$3="Y",$E$22, $E$21)</f>
        <v>0</v>
      </c>
      <c r="K10" s="5"/>
      <c r="M10" s="2"/>
    </row>
    <row r="11" spans="1:13" hidden="1" x14ac:dyDescent="0.25">
      <c r="A11" s="5"/>
      <c r="B11" s="5"/>
      <c r="C11" s="5"/>
      <c r="D11" s="5"/>
      <c r="E11" s="5"/>
      <c r="F11" s="8"/>
      <c r="G11" s="9"/>
      <c r="H11" s="8"/>
      <c r="I11" s="8"/>
      <c r="J11" s="8"/>
      <c r="K11" s="5"/>
      <c r="M11" s="2"/>
    </row>
    <row r="12" spans="1:13" hidden="1" x14ac:dyDescent="0.25">
      <c r="A12" s="5"/>
      <c r="B12" s="5"/>
      <c r="C12" s="5"/>
      <c r="D12" s="5"/>
      <c r="E12" s="5"/>
      <c r="F12" s="8"/>
      <c r="G12" s="9"/>
      <c r="H12" s="8"/>
      <c r="I12" s="8"/>
      <c r="J12" s="8"/>
      <c r="K12" s="5"/>
      <c r="M12" s="2"/>
    </row>
    <row r="13" spans="1:13" hidden="1" x14ac:dyDescent="0.25">
      <c r="A13" s="5"/>
      <c r="B13" s="5"/>
      <c r="C13" s="5"/>
      <c r="D13" s="5"/>
      <c r="E13" s="5"/>
      <c r="F13" s="8"/>
      <c r="G13" s="9"/>
      <c r="H13" s="8"/>
      <c r="I13" s="8"/>
      <c r="J13" s="8"/>
      <c r="K13" s="5"/>
      <c r="M13" s="2"/>
    </row>
    <row r="14" spans="1:13" hidden="1" x14ac:dyDescent="0.25">
      <c r="A14" s="5"/>
      <c r="B14" s="5"/>
      <c r="C14" s="5"/>
      <c r="D14" s="5"/>
      <c r="E14" s="5"/>
      <c r="F14" s="8"/>
      <c r="G14" s="9"/>
      <c r="H14" s="8"/>
      <c r="I14" s="8"/>
      <c r="J14" s="8"/>
      <c r="K14" s="5"/>
      <c r="M14" s="2"/>
    </row>
    <row r="15" spans="1:13" hidden="1" x14ac:dyDescent="0.25">
      <c r="A15" s="5"/>
      <c r="B15" s="5"/>
      <c r="C15" s="5"/>
      <c r="D15" s="5"/>
      <c r="E15" s="5"/>
      <c r="F15" s="5"/>
      <c r="G15" s="5"/>
      <c r="H15" s="5"/>
      <c r="I15" s="5"/>
      <c r="J15" s="5"/>
      <c r="K15" s="5"/>
      <c r="M15" s="2"/>
    </row>
    <row r="16" spans="1:13" hidden="1" x14ac:dyDescent="0.25">
      <c r="A16" s="5"/>
      <c r="B16" s="44" t="s">
        <v>5</v>
      </c>
      <c r="C16" s="45"/>
      <c r="D16" s="46"/>
      <c r="E16" s="12"/>
      <c r="F16" s="12"/>
      <c r="G16" s="12"/>
      <c r="H16" s="5"/>
      <c r="I16" s="5"/>
      <c r="J16" s="5"/>
      <c r="K16" s="5"/>
      <c r="M16" s="2"/>
    </row>
    <row r="17" spans="1:14" hidden="1" x14ac:dyDescent="0.25">
      <c r="A17" s="5"/>
      <c r="B17" s="10"/>
      <c r="C17" s="10" t="s">
        <v>31</v>
      </c>
      <c r="D17" s="5" t="s">
        <v>6</v>
      </c>
      <c r="E17" s="5" t="s">
        <v>2</v>
      </c>
      <c r="F17" s="5"/>
      <c r="G17" s="5"/>
      <c r="H17" s="5"/>
      <c r="I17" s="5"/>
      <c r="J17" s="5"/>
      <c r="K17" s="5"/>
      <c r="M17" s="2"/>
    </row>
    <row r="18" spans="1:14" hidden="1" x14ac:dyDescent="0.25">
      <c r="A18" s="5">
        <v>1</v>
      </c>
      <c r="B18" s="16"/>
      <c r="C18" s="16">
        <f>C23*D7</f>
        <v>0</v>
      </c>
      <c r="D18" s="16">
        <f>D23*D7</f>
        <v>0</v>
      </c>
      <c r="E18" s="8">
        <f>0.0058*D7</f>
        <v>0</v>
      </c>
      <c r="F18" s="5"/>
      <c r="G18" s="5"/>
      <c r="H18" s="5"/>
      <c r="I18" s="5"/>
      <c r="J18" s="5"/>
      <c r="K18" s="5"/>
      <c r="M18" s="2"/>
    </row>
    <row r="19" spans="1:14" hidden="1" x14ac:dyDescent="0.25">
      <c r="A19" s="5">
        <v>2</v>
      </c>
      <c r="B19" s="16"/>
      <c r="C19" s="16">
        <f>C23*D8</f>
        <v>0</v>
      </c>
      <c r="D19" s="16">
        <f>D23*D8</f>
        <v>0</v>
      </c>
      <c r="E19" s="8">
        <f>0.0058*D8</f>
        <v>0</v>
      </c>
      <c r="F19" s="5"/>
      <c r="G19" s="5"/>
      <c r="H19" s="5"/>
      <c r="I19" s="5"/>
      <c r="J19" s="5"/>
      <c r="K19" s="5"/>
      <c r="M19" s="3" t="s">
        <v>9</v>
      </c>
      <c r="N19" t="s">
        <v>13</v>
      </c>
    </row>
    <row r="20" spans="1:14" hidden="1" x14ac:dyDescent="0.25">
      <c r="A20" s="5">
        <v>3</v>
      </c>
      <c r="B20" s="16"/>
      <c r="C20" s="16">
        <f>C23*D9</f>
        <v>0</v>
      </c>
      <c r="D20" s="16">
        <f>D23*D9</f>
        <v>0</v>
      </c>
      <c r="E20" s="8">
        <f>0.0058*D9</f>
        <v>0</v>
      </c>
      <c r="F20" s="5"/>
      <c r="G20" s="5"/>
      <c r="H20" s="5"/>
      <c r="I20" s="5"/>
      <c r="J20" s="5"/>
      <c r="K20" s="5"/>
      <c r="M20" s="3" t="s">
        <v>10</v>
      </c>
      <c r="N20" t="s">
        <v>14</v>
      </c>
    </row>
    <row r="21" spans="1:14" hidden="1" x14ac:dyDescent="0.25">
      <c r="A21" s="5">
        <v>4</v>
      </c>
      <c r="B21" s="16"/>
      <c r="C21" s="16">
        <f>C23*D10</f>
        <v>0</v>
      </c>
      <c r="D21" s="16">
        <f>D23*D10</f>
        <v>0</v>
      </c>
      <c r="E21" s="14">
        <f>0.0058*D10</f>
        <v>0</v>
      </c>
      <c r="F21" s="11"/>
      <c r="G21" s="11"/>
      <c r="H21" s="5"/>
      <c r="I21" s="5"/>
      <c r="J21" s="5"/>
      <c r="K21" s="5"/>
      <c r="M21" s="3" t="s">
        <v>11</v>
      </c>
      <c r="N21" t="s">
        <v>15</v>
      </c>
    </row>
    <row r="22" spans="1:14" hidden="1" x14ac:dyDescent="0.25">
      <c r="A22" s="15" t="s">
        <v>28</v>
      </c>
      <c r="B22" s="5" t="s">
        <v>29</v>
      </c>
      <c r="C22" s="5" t="s">
        <v>29</v>
      </c>
      <c r="D22" s="5" t="s">
        <v>29</v>
      </c>
      <c r="E22" s="11" t="s">
        <v>29</v>
      </c>
      <c r="F22" s="11"/>
      <c r="G22" s="11"/>
      <c r="H22" s="5"/>
      <c r="I22" s="5"/>
      <c r="J22" s="5"/>
      <c r="K22" s="5"/>
      <c r="M22" s="3" t="s">
        <v>12</v>
      </c>
      <c r="N22" t="s">
        <v>16</v>
      </c>
    </row>
    <row r="23" spans="1:14" hidden="1" x14ac:dyDescent="0.25">
      <c r="A23" s="5">
        <v>2025</v>
      </c>
      <c r="B23" s="5">
        <v>6.5799999999999999E-3</v>
      </c>
      <c r="C23" s="20">
        <f>0.0092*0.7152</f>
        <v>6.5798399999999991E-3</v>
      </c>
      <c r="D23" s="5">
        <v>2.6201599999999999E-3</v>
      </c>
      <c r="E23" s="11" t="s">
        <v>17</v>
      </c>
      <c r="F23" s="11"/>
      <c r="G23" s="11"/>
      <c r="H23" s="5"/>
      <c r="I23" s="5"/>
      <c r="J23" s="5"/>
      <c r="K23" s="5"/>
      <c r="M23" s="13" t="s">
        <v>25</v>
      </c>
    </row>
    <row r="25" spans="1:14" x14ac:dyDescent="0.25">
      <c r="M25" t="s">
        <v>1</v>
      </c>
    </row>
    <row r="26" spans="1:14" x14ac:dyDescent="0.25">
      <c r="M26" s="1">
        <f>0.00658+0.00262016</f>
        <v>9.2001599999999989E-3</v>
      </c>
    </row>
  </sheetData>
  <sheetProtection algorithmName="SHA-512" hashValue="+QzZKvSMQ7jiJwK9wJTSN+2eW6qkjqJ24CppjaKwlM21Fd3sQbD2HleIs3Bx06XL+sy25MuEZt/TN8ZAH0A8Mg==" saltValue="30rVpZRSuC6RrhUsTgidNg==" spinCount="100000" sheet="1" objects="1" scenarios="1"/>
  <mergeCells count="9">
    <mergeCell ref="D5:E5"/>
    <mergeCell ref="A1:B1"/>
    <mergeCell ref="A2:B2"/>
    <mergeCell ref="A3:B3"/>
    <mergeCell ref="B16:D16"/>
    <mergeCell ref="C1:D1"/>
    <mergeCell ref="C2:D2"/>
    <mergeCell ref="A4:K4"/>
    <mergeCell ref="B5:C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vt:lpstr>
      <vt:lpstr>2025 Correction template </vt:lpstr>
    </vt:vector>
  </TitlesOfParts>
  <Company>Office of Financial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Baugh, Rebekah (OFM)</dc:creator>
  <cp:lastModifiedBy>Meyer, Sheila (OFM)</cp:lastModifiedBy>
  <dcterms:created xsi:type="dcterms:W3CDTF">2024-03-27T15:55:51Z</dcterms:created>
  <dcterms:modified xsi:type="dcterms:W3CDTF">2025-03-19T23:49:59Z</dcterms:modified>
</cp:coreProperties>
</file>